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yanand\DOWLogic\"/>
    </mc:Choice>
  </mc:AlternateContent>
  <xr:revisionPtr revIDLastSave="0" documentId="8_{EA079483-C7C3-41DB-BEEC-7945863531D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tocks-001-thru-053" sheetId="1" r:id="rId1"/>
    <sheet name="stocks-054-thru-103" sheetId="2" r:id="rId2"/>
    <sheet name="stocks-104-153" sheetId="3" r:id="rId3"/>
    <sheet name="stocks-154-203" sheetId="4" r:id="rId4"/>
    <sheet name="stocks-204-25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51" i="5" l="1"/>
  <c r="E1351" i="5"/>
  <c r="J1350" i="5"/>
  <c r="D1350" i="5"/>
  <c r="J1349" i="5"/>
  <c r="D1349" i="5"/>
  <c r="J1348" i="5"/>
  <c r="D1348" i="5"/>
  <c r="J1347" i="5"/>
  <c r="D1347" i="5"/>
  <c r="J1346" i="5"/>
  <c r="D1346" i="5"/>
  <c r="J1345" i="5"/>
  <c r="D1345" i="5"/>
  <c r="J1344" i="5"/>
  <c r="D1344" i="5"/>
  <c r="J1343" i="5"/>
  <c r="D1343" i="5"/>
  <c r="J1342" i="5"/>
  <c r="D1342" i="5"/>
  <c r="J1341" i="5"/>
  <c r="L1340" i="5" s="1"/>
  <c r="L1341" i="5" s="1"/>
  <c r="L1342" i="5" s="1"/>
  <c r="L1343" i="5" s="1"/>
  <c r="L1344" i="5" s="1"/>
  <c r="L1345" i="5" s="1"/>
  <c r="L1346" i="5" s="1"/>
  <c r="L1347" i="5" s="1"/>
  <c r="L1348" i="5" s="1"/>
  <c r="L1349" i="5" s="1"/>
  <c r="D1341" i="5"/>
  <c r="F1340" i="5" s="1"/>
  <c r="F1341" i="5" s="1"/>
  <c r="F1342" i="5" s="1"/>
  <c r="F1343" i="5" s="1"/>
  <c r="F1344" i="5" s="1"/>
  <c r="F1345" i="5" s="1"/>
  <c r="F1346" i="5" s="1"/>
  <c r="F1347" i="5" s="1"/>
  <c r="F1348" i="5" s="1"/>
  <c r="F1349" i="5" s="1"/>
  <c r="L1335" i="5"/>
  <c r="K1335" i="5"/>
  <c r="J1335" i="5"/>
  <c r="I1335" i="5"/>
  <c r="H1335" i="5"/>
  <c r="G1335" i="5"/>
  <c r="F1335" i="5"/>
  <c r="E1335" i="5"/>
  <c r="D1335" i="5"/>
  <c r="C1335" i="5"/>
  <c r="K1324" i="5"/>
  <c r="E1324" i="5"/>
  <c r="J1323" i="5"/>
  <c r="D1323" i="5"/>
  <c r="J1322" i="5"/>
  <c r="D1322" i="5"/>
  <c r="J1321" i="5"/>
  <c r="D1321" i="5"/>
  <c r="J1320" i="5"/>
  <c r="D1320" i="5"/>
  <c r="J1319" i="5"/>
  <c r="D1319" i="5"/>
  <c r="J1318" i="5"/>
  <c r="D1318" i="5"/>
  <c r="J1317" i="5"/>
  <c r="D1317" i="5"/>
  <c r="J1316" i="5"/>
  <c r="D1316" i="5"/>
  <c r="J1315" i="5"/>
  <c r="D1315" i="5"/>
  <c r="J1314" i="5"/>
  <c r="L1313" i="5" s="1"/>
  <c r="L1314" i="5" s="1"/>
  <c r="L1315" i="5" s="1"/>
  <c r="L1316" i="5" s="1"/>
  <c r="L1317" i="5" s="1"/>
  <c r="L1318" i="5" s="1"/>
  <c r="L1319" i="5" s="1"/>
  <c r="L1320" i="5" s="1"/>
  <c r="L1321" i="5" s="1"/>
  <c r="D1314" i="5"/>
  <c r="F1313" i="5" s="1"/>
  <c r="F1314" i="5" s="1"/>
  <c r="F1315" i="5" s="1"/>
  <c r="F1316" i="5" s="1"/>
  <c r="F1317" i="5" s="1"/>
  <c r="F1318" i="5" s="1"/>
  <c r="F1319" i="5" s="1"/>
  <c r="F1320" i="5" s="1"/>
  <c r="F1321" i="5" s="1"/>
  <c r="F1322" i="5" s="1"/>
  <c r="L1308" i="5"/>
  <c r="K1308" i="5"/>
  <c r="J1308" i="5"/>
  <c r="I1308" i="5"/>
  <c r="H1308" i="5"/>
  <c r="G1308" i="5"/>
  <c r="F1308" i="5"/>
  <c r="E1308" i="5"/>
  <c r="D1308" i="5"/>
  <c r="C1308" i="5"/>
  <c r="K1297" i="5"/>
  <c r="E1297" i="5"/>
  <c r="J1296" i="5"/>
  <c r="D1296" i="5"/>
  <c r="J1295" i="5"/>
  <c r="D1295" i="5"/>
  <c r="J1294" i="5"/>
  <c r="D1294" i="5"/>
  <c r="J1293" i="5"/>
  <c r="D1293" i="5"/>
  <c r="J1292" i="5"/>
  <c r="F1292" i="5"/>
  <c r="F1293" i="5" s="1"/>
  <c r="F1294" i="5" s="1"/>
  <c r="F1295" i="5" s="1"/>
  <c r="D1292" i="5"/>
  <c r="J1291" i="5"/>
  <c r="D1291" i="5"/>
  <c r="J1290" i="5"/>
  <c r="D1290" i="5"/>
  <c r="J1289" i="5"/>
  <c r="D1289" i="5"/>
  <c r="J1288" i="5"/>
  <c r="D1288" i="5"/>
  <c r="J1287" i="5"/>
  <c r="L1286" i="5" s="1"/>
  <c r="L1287" i="5" s="1"/>
  <c r="L1288" i="5" s="1"/>
  <c r="L1289" i="5" s="1"/>
  <c r="L1290" i="5" s="1"/>
  <c r="L1291" i="5" s="1"/>
  <c r="L1292" i="5" s="1"/>
  <c r="L1293" i="5" s="1"/>
  <c r="L1294" i="5" s="1"/>
  <c r="D1287" i="5"/>
  <c r="F1286" i="5" s="1"/>
  <c r="F1287" i="5" s="1"/>
  <c r="F1288" i="5" s="1"/>
  <c r="F1289" i="5" s="1"/>
  <c r="F1290" i="5" s="1"/>
  <c r="F1291" i="5" s="1"/>
  <c r="L1281" i="5"/>
  <c r="K1281" i="5"/>
  <c r="J1281" i="5"/>
  <c r="I1281" i="5"/>
  <c r="H1281" i="5"/>
  <c r="G1281" i="5"/>
  <c r="F1281" i="5"/>
  <c r="E1281" i="5"/>
  <c r="D1281" i="5"/>
  <c r="C1281" i="5"/>
  <c r="K1270" i="5"/>
  <c r="E1270" i="5"/>
  <c r="J1269" i="5"/>
  <c r="D1269" i="5"/>
  <c r="J1268" i="5"/>
  <c r="D1268" i="5"/>
  <c r="J1267" i="5"/>
  <c r="D1267" i="5"/>
  <c r="J1266" i="5"/>
  <c r="D1266" i="5"/>
  <c r="J1265" i="5"/>
  <c r="D1265" i="5"/>
  <c r="J1264" i="5"/>
  <c r="D1264" i="5"/>
  <c r="J1263" i="5"/>
  <c r="D1263" i="5"/>
  <c r="J1262" i="5"/>
  <c r="D1262" i="5"/>
  <c r="J1261" i="5"/>
  <c r="D1261" i="5"/>
  <c r="J1260" i="5"/>
  <c r="L1259" i="5" s="1"/>
  <c r="L1260" i="5" s="1"/>
  <c r="L1261" i="5" s="1"/>
  <c r="L1262" i="5" s="1"/>
  <c r="L1263" i="5" s="1"/>
  <c r="L1264" i="5" s="1"/>
  <c r="L1265" i="5" s="1"/>
  <c r="L1266" i="5" s="1"/>
  <c r="L1267" i="5" s="1"/>
  <c r="L1268" i="5" s="1"/>
  <c r="F1260" i="5"/>
  <c r="F1261" i="5" s="1"/>
  <c r="D1260" i="5"/>
  <c r="F1259" i="5" s="1"/>
  <c r="L1254" i="5"/>
  <c r="K1254" i="5"/>
  <c r="J1254" i="5"/>
  <c r="I1254" i="5"/>
  <c r="H1254" i="5"/>
  <c r="G1254" i="5"/>
  <c r="F1254" i="5"/>
  <c r="E1254" i="5"/>
  <c r="D1254" i="5"/>
  <c r="C1254" i="5"/>
  <c r="K1243" i="5"/>
  <c r="E1243" i="5"/>
  <c r="J1242" i="5"/>
  <c r="D1242" i="5"/>
  <c r="J1241" i="5"/>
  <c r="D1241" i="5"/>
  <c r="J1240" i="5"/>
  <c r="D1240" i="5"/>
  <c r="J1239" i="5"/>
  <c r="D1239" i="5"/>
  <c r="J1238" i="5"/>
  <c r="D1238" i="5"/>
  <c r="J1237" i="5"/>
  <c r="D1237" i="5"/>
  <c r="J1236" i="5"/>
  <c r="F1236" i="5"/>
  <c r="F1237" i="5" s="1"/>
  <c r="D1236" i="5"/>
  <c r="J1235" i="5"/>
  <c r="D1235" i="5"/>
  <c r="J1234" i="5"/>
  <c r="D1234" i="5"/>
  <c r="F1233" i="5" s="1"/>
  <c r="F1234" i="5" s="1"/>
  <c r="F1235" i="5" s="1"/>
  <c r="J1233" i="5"/>
  <c r="L1232" i="5" s="1"/>
  <c r="L1233" i="5" s="1"/>
  <c r="L1234" i="5" s="1"/>
  <c r="L1235" i="5" s="1"/>
  <c r="L1236" i="5" s="1"/>
  <c r="L1237" i="5" s="1"/>
  <c r="L1238" i="5" s="1"/>
  <c r="L1239" i="5" s="1"/>
  <c r="L1240" i="5" s="1"/>
  <c r="L1241" i="5" s="1"/>
  <c r="D1233" i="5"/>
  <c r="F1232" i="5" s="1"/>
  <c r="L1227" i="5"/>
  <c r="K1227" i="5"/>
  <c r="J1227" i="5"/>
  <c r="I1227" i="5"/>
  <c r="H1227" i="5"/>
  <c r="G1227" i="5"/>
  <c r="F1227" i="5"/>
  <c r="E1227" i="5"/>
  <c r="D1227" i="5"/>
  <c r="C1227" i="5"/>
  <c r="K1216" i="5"/>
  <c r="E1216" i="5"/>
  <c r="J1215" i="5"/>
  <c r="D1215" i="5"/>
  <c r="J1214" i="5"/>
  <c r="D1214" i="5"/>
  <c r="J1213" i="5"/>
  <c r="D1213" i="5"/>
  <c r="J1212" i="5"/>
  <c r="D1212" i="5"/>
  <c r="J1211" i="5"/>
  <c r="D1211" i="5"/>
  <c r="J1210" i="5"/>
  <c r="D1210" i="5"/>
  <c r="J1209" i="5"/>
  <c r="D1209" i="5"/>
  <c r="J1208" i="5"/>
  <c r="F1208" i="5"/>
  <c r="F1209" i="5" s="1"/>
  <c r="D1208" i="5"/>
  <c r="J1207" i="5"/>
  <c r="D1207" i="5"/>
  <c r="J1206" i="5"/>
  <c r="L1205" i="5" s="1"/>
  <c r="L1206" i="5" s="1"/>
  <c r="L1207" i="5" s="1"/>
  <c r="L1208" i="5" s="1"/>
  <c r="L1209" i="5" s="1"/>
  <c r="L1210" i="5" s="1"/>
  <c r="L1211" i="5" s="1"/>
  <c r="L1212" i="5" s="1"/>
  <c r="L1213" i="5" s="1"/>
  <c r="D1206" i="5"/>
  <c r="F1205" i="5" s="1"/>
  <c r="F1206" i="5" s="1"/>
  <c r="F1207" i="5" s="1"/>
  <c r="L1200" i="5"/>
  <c r="K1200" i="5"/>
  <c r="J1200" i="5"/>
  <c r="I1200" i="5"/>
  <c r="H1200" i="5"/>
  <c r="G1200" i="5"/>
  <c r="F1200" i="5"/>
  <c r="E1200" i="5"/>
  <c r="D1200" i="5"/>
  <c r="C1200" i="5"/>
  <c r="K1189" i="5"/>
  <c r="E1189" i="5"/>
  <c r="J1188" i="5"/>
  <c r="D1188" i="5"/>
  <c r="J1187" i="5"/>
  <c r="D1187" i="5"/>
  <c r="J1186" i="5"/>
  <c r="D1186" i="5"/>
  <c r="J1185" i="5"/>
  <c r="D1185" i="5"/>
  <c r="J1184" i="5"/>
  <c r="D1184" i="5"/>
  <c r="J1183" i="5"/>
  <c r="D1183" i="5"/>
  <c r="J1182" i="5"/>
  <c r="D1182" i="5"/>
  <c r="J1181" i="5"/>
  <c r="D1181" i="5"/>
  <c r="J1180" i="5"/>
  <c r="F1180" i="5"/>
  <c r="F1181" i="5" s="1"/>
  <c r="D1180" i="5"/>
  <c r="J1179" i="5"/>
  <c r="L1178" i="5" s="1"/>
  <c r="D1179" i="5"/>
  <c r="F1178" i="5" s="1"/>
  <c r="F1179" i="5" s="1"/>
  <c r="L1173" i="5"/>
  <c r="K1173" i="5"/>
  <c r="J1173" i="5"/>
  <c r="I1173" i="5"/>
  <c r="H1173" i="5"/>
  <c r="G1173" i="5"/>
  <c r="F1173" i="5"/>
  <c r="E1173" i="5"/>
  <c r="D1173" i="5"/>
  <c r="C1173" i="5"/>
  <c r="K1162" i="5"/>
  <c r="E1162" i="5"/>
  <c r="J1161" i="5"/>
  <c r="D1161" i="5"/>
  <c r="J1160" i="5"/>
  <c r="D1160" i="5"/>
  <c r="J1159" i="5"/>
  <c r="D1159" i="5"/>
  <c r="J1158" i="5"/>
  <c r="D1158" i="5"/>
  <c r="J1157" i="5"/>
  <c r="D1157" i="5"/>
  <c r="J1156" i="5"/>
  <c r="D1156" i="5"/>
  <c r="J1155" i="5"/>
  <c r="D1155" i="5"/>
  <c r="J1154" i="5"/>
  <c r="D1154" i="5"/>
  <c r="J1153" i="5"/>
  <c r="D1153" i="5"/>
  <c r="J1152" i="5"/>
  <c r="L1151" i="5" s="1"/>
  <c r="L1152" i="5" s="1"/>
  <c r="L1153" i="5" s="1"/>
  <c r="L1154" i="5" s="1"/>
  <c r="L1155" i="5" s="1"/>
  <c r="L1156" i="5" s="1"/>
  <c r="L1157" i="5" s="1"/>
  <c r="L1158" i="5" s="1"/>
  <c r="D1152" i="5"/>
  <c r="F1151" i="5"/>
  <c r="F1152" i="5" s="1"/>
  <c r="F1153" i="5" s="1"/>
  <c r="F1154" i="5" s="1"/>
  <c r="F1155" i="5" s="1"/>
  <c r="F1156" i="5" s="1"/>
  <c r="F1157" i="5" s="1"/>
  <c r="F1158" i="5" s="1"/>
  <c r="F1159" i="5" s="1"/>
  <c r="F1160" i="5" s="1"/>
  <c r="L1146" i="5"/>
  <c r="K1146" i="5"/>
  <c r="J1146" i="5"/>
  <c r="I1146" i="5"/>
  <c r="H1146" i="5"/>
  <c r="G1146" i="5"/>
  <c r="F1146" i="5"/>
  <c r="E1146" i="5"/>
  <c r="D1146" i="5"/>
  <c r="C1146" i="5"/>
  <c r="K1135" i="5"/>
  <c r="E1135" i="5"/>
  <c r="J1134" i="5"/>
  <c r="D1134" i="5"/>
  <c r="J1133" i="5"/>
  <c r="D1133" i="5"/>
  <c r="J1132" i="5"/>
  <c r="D1132" i="5"/>
  <c r="J1131" i="5"/>
  <c r="D1131" i="5"/>
  <c r="J1130" i="5"/>
  <c r="D1130" i="5"/>
  <c r="J1129" i="5"/>
  <c r="D1129" i="5"/>
  <c r="J1128" i="5"/>
  <c r="D1128" i="5"/>
  <c r="J1127" i="5"/>
  <c r="D1127" i="5"/>
  <c r="J1126" i="5"/>
  <c r="D1126" i="5"/>
  <c r="J1125" i="5"/>
  <c r="D1125" i="5"/>
  <c r="F1124" i="5" s="1"/>
  <c r="L1124" i="5"/>
  <c r="L1125" i="5" s="1"/>
  <c r="L1126" i="5" s="1"/>
  <c r="L1127" i="5" s="1"/>
  <c r="L1128" i="5" s="1"/>
  <c r="L1129" i="5" s="1"/>
  <c r="L1130" i="5" s="1"/>
  <c r="L1131" i="5" s="1"/>
  <c r="L1132" i="5" s="1"/>
  <c r="L1133" i="5" s="1"/>
  <c r="L1119" i="5"/>
  <c r="K1119" i="5"/>
  <c r="J1119" i="5"/>
  <c r="I1119" i="5"/>
  <c r="H1119" i="5"/>
  <c r="G1119" i="5"/>
  <c r="F1119" i="5"/>
  <c r="E1119" i="5"/>
  <c r="D1119" i="5"/>
  <c r="C1119" i="5"/>
  <c r="K1108" i="5"/>
  <c r="E1108" i="5"/>
  <c r="J1107" i="5"/>
  <c r="D1107" i="5"/>
  <c r="J1106" i="5"/>
  <c r="D1106" i="5"/>
  <c r="J1105" i="5"/>
  <c r="D1105" i="5"/>
  <c r="J1104" i="5"/>
  <c r="D1104" i="5"/>
  <c r="J1103" i="5"/>
  <c r="D1103" i="5"/>
  <c r="J1102" i="5"/>
  <c r="D1102" i="5"/>
  <c r="J1101" i="5"/>
  <c r="D1101" i="5"/>
  <c r="J1100" i="5"/>
  <c r="D1100" i="5"/>
  <c r="J1099" i="5"/>
  <c r="D1099" i="5"/>
  <c r="J1098" i="5"/>
  <c r="D1098" i="5"/>
  <c r="F1097" i="5" s="1"/>
  <c r="L1097" i="5"/>
  <c r="L1098" i="5" s="1"/>
  <c r="L1099" i="5" s="1"/>
  <c r="L1100" i="5" s="1"/>
  <c r="L1101" i="5" s="1"/>
  <c r="L1102" i="5" s="1"/>
  <c r="L1103" i="5" s="1"/>
  <c r="L1104" i="5" s="1"/>
  <c r="L1105" i="5" s="1"/>
  <c r="L1106" i="5" s="1"/>
  <c r="L1092" i="5"/>
  <c r="K1092" i="5"/>
  <c r="J1092" i="5"/>
  <c r="I1092" i="5"/>
  <c r="H1092" i="5"/>
  <c r="G1092" i="5"/>
  <c r="F1092" i="5"/>
  <c r="E1092" i="5"/>
  <c r="D1092" i="5"/>
  <c r="C1092" i="5"/>
  <c r="K1081" i="5"/>
  <c r="E1081" i="5"/>
  <c r="J1080" i="5"/>
  <c r="D1080" i="5"/>
  <c r="J1079" i="5"/>
  <c r="D1079" i="5"/>
  <c r="J1078" i="5"/>
  <c r="D1078" i="5"/>
  <c r="J1077" i="5"/>
  <c r="D1077" i="5"/>
  <c r="J1076" i="5"/>
  <c r="D1076" i="5"/>
  <c r="J1075" i="5"/>
  <c r="D1075" i="5"/>
  <c r="J1074" i="5"/>
  <c r="D1074" i="5"/>
  <c r="J1073" i="5"/>
  <c r="D1073" i="5"/>
  <c r="J1072" i="5"/>
  <c r="D1072" i="5"/>
  <c r="J1071" i="5"/>
  <c r="D1071" i="5"/>
  <c r="F1070" i="5" s="1"/>
  <c r="F1071" i="5" s="1"/>
  <c r="F1072" i="5" s="1"/>
  <c r="F1073" i="5" s="1"/>
  <c r="F1074" i="5" s="1"/>
  <c r="F1075" i="5" s="1"/>
  <c r="F1076" i="5" s="1"/>
  <c r="F1077" i="5" s="1"/>
  <c r="F1078" i="5" s="1"/>
  <c r="F1079" i="5" s="1"/>
  <c r="L1070" i="5"/>
  <c r="L1071" i="5" s="1"/>
  <c r="L1072" i="5" s="1"/>
  <c r="L1073" i="5" s="1"/>
  <c r="L1074" i="5" s="1"/>
  <c r="L1075" i="5" s="1"/>
  <c r="L1076" i="5" s="1"/>
  <c r="L1077" i="5" s="1"/>
  <c r="L1078" i="5" s="1"/>
  <c r="L1079" i="5" s="1"/>
  <c r="L1065" i="5"/>
  <c r="K1065" i="5"/>
  <c r="J1065" i="5"/>
  <c r="I1065" i="5"/>
  <c r="H1065" i="5"/>
  <c r="G1065" i="5"/>
  <c r="F1065" i="5"/>
  <c r="E1065" i="5"/>
  <c r="D1065" i="5"/>
  <c r="C1065" i="5"/>
  <c r="K1054" i="5"/>
  <c r="E1054" i="5"/>
  <c r="J1053" i="5"/>
  <c r="D1053" i="5"/>
  <c r="J1052" i="5"/>
  <c r="D1052" i="5"/>
  <c r="J1051" i="5"/>
  <c r="D1051" i="5"/>
  <c r="J1050" i="5"/>
  <c r="D1050" i="5"/>
  <c r="J1049" i="5"/>
  <c r="D1049" i="5"/>
  <c r="J1048" i="5"/>
  <c r="D1048" i="5"/>
  <c r="J1047" i="5"/>
  <c r="D1047" i="5"/>
  <c r="J1046" i="5"/>
  <c r="D1046" i="5"/>
  <c r="J1045" i="5"/>
  <c r="D1045" i="5"/>
  <c r="J1044" i="5"/>
  <c r="D1044" i="5"/>
  <c r="F1043" i="5" s="1"/>
  <c r="F1044" i="5" s="1"/>
  <c r="F1045" i="5" s="1"/>
  <c r="F1046" i="5" s="1"/>
  <c r="F1047" i="5" s="1"/>
  <c r="F1048" i="5" s="1"/>
  <c r="F1049" i="5" s="1"/>
  <c r="F1050" i="5" s="1"/>
  <c r="F1051" i="5" s="1"/>
  <c r="F1052" i="5" s="1"/>
  <c r="L1043" i="5"/>
  <c r="L1044" i="5" s="1"/>
  <c r="L1045" i="5" s="1"/>
  <c r="L1046" i="5" s="1"/>
  <c r="L1047" i="5" s="1"/>
  <c r="L1048" i="5" s="1"/>
  <c r="L1049" i="5" s="1"/>
  <c r="L1050" i="5" s="1"/>
  <c r="L1051" i="5" s="1"/>
  <c r="L1052" i="5" s="1"/>
  <c r="L1038" i="5"/>
  <c r="K1038" i="5"/>
  <c r="J1038" i="5"/>
  <c r="I1038" i="5"/>
  <c r="H1038" i="5"/>
  <c r="G1038" i="5"/>
  <c r="F1038" i="5"/>
  <c r="E1038" i="5"/>
  <c r="D1038" i="5"/>
  <c r="C1038" i="5"/>
  <c r="K1027" i="5"/>
  <c r="E1027" i="5"/>
  <c r="J1026" i="5"/>
  <c r="D1026" i="5"/>
  <c r="J1025" i="5"/>
  <c r="D1025" i="5"/>
  <c r="J1024" i="5"/>
  <c r="D1024" i="5"/>
  <c r="J1023" i="5"/>
  <c r="D1023" i="5"/>
  <c r="J1022" i="5"/>
  <c r="D1022" i="5"/>
  <c r="J1021" i="5"/>
  <c r="D1021" i="5"/>
  <c r="J1020" i="5"/>
  <c r="D1020" i="5"/>
  <c r="J1019" i="5"/>
  <c r="D1019" i="5"/>
  <c r="J1018" i="5"/>
  <c r="D1018" i="5"/>
  <c r="J1017" i="5"/>
  <c r="D1017" i="5"/>
  <c r="F1016" i="5" s="1"/>
  <c r="L1016" i="5"/>
  <c r="L1017" i="5" s="1"/>
  <c r="L1018" i="5" s="1"/>
  <c r="L1019" i="5" s="1"/>
  <c r="L1020" i="5" s="1"/>
  <c r="L1021" i="5" s="1"/>
  <c r="L1022" i="5" s="1"/>
  <c r="L1023" i="5" s="1"/>
  <c r="L1024" i="5" s="1"/>
  <c r="L1025" i="5" s="1"/>
  <c r="L1011" i="5"/>
  <c r="K1011" i="5"/>
  <c r="J1011" i="5"/>
  <c r="I1011" i="5"/>
  <c r="H1011" i="5"/>
  <c r="G1011" i="5"/>
  <c r="F1011" i="5"/>
  <c r="E1011" i="5"/>
  <c r="D1011" i="5"/>
  <c r="C1011" i="5"/>
  <c r="K1000" i="5"/>
  <c r="E1000" i="5"/>
  <c r="J999" i="5"/>
  <c r="D999" i="5"/>
  <c r="J998" i="5"/>
  <c r="D998" i="5"/>
  <c r="J997" i="5"/>
  <c r="D997" i="5"/>
  <c r="J996" i="5"/>
  <c r="D996" i="5"/>
  <c r="J995" i="5"/>
  <c r="D995" i="5"/>
  <c r="J994" i="5"/>
  <c r="D994" i="5"/>
  <c r="J993" i="5"/>
  <c r="D993" i="5"/>
  <c r="J992" i="5"/>
  <c r="F992" i="5"/>
  <c r="F993" i="5" s="1"/>
  <c r="F994" i="5" s="1"/>
  <c r="F995" i="5" s="1"/>
  <c r="F996" i="5" s="1"/>
  <c r="F997" i="5" s="1"/>
  <c r="F998" i="5" s="1"/>
  <c r="D992" i="5"/>
  <c r="J991" i="5"/>
  <c r="D991" i="5"/>
  <c r="F990" i="5" s="1"/>
  <c r="F991" i="5" s="1"/>
  <c r="J990" i="5"/>
  <c r="D990" i="5"/>
  <c r="F989" i="5" s="1"/>
  <c r="L989" i="5"/>
  <c r="L990" i="5" s="1"/>
  <c r="L991" i="5" s="1"/>
  <c r="L992" i="5" s="1"/>
  <c r="L993" i="5" s="1"/>
  <c r="L994" i="5" s="1"/>
  <c r="L995" i="5" s="1"/>
  <c r="L996" i="5" s="1"/>
  <c r="L997" i="5" s="1"/>
  <c r="L998" i="5" s="1"/>
  <c r="L984" i="5"/>
  <c r="K984" i="5"/>
  <c r="J984" i="5"/>
  <c r="I984" i="5"/>
  <c r="H984" i="5"/>
  <c r="G984" i="5"/>
  <c r="F984" i="5"/>
  <c r="E984" i="5"/>
  <c r="D984" i="5"/>
  <c r="C984" i="5"/>
  <c r="K973" i="5"/>
  <c r="E973" i="5"/>
  <c r="J972" i="5"/>
  <c r="D972" i="5"/>
  <c r="J971" i="5"/>
  <c r="D971" i="5"/>
  <c r="J970" i="5"/>
  <c r="D970" i="5"/>
  <c r="J969" i="5"/>
  <c r="D969" i="5"/>
  <c r="J968" i="5"/>
  <c r="D968" i="5"/>
  <c r="J967" i="5"/>
  <c r="D967" i="5"/>
  <c r="J966" i="5"/>
  <c r="D966" i="5"/>
  <c r="J965" i="5"/>
  <c r="D965" i="5"/>
  <c r="J964" i="5"/>
  <c r="D964" i="5"/>
  <c r="J963" i="5"/>
  <c r="F963" i="5"/>
  <c r="F964" i="5" s="1"/>
  <c r="F965" i="5" s="1"/>
  <c r="F966" i="5" s="1"/>
  <c r="F967" i="5" s="1"/>
  <c r="F968" i="5" s="1"/>
  <c r="F969" i="5" s="1"/>
  <c r="F970" i="5" s="1"/>
  <c r="F971" i="5" s="1"/>
  <c r="D963" i="5"/>
  <c r="F962" i="5" s="1"/>
  <c r="L962" i="5"/>
  <c r="L963" i="5" s="1"/>
  <c r="L964" i="5" s="1"/>
  <c r="L965" i="5" s="1"/>
  <c r="L966" i="5" s="1"/>
  <c r="L967" i="5" s="1"/>
  <c r="L968" i="5" s="1"/>
  <c r="L969" i="5" s="1"/>
  <c r="L970" i="5" s="1"/>
  <c r="L971" i="5" s="1"/>
  <c r="L957" i="5"/>
  <c r="K957" i="5"/>
  <c r="J957" i="5"/>
  <c r="I957" i="5"/>
  <c r="H957" i="5"/>
  <c r="G957" i="5"/>
  <c r="F957" i="5"/>
  <c r="E957" i="5"/>
  <c r="D957" i="5"/>
  <c r="C957" i="5"/>
  <c r="K946" i="5"/>
  <c r="E946" i="5"/>
  <c r="J945" i="5"/>
  <c r="D945" i="5"/>
  <c r="J944" i="5"/>
  <c r="D944" i="5"/>
  <c r="J943" i="5"/>
  <c r="D943" i="5"/>
  <c r="J942" i="5"/>
  <c r="D942" i="5"/>
  <c r="J941" i="5"/>
  <c r="D941" i="5"/>
  <c r="J940" i="5"/>
  <c r="D940" i="5"/>
  <c r="J939" i="5"/>
  <c r="D939" i="5"/>
  <c r="J938" i="5"/>
  <c r="D938" i="5"/>
  <c r="J937" i="5"/>
  <c r="D937" i="5"/>
  <c r="J936" i="5"/>
  <c r="D936" i="5"/>
  <c r="F935" i="5" s="1"/>
  <c r="L935" i="5"/>
  <c r="L936" i="5" s="1"/>
  <c r="L937" i="5" s="1"/>
  <c r="L938" i="5" s="1"/>
  <c r="L939" i="5" s="1"/>
  <c r="L940" i="5" s="1"/>
  <c r="L941" i="5" s="1"/>
  <c r="L942" i="5" s="1"/>
  <c r="L943" i="5" s="1"/>
  <c r="L944" i="5" s="1"/>
  <c r="L930" i="5"/>
  <c r="K930" i="5"/>
  <c r="J930" i="5"/>
  <c r="I930" i="5"/>
  <c r="H930" i="5"/>
  <c r="G930" i="5"/>
  <c r="F930" i="5"/>
  <c r="E930" i="5"/>
  <c r="D930" i="5"/>
  <c r="C930" i="5"/>
  <c r="K919" i="5"/>
  <c r="E919" i="5"/>
  <c r="J918" i="5"/>
  <c r="D918" i="5"/>
  <c r="J917" i="5"/>
  <c r="D917" i="5"/>
  <c r="J916" i="5"/>
  <c r="D916" i="5"/>
  <c r="J915" i="5"/>
  <c r="D915" i="5"/>
  <c r="J914" i="5"/>
  <c r="D914" i="5"/>
  <c r="J913" i="5"/>
  <c r="D913" i="5"/>
  <c r="J912" i="5"/>
  <c r="D912" i="5"/>
  <c r="J911" i="5"/>
  <c r="D911" i="5"/>
  <c r="L910" i="5"/>
  <c r="L911" i="5" s="1"/>
  <c r="L912" i="5" s="1"/>
  <c r="L913" i="5" s="1"/>
  <c r="L914" i="5" s="1"/>
  <c r="L915" i="5" s="1"/>
  <c r="L916" i="5" s="1"/>
  <c r="L917" i="5" s="1"/>
  <c r="J910" i="5"/>
  <c r="D910" i="5"/>
  <c r="L909" i="5"/>
  <c r="J909" i="5"/>
  <c r="D909" i="5"/>
  <c r="F908" i="5" s="1"/>
  <c r="F909" i="5" s="1"/>
  <c r="F910" i="5" s="1"/>
  <c r="F911" i="5" s="1"/>
  <c r="F912" i="5" s="1"/>
  <c r="F913" i="5" s="1"/>
  <c r="F914" i="5" s="1"/>
  <c r="F915" i="5" s="1"/>
  <c r="F916" i="5" s="1"/>
  <c r="F917" i="5" s="1"/>
  <c r="L908" i="5"/>
  <c r="L903" i="5"/>
  <c r="K903" i="5"/>
  <c r="J903" i="5"/>
  <c r="I903" i="5"/>
  <c r="H903" i="5"/>
  <c r="G903" i="5"/>
  <c r="F903" i="5"/>
  <c r="E903" i="5"/>
  <c r="D903" i="5"/>
  <c r="C903" i="5"/>
  <c r="K892" i="5"/>
  <c r="E892" i="5"/>
  <c r="J891" i="5"/>
  <c r="D891" i="5"/>
  <c r="J890" i="5"/>
  <c r="D890" i="5"/>
  <c r="J889" i="5"/>
  <c r="D889" i="5"/>
  <c r="J888" i="5"/>
  <c r="D888" i="5"/>
  <c r="J887" i="5"/>
  <c r="D887" i="5"/>
  <c r="J886" i="5"/>
  <c r="D886" i="5"/>
  <c r="J885" i="5"/>
  <c r="D885" i="5"/>
  <c r="J884" i="5"/>
  <c r="D884" i="5"/>
  <c r="J883" i="5"/>
  <c r="D883" i="5"/>
  <c r="J882" i="5"/>
  <c r="D882" i="5"/>
  <c r="F881" i="5" s="1"/>
  <c r="F882" i="5" s="1"/>
  <c r="F883" i="5" s="1"/>
  <c r="F884" i="5" s="1"/>
  <c r="F885" i="5" s="1"/>
  <c r="F886" i="5" s="1"/>
  <c r="F887" i="5" s="1"/>
  <c r="F888" i="5" s="1"/>
  <c r="F889" i="5" s="1"/>
  <c r="F890" i="5" s="1"/>
  <c r="L881" i="5"/>
  <c r="L882" i="5" s="1"/>
  <c r="L883" i="5" s="1"/>
  <c r="L884" i="5" s="1"/>
  <c r="L885" i="5" s="1"/>
  <c r="L886" i="5" s="1"/>
  <c r="L887" i="5" s="1"/>
  <c r="L888" i="5" s="1"/>
  <c r="L889" i="5" s="1"/>
  <c r="L890" i="5" s="1"/>
  <c r="L876" i="5"/>
  <c r="K876" i="5"/>
  <c r="J876" i="5"/>
  <c r="I876" i="5"/>
  <c r="H876" i="5"/>
  <c r="G876" i="5"/>
  <c r="F876" i="5"/>
  <c r="E876" i="5"/>
  <c r="D876" i="5"/>
  <c r="C876" i="5"/>
  <c r="Q865" i="5"/>
  <c r="K865" i="5"/>
  <c r="E865" i="5"/>
  <c r="J864" i="5"/>
  <c r="D864" i="5"/>
  <c r="J863" i="5"/>
  <c r="D863" i="5"/>
  <c r="J862" i="5"/>
  <c r="D862" i="5"/>
  <c r="J861" i="5"/>
  <c r="D861" i="5"/>
  <c r="J860" i="5"/>
  <c r="D860" i="5"/>
  <c r="J859" i="5"/>
  <c r="D859" i="5"/>
  <c r="J858" i="5"/>
  <c r="D858" i="5"/>
  <c r="L857" i="5"/>
  <c r="L858" i="5" s="1"/>
  <c r="J857" i="5"/>
  <c r="D857" i="5"/>
  <c r="O856" i="5"/>
  <c r="P856" i="5" s="1"/>
  <c r="J856" i="5"/>
  <c r="L855" i="5" s="1"/>
  <c r="L856" i="5" s="1"/>
  <c r="D856" i="5"/>
  <c r="P855" i="5"/>
  <c r="R854" i="5" s="1"/>
  <c r="R855" i="5" s="1"/>
  <c r="O855" i="5"/>
  <c r="J855" i="5"/>
  <c r="F855" i="5"/>
  <c r="F856" i="5" s="1"/>
  <c r="D855" i="5"/>
  <c r="L854" i="5"/>
  <c r="F854" i="5"/>
  <c r="L849" i="5"/>
  <c r="K849" i="5"/>
  <c r="J849" i="5"/>
  <c r="I849" i="5"/>
  <c r="H849" i="5"/>
  <c r="G849" i="5"/>
  <c r="F849" i="5"/>
  <c r="E849" i="5"/>
  <c r="D849" i="5"/>
  <c r="C849" i="5"/>
  <c r="K838" i="5"/>
  <c r="E838" i="5"/>
  <c r="J837" i="5"/>
  <c r="D837" i="5"/>
  <c r="J836" i="5"/>
  <c r="D836" i="5"/>
  <c r="J835" i="5"/>
  <c r="D835" i="5"/>
  <c r="J834" i="5"/>
  <c r="D834" i="5"/>
  <c r="J833" i="5"/>
  <c r="D833" i="5"/>
  <c r="J832" i="5"/>
  <c r="D832" i="5"/>
  <c r="J831" i="5"/>
  <c r="D831" i="5"/>
  <c r="J830" i="5"/>
  <c r="D830" i="5"/>
  <c r="J829" i="5"/>
  <c r="D829" i="5"/>
  <c r="J828" i="5"/>
  <c r="L827" i="5" s="1"/>
  <c r="L828" i="5" s="1"/>
  <c r="L829" i="5" s="1"/>
  <c r="L830" i="5" s="1"/>
  <c r="L831" i="5" s="1"/>
  <c r="L832" i="5" s="1"/>
  <c r="L833" i="5" s="1"/>
  <c r="L834" i="5" s="1"/>
  <c r="L835" i="5" s="1"/>
  <c r="L836" i="5" s="1"/>
  <c r="D828" i="5"/>
  <c r="F827" i="5"/>
  <c r="F828" i="5" s="1"/>
  <c r="F829" i="5" s="1"/>
  <c r="F830" i="5" s="1"/>
  <c r="F831" i="5" s="1"/>
  <c r="F832" i="5" s="1"/>
  <c r="F833" i="5" s="1"/>
  <c r="F834" i="5" s="1"/>
  <c r="F835" i="5" s="1"/>
  <c r="F836" i="5" s="1"/>
  <c r="L822" i="5"/>
  <c r="K822" i="5"/>
  <c r="J822" i="5"/>
  <c r="I822" i="5"/>
  <c r="H822" i="5"/>
  <c r="G822" i="5"/>
  <c r="F822" i="5"/>
  <c r="E822" i="5"/>
  <c r="D822" i="5"/>
  <c r="C822" i="5"/>
  <c r="K811" i="5"/>
  <c r="E811" i="5"/>
  <c r="J810" i="5"/>
  <c r="D810" i="5"/>
  <c r="J809" i="5"/>
  <c r="D809" i="5"/>
  <c r="J808" i="5"/>
  <c r="D808" i="5"/>
  <c r="J807" i="5"/>
  <c r="D807" i="5"/>
  <c r="J806" i="5"/>
  <c r="D806" i="5"/>
  <c r="J805" i="5"/>
  <c r="D805" i="5"/>
  <c r="J804" i="5"/>
  <c r="D804" i="5"/>
  <c r="J803" i="5"/>
  <c r="D803" i="5"/>
  <c r="J802" i="5"/>
  <c r="D802" i="5"/>
  <c r="J801" i="5"/>
  <c r="L800" i="5" s="1"/>
  <c r="D801" i="5"/>
  <c r="F800" i="5"/>
  <c r="F801" i="5" s="1"/>
  <c r="F802" i="5" s="1"/>
  <c r="F803" i="5" s="1"/>
  <c r="F804" i="5" s="1"/>
  <c r="F805" i="5" s="1"/>
  <c r="F806" i="5" s="1"/>
  <c r="F807" i="5" s="1"/>
  <c r="F808" i="5" s="1"/>
  <c r="F809" i="5" s="1"/>
  <c r="L795" i="5"/>
  <c r="K795" i="5"/>
  <c r="J795" i="5"/>
  <c r="I795" i="5"/>
  <c r="H795" i="5"/>
  <c r="G795" i="5"/>
  <c r="F795" i="5"/>
  <c r="E795" i="5"/>
  <c r="D795" i="5"/>
  <c r="C795" i="5"/>
  <c r="K784" i="5"/>
  <c r="E784" i="5"/>
  <c r="J783" i="5"/>
  <c r="D783" i="5"/>
  <c r="J782" i="5"/>
  <c r="D782" i="5"/>
  <c r="J781" i="5"/>
  <c r="D781" i="5"/>
  <c r="J780" i="5"/>
  <c r="D780" i="5"/>
  <c r="J779" i="5"/>
  <c r="D779" i="5"/>
  <c r="J778" i="5"/>
  <c r="D778" i="5"/>
  <c r="J777" i="5"/>
  <c r="D777" i="5"/>
  <c r="J776" i="5"/>
  <c r="D776" i="5"/>
  <c r="J775" i="5"/>
  <c r="D775" i="5"/>
  <c r="J774" i="5"/>
  <c r="L773" i="5" s="1"/>
  <c r="D774" i="5"/>
  <c r="F773" i="5" s="1"/>
  <c r="F774" i="5" s="1"/>
  <c r="F775" i="5" s="1"/>
  <c r="F776" i="5" s="1"/>
  <c r="F777" i="5" s="1"/>
  <c r="F778" i="5" s="1"/>
  <c r="F779" i="5" s="1"/>
  <c r="F780" i="5" s="1"/>
  <c r="F781" i="5" s="1"/>
  <c r="F782" i="5" s="1"/>
  <c r="L768" i="5"/>
  <c r="K768" i="5"/>
  <c r="J768" i="5"/>
  <c r="I768" i="5"/>
  <c r="H768" i="5"/>
  <c r="G768" i="5"/>
  <c r="F768" i="5"/>
  <c r="E768" i="5"/>
  <c r="D768" i="5"/>
  <c r="C768" i="5"/>
  <c r="K757" i="5"/>
  <c r="E757" i="5"/>
  <c r="J756" i="5"/>
  <c r="D756" i="5"/>
  <c r="J755" i="5"/>
  <c r="D755" i="5"/>
  <c r="J754" i="5"/>
  <c r="D754" i="5"/>
  <c r="J753" i="5"/>
  <c r="D753" i="5"/>
  <c r="J752" i="5"/>
  <c r="D752" i="5"/>
  <c r="J751" i="5"/>
  <c r="D751" i="5"/>
  <c r="J750" i="5"/>
  <c r="D750" i="5"/>
  <c r="J749" i="5"/>
  <c r="D749" i="5"/>
  <c r="J748" i="5"/>
  <c r="D748" i="5"/>
  <c r="J747" i="5"/>
  <c r="L746" i="5" s="1"/>
  <c r="L747" i="5" s="1"/>
  <c r="L748" i="5" s="1"/>
  <c r="L749" i="5" s="1"/>
  <c r="L750" i="5" s="1"/>
  <c r="L751" i="5" s="1"/>
  <c r="L752" i="5" s="1"/>
  <c r="L753" i="5" s="1"/>
  <c r="L754" i="5" s="1"/>
  <c r="L755" i="5" s="1"/>
  <c r="D747" i="5"/>
  <c r="F746" i="5" s="1"/>
  <c r="F747" i="5" s="1"/>
  <c r="F748" i="5" s="1"/>
  <c r="F749" i="5" s="1"/>
  <c r="F750" i="5" s="1"/>
  <c r="F751" i="5" s="1"/>
  <c r="F752" i="5" s="1"/>
  <c r="F753" i="5" s="1"/>
  <c r="F754" i="5" s="1"/>
  <c r="F755" i="5" s="1"/>
  <c r="L741" i="5"/>
  <c r="K741" i="5"/>
  <c r="J741" i="5"/>
  <c r="I741" i="5"/>
  <c r="H741" i="5"/>
  <c r="G741" i="5"/>
  <c r="F741" i="5"/>
  <c r="E741" i="5"/>
  <c r="D741" i="5"/>
  <c r="C741" i="5"/>
  <c r="K730" i="5"/>
  <c r="E730" i="5"/>
  <c r="J729" i="5"/>
  <c r="D729" i="5"/>
  <c r="J728" i="5"/>
  <c r="D728" i="5"/>
  <c r="J727" i="5"/>
  <c r="D727" i="5"/>
  <c r="J726" i="5"/>
  <c r="D726" i="5"/>
  <c r="J725" i="5"/>
  <c r="D725" i="5"/>
  <c r="J724" i="5"/>
  <c r="D724" i="5"/>
  <c r="J723" i="5"/>
  <c r="D723" i="5"/>
  <c r="J722" i="5"/>
  <c r="D722" i="5"/>
  <c r="J721" i="5"/>
  <c r="D721" i="5"/>
  <c r="J720" i="5"/>
  <c r="L719" i="5" s="1"/>
  <c r="L720" i="5" s="1"/>
  <c r="L721" i="5" s="1"/>
  <c r="D720" i="5"/>
  <c r="F719" i="5"/>
  <c r="F720" i="5" s="1"/>
  <c r="F721" i="5" s="1"/>
  <c r="F722" i="5" s="1"/>
  <c r="F723" i="5" s="1"/>
  <c r="F724" i="5" s="1"/>
  <c r="F725" i="5" s="1"/>
  <c r="F726" i="5" s="1"/>
  <c r="F727" i="5" s="1"/>
  <c r="F728" i="5" s="1"/>
  <c r="L714" i="5"/>
  <c r="K714" i="5"/>
  <c r="J714" i="5"/>
  <c r="I714" i="5"/>
  <c r="H714" i="5"/>
  <c r="G714" i="5"/>
  <c r="F714" i="5"/>
  <c r="E714" i="5"/>
  <c r="D714" i="5"/>
  <c r="C714" i="5"/>
  <c r="K703" i="5"/>
  <c r="E703" i="5"/>
  <c r="J702" i="5"/>
  <c r="D702" i="5"/>
  <c r="J701" i="5"/>
  <c r="D701" i="5"/>
  <c r="J700" i="5"/>
  <c r="D700" i="5"/>
  <c r="J699" i="5"/>
  <c r="D699" i="5"/>
  <c r="J698" i="5"/>
  <c r="D698" i="5"/>
  <c r="J697" i="5"/>
  <c r="D697" i="5"/>
  <c r="J696" i="5"/>
  <c r="D696" i="5"/>
  <c r="J695" i="5"/>
  <c r="D695" i="5"/>
  <c r="J694" i="5"/>
  <c r="D694" i="5"/>
  <c r="J693" i="5"/>
  <c r="L692" i="5" s="1"/>
  <c r="D693" i="5"/>
  <c r="F692" i="5" s="1"/>
  <c r="F693" i="5" s="1"/>
  <c r="F694" i="5" s="1"/>
  <c r="F695" i="5" s="1"/>
  <c r="F696" i="5" s="1"/>
  <c r="F697" i="5" s="1"/>
  <c r="F698" i="5" s="1"/>
  <c r="F699" i="5" s="1"/>
  <c r="F700" i="5" s="1"/>
  <c r="F701" i="5" s="1"/>
  <c r="L687" i="5"/>
  <c r="K687" i="5"/>
  <c r="J687" i="5"/>
  <c r="I687" i="5"/>
  <c r="H687" i="5"/>
  <c r="G687" i="5"/>
  <c r="F687" i="5"/>
  <c r="E687" i="5"/>
  <c r="D687" i="5"/>
  <c r="C687" i="5"/>
  <c r="K676" i="5"/>
  <c r="E676" i="5"/>
  <c r="J675" i="5"/>
  <c r="D675" i="5"/>
  <c r="J674" i="5"/>
  <c r="D674" i="5"/>
  <c r="J673" i="5"/>
  <c r="D673" i="5"/>
  <c r="J672" i="5"/>
  <c r="D672" i="5"/>
  <c r="J671" i="5"/>
  <c r="D671" i="5"/>
  <c r="J670" i="5"/>
  <c r="D670" i="5"/>
  <c r="J669" i="5"/>
  <c r="D669" i="5"/>
  <c r="J668" i="5"/>
  <c r="D668" i="5"/>
  <c r="J667" i="5"/>
  <c r="D667" i="5"/>
  <c r="J666" i="5"/>
  <c r="L665" i="5" s="1"/>
  <c r="L666" i="5" s="1"/>
  <c r="L667" i="5" s="1"/>
  <c r="L668" i="5" s="1"/>
  <c r="L669" i="5" s="1"/>
  <c r="L670" i="5" s="1"/>
  <c r="L671" i="5" s="1"/>
  <c r="L672" i="5" s="1"/>
  <c r="L673" i="5" s="1"/>
  <c r="L674" i="5" s="1"/>
  <c r="D666" i="5"/>
  <c r="F665" i="5"/>
  <c r="F666" i="5" s="1"/>
  <c r="F667" i="5" s="1"/>
  <c r="F668" i="5" s="1"/>
  <c r="F669" i="5" s="1"/>
  <c r="F670" i="5" s="1"/>
  <c r="F671" i="5" s="1"/>
  <c r="F672" i="5" s="1"/>
  <c r="F673" i="5" s="1"/>
  <c r="F674" i="5" s="1"/>
  <c r="L660" i="5"/>
  <c r="K660" i="5"/>
  <c r="J660" i="5"/>
  <c r="I660" i="5"/>
  <c r="H660" i="5"/>
  <c r="G660" i="5"/>
  <c r="F660" i="5"/>
  <c r="E660" i="5"/>
  <c r="D660" i="5"/>
  <c r="C660" i="5"/>
  <c r="K649" i="5"/>
  <c r="E649" i="5"/>
  <c r="J648" i="5"/>
  <c r="D648" i="5"/>
  <c r="J647" i="5"/>
  <c r="D647" i="5"/>
  <c r="J646" i="5"/>
  <c r="D646" i="5"/>
  <c r="J645" i="5"/>
  <c r="D645" i="5"/>
  <c r="J644" i="5"/>
  <c r="D644" i="5"/>
  <c r="J643" i="5"/>
  <c r="D643" i="5"/>
  <c r="J642" i="5"/>
  <c r="D642" i="5"/>
  <c r="J641" i="5"/>
  <c r="D641" i="5"/>
  <c r="J640" i="5"/>
  <c r="D640" i="5"/>
  <c r="J639" i="5"/>
  <c r="L638" i="5" s="1"/>
  <c r="L639" i="5" s="1"/>
  <c r="L640" i="5" s="1"/>
  <c r="L641" i="5" s="1"/>
  <c r="L642" i="5" s="1"/>
  <c r="L643" i="5" s="1"/>
  <c r="L644" i="5" s="1"/>
  <c r="L645" i="5" s="1"/>
  <c r="L646" i="5" s="1"/>
  <c r="L647" i="5" s="1"/>
  <c r="D639" i="5"/>
  <c r="F638" i="5"/>
  <c r="F639" i="5" s="1"/>
  <c r="F640" i="5" s="1"/>
  <c r="F641" i="5" s="1"/>
  <c r="F642" i="5" s="1"/>
  <c r="F643" i="5" s="1"/>
  <c r="F644" i="5" s="1"/>
  <c r="F645" i="5" s="1"/>
  <c r="F646" i="5" s="1"/>
  <c r="F647" i="5" s="1"/>
  <c r="L633" i="5"/>
  <c r="K633" i="5"/>
  <c r="J633" i="5"/>
  <c r="I633" i="5"/>
  <c r="H633" i="5"/>
  <c r="G633" i="5"/>
  <c r="F633" i="5"/>
  <c r="E633" i="5"/>
  <c r="D633" i="5"/>
  <c r="C633" i="5"/>
  <c r="K622" i="5"/>
  <c r="E622" i="5"/>
  <c r="J621" i="5"/>
  <c r="D621" i="5"/>
  <c r="J620" i="5"/>
  <c r="D620" i="5"/>
  <c r="J619" i="5"/>
  <c r="D619" i="5"/>
  <c r="J618" i="5"/>
  <c r="D618" i="5"/>
  <c r="J617" i="5"/>
  <c r="D617" i="5"/>
  <c r="J616" i="5"/>
  <c r="D616" i="5"/>
  <c r="J615" i="5"/>
  <c r="D615" i="5"/>
  <c r="J614" i="5"/>
  <c r="D614" i="5"/>
  <c r="J613" i="5"/>
  <c r="D613" i="5"/>
  <c r="J612" i="5"/>
  <c r="L611" i="5" s="1"/>
  <c r="L612" i="5" s="1"/>
  <c r="L613" i="5" s="1"/>
  <c r="L614" i="5" s="1"/>
  <c r="L615" i="5" s="1"/>
  <c r="L616" i="5" s="1"/>
  <c r="L617" i="5" s="1"/>
  <c r="L618" i="5" s="1"/>
  <c r="L619" i="5" s="1"/>
  <c r="L620" i="5" s="1"/>
  <c r="D612" i="5"/>
  <c r="F611" i="5"/>
  <c r="F612" i="5" s="1"/>
  <c r="F613" i="5" s="1"/>
  <c r="F614" i="5" s="1"/>
  <c r="F615" i="5" s="1"/>
  <c r="F616" i="5" s="1"/>
  <c r="F617" i="5" s="1"/>
  <c r="F618" i="5" s="1"/>
  <c r="F619" i="5" s="1"/>
  <c r="F620" i="5" s="1"/>
  <c r="L606" i="5"/>
  <c r="K606" i="5"/>
  <c r="J606" i="5"/>
  <c r="I606" i="5"/>
  <c r="H606" i="5"/>
  <c r="G606" i="5"/>
  <c r="F606" i="5"/>
  <c r="E606" i="5"/>
  <c r="D606" i="5"/>
  <c r="C606" i="5"/>
  <c r="K595" i="5"/>
  <c r="E595" i="5"/>
  <c r="J594" i="5"/>
  <c r="D594" i="5"/>
  <c r="J593" i="5"/>
  <c r="D593" i="5"/>
  <c r="J592" i="5"/>
  <c r="D592" i="5"/>
  <c r="J591" i="5"/>
  <c r="D591" i="5"/>
  <c r="J590" i="5"/>
  <c r="D590" i="5"/>
  <c r="J589" i="5"/>
  <c r="D589" i="5"/>
  <c r="J588" i="5"/>
  <c r="D588" i="5"/>
  <c r="J587" i="5"/>
  <c r="D587" i="5"/>
  <c r="J586" i="5"/>
  <c r="D586" i="5"/>
  <c r="J585" i="5"/>
  <c r="L584" i="5" s="1"/>
  <c r="L585" i="5" s="1"/>
  <c r="L586" i="5" s="1"/>
  <c r="L587" i="5" s="1"/>
  <c r="L588" i="5" s="1"/>
  <c r="L589" i="5" s="1"/>
  <c r="L590" i="5" s="1"/>
  <c r="L591" i="5" s="1"/>
  <c r="L592" i="5" s="1"/>
  <c r="L593" i="5" s="1"/>
  <c r="D585" i="5"/>
  <c r="F584" i="5"/>
  <c r="F585" i="5" s="1"/>
  <c r="F586" i="5" s="1"/>
  <c r="F587" i="5" s="1"/>
  <c r="F588" i="5" s="1"/>
  <c r="F589" i="5" s="1"/>
  <c r="F590" i="5" s="1"/>
  <c r="F591" i="5" s="1"/>
  <c r="F592" i="5" s="1"/>
  <c r="F593" i="5" s="1"/>
  <c r="L579" i="5"/>
  <c r="K579" i="5"/>
  <c r="J579" i="5"/>
  <c r="I579" i="5"/>
  <c r="H579" i="5"/>
  <c r="G579" i="5"/>
  <c r="F579" i="5"/>
  <c r="E579" i="5"/>
  <c r="D579" i="5"/>
  <c r="C579" i="5"/>
  <c r="K568" i="5"/>
  <c r="E568" i="5"/>
  <c r="J567" i="5"/>
  <c r="D567" i="5"/>
  <c r="J566" i="5"/>
  <c r="D566" i="5"/>
  <c r="J565" i="5"/>
  <c r="D565" i="5"/>
  <c r="J564" i="5"/>
  <c r="D564" i="5"/>
  <c r="J563" i="5"/>
  <c r="D563" i="5"/>
  <c r="J562" i="5"/>
  <c r="D562" i="5"/>
  <c r="J561" i="5"/>
  <c r="D561" i="5"/>
  <c r="J560" i="5"/>
  <c r="D560" i="5"/>
  <c r="J559" i="5"/>
  <c r="D559" i="5"/>
  <c r="J558" i="5"/>
  <c r="L557" i="5" s="1"/>
  <c r="L558" i="5" s="1"/>
  <c r="L559" i="5" s="1"/>
  <c r="L560" i="5" s="1"/>
  <c r="L561" i="5" s="1"/>
  <c r="L562" i="5" s="1"/>
  <c r="L563" i="5" s="1"/>
  <c r="L564" i="5" s="1"/>
  <c r="L565" i="5" s="1"/>
  <c r="L566" i="5" s="1"/>
  <c r="D558" i="5"/>
  <c r="F557" i="5"/>
  <c r="F558" i="5" s="1"/>
  <c r="F559" i="5" s="1"/>
  <c r="F560" i="5" s="1"/>
  <c r="F561" i="5" s="1"/>
  <c r="F562" i="5" s="1"/>
  <c r="F563" i="5" s="1"/>
  <c r="F564" i="5" s="1"/>
  <c r="F565" i="5" s="1"/>
  <c r="F566" i="5" s="1"/>
  <c r="L552" i="5"/>
  <c r="K552" i="5"/>
  <c r="J552" i="5"/>
  <c r="I552" i="5"/>
  <c r="H552" i="5"/>
  <c r="G552" i="5"/>
  <c r="F552" i="5"/>
  <c r="E552" i="5"/>
  <c r="D552" i="5"/>
  <c r="C552" i="5"/>
  <c r="K541" i="5"/>
  <c r="E541" i="5"/>
  <c r="J540" i="5"/>
  <c r="D540" i="5"/>
  <c r="J539" i="5"/>
  <c r="D539" i="5"/>
  <c r="J538" i="5"/>
  <c r="D538" i="5"/>
  <c r="J537" i="5"/>
  <c r="D537" i="5"/>
  <c r="J536" i="5"/>
  <c r="D536" i="5"/>
  <c r="J535" i="5"/>
  <c r="D535" i="5"/>
  <c r="J534" i="5"/>
  <c r="D534" i="5"/>
  <c r="J533" i="5"/>
  <c r="D533" i="5"/>
  <c r="J532" i="5"/>
  <c r="D532" i="5"/>
  <c r="J531" i="5"/>
  <c r="L530" i="5" s="1"/>
  <c r="L531" i="5" s="1"/>
  <c r="L532" i="5" s="1"/>
  <c r="L533" i="5" s="1"/>
  <c r="L534" i="5" s="1"/>
  <c r="L535" i="5" s="1"/>
  <c r="L536" i="5" s="1"/>
  <c r="L537" i="5" s="1"/>
  <c r="L538" i="5" s="1"/>
  <c r="L539" i="5" s="1"/>
  <c r="D531" i="5"/>
  <c r="F530" i="5"/>
  <c r="F531" i="5" s="1"/>
  <c r="F532" i="5" s="1"/>
  <c r="F533" i="5" s="1"/>
  <c r="F534" i="5" s="1"/>
  <c r="F535" i="5" s="1"/>
  <c r="F536" i="5" s="1"/>
  <c r="F537" i="5" s="1"/>
  <c r="F538" i="5" s="1"/>
  <c r="F539" i="5" s="1"/>
  <c r="L525" i="5"/>
  <c r="K525" i="5"/>
  <c r="J525" i="5"/>
  <c r="I525" i="5"/>
  <c r="H525" i="5"/>
  <c r="G525" i="5"/>
  <c r="F525" i="5"/>
  <c r="E525" i="5"/>
  <c r="D525" i="5"/>
  <c r="C525" i="5"/>
  <c r="K514" i="5"/>
  <c r="E514" i="5"/>
  <c r="J513" i="5"/>
  <c r="D513" i="5"/>
  <c r="J512" i="5"/>
  <c r="D512" i="5"/>
  <c r="J511" i="5"/>
  <c r="D511" i="5"/>
  <c r="J510" i="5"/>
  <c r="D510" i="5"/>
  <c r="J509" i="5"/>
  <c r="D509" i="5"/>
  <c r="J508" i="5"/>
  <c r="D508" i="5"/>
  <c r="J507" i="5"/>
  <c r="D507" i="5"/>
  <c r="J506" i="5"/>
  <c r="D506" i="5"/>
  <c r="J505" i="5"/>
  <c r="D505" i="5"/>
  <c r="J504" i="5"/>
  <c r="L503" i="5" s="1"/>
  <c r="L504" i="5" s="1"/>
  <c r="L505" i="5" s="1"/>
  <c r="L506" i="5" s="1"/>
  <c r="L507" i="5" s="1"/>
  <c r="L508" i="5" s="1"/>
  <c r="L509" i="5" s="1"/>
  <c r="L510" i="5" s="1"/>
  <c r="L511" i="5" s="1"/>
  <c r="L512" i="5" s="1"/>
  <c r="D504" i="5"/>
  <c r="F503" i="5"/>
  <c r="F504" i="5" s="1"/>
  <c r="F505" i="5" s="1"/>
  <c r="F506" i="5" s="1"/>
  <c r="F507" i="5" s="1"/>
  <c r="F508" i="5" s="1"/>
  <c r="F509" i="5" s="1"/>
  <c r="F510" i="5" s="1"/>
  <c r="F511" i="5" s="1"/>
  <c r="F512" i="5" s="1"/>
  <c r="L498" i="5"/>
  <c r="K498" i="5"/>
  <c r="J498" i="5"/>
  <c r="I498" i="5"/>
  <c r="H498" i="5"/>
  <c r="G498" i="5"/>
  <c r="F498" i="5"/>
  <c r="E498" i="5"/>
  <c r="D498" i="5"/>
  <c r="C498" i="5"/>
  <c r="K487" i="5"/>
  <c r="E487" i="5"/>
  <c r="J486" i="5"/>
  <c r="D486" i="5"/>
  <c r="J485" i="5"/>
  <c r="D485" i="5"/>
  <c r="J484" i="5"/>
  <c r="D484" i="5"/>
  <c r="J483" i="5"/>
  <c r="D483" i="5"/>
  <c r="J482" i="5"/>
  <c r="D482" i="5"/>
  <c r="J481" i="5"/>
  <c r="D481" i="5"/>
  <c r="J480" i="5"/>
  <c r="D480" i="5"/>
  <c r="J479" i="5"/>
  <c r="D479" i="5"/>
  <c r="J478" i="5"/>
  <c r="D478" i="5"/>
  <c r="J477" i="5"/>
  <c r="L476" i="5" s="1"/>
  <c r="L477" i="5" s="1"/>
  <c r="L478" i="5" s="1"/>
  <c r="L479" i="5" s="1"/>
  <c r="L480" i="5" s="1"/>
  <c r="L481" i="5" s="1"/>
  <c r="L482" i="5" s="1"/>
  <c r="L483" i="5" s="1"/>
  <c r="L484" i="5" s="1"/>
  <c r="L485" i="5" s="1"/>
  <c r="D477" i="5"/>
  <c r="F476" i="5"/>
  <c r="F477" i="5" s="1"/>
  <c r="F478" i="5" s="1"/>
  <c r="F479" i="5" s="1"/>
  <c r="F480" i="5" s="1"/>
  <c r="F481" i="5" s="1"/>
  <c r="F482" i="5" s="1"/>
  <c r="F483" i="5" s="1"/>
  <c r="F484" i="5" s="1"/>
  <c r="F485" i="5" s="1"/>
  <c r="L471" i="5"/>
  <c r="K471" i="5"/>
  <c r="J471" i="5"/>
  <c r="I471" i="5"/>
  <c r="H471" i="5"/>
  <c r="G471" i="5"/>
  <c r="F471" i="5"/>
  <c r="E471" i="5"/>
  <c r="D471" i="5"/>
  <c r="C471" i="5"/>
  <c r="K460" i="5"/>
  <c r="E460" i="5"/>
  <c r="J459" i="5"/>
  <c r="D459" i="5"/>
  <c r="J458" i="5"/>
  <c r="D458" i="5"/>
  <c r="J457" i="5"/>
  <c r="D457" i="5"/>
  <c r="J456" i="5"/>
  <c r="D456" i="5"/>
  <c r="J455" i="5"/>
  <c r="D455" i="5"/>
  <c r="J454" i="5"/>
  <c r="D454" i="5"/>
  <c r="J453" i="5"/>
  <c r="D453" i="5"/>
  <c r="J452" i="5"/>
  <c r="D452" i="5"/>
  <c r="J451" i="5"/>
  <c r="D451" i="5"/>
  <c r="J450" i="5"/>
  <c r="L449" i="5" s="1"/>
  <c r="L450" i="5" s="1"/>
  <c r="L451" i="5" s="1"/>
  <c r="L452" i="5" s="1"/>
  <c r="L453" i="5" s="1"/>
  <c r="L454" i="5" s="1"/>
  <c r="L455" i="5" s="1"/>
  <c r="L456" i="5" s="1"/>
  <c r="L457" i="5" s="1"/>
  <c r="L458" i="5" s="1"/>
  <c r="D450" i="5"/>
  <c r="F449" i="5"/>
  <c r="F450" i="5" s="1"/>
  <c r="F451" i="5" s="1"/>
  <c r="F452" i="5" s="1"/>
  <c r="F453" i="5" s="1"/>
  <c r="F454" i="5" s="1"/>
  <c r="F455" i="5" s="1"/>
  <c r="F456" i="5" s="1"/>
  <c r="F457" i="5" s="1"/>
  <c r="F458" i="5" s="1"/>
  <c r="L444" i="5"/>
  <c r="K444" i="5"/>
  <c r="J444" i="5"/>
  <c r="I444" i="5"/>
  <c r="H444" i="5"/>
  <c r="G444" i="5"/>
  <c r="F444" i="5"/>
  <c r="E444" i="5"/>
  <c r="D444" i="5"/>
  <c r="C444" i="5"/>
  <c r="K433" i="5"/>
  <c r="E433" i="5"/>
  <c r="J432" i="5"/>
  <c r="D432" i="5"/>
  <c r="J431" i="5"/>
  <c r="D431" i="5"/>
  <c r="J430" i="5"/>
  <c r="D430" i="5"/>
  <c r="J429" i="5"/>
  <c r="D429" i="5"/>
  <c r="J428" i="5"/>
  <c r="D428" i="5"/>
  <c r="J427" i="5"/>
  <c r="D427" i="5"/>
  <c r="J426" i="5"/>
  <c r="D426" i="5"/>
  <c r="J425" i="5"/>
  <c r="D425" i="5"/>
  <c r="J424" i="5"/>
  <c r="D424" i="5"/>
  <c r="J423" i="5"/>
  <c r="L422" i="5" s="1"/>
  <c r="L423" i="5" s="1"/>
  <c r="L424" i="5" s="1"/>
  <c r="L425" i="5" s="1"/>
  <c r="L426" i="5" s="1"/>
  <c r="L427" i="5" s="1"/>
  <c r="L428" i="5" s="1"/>
  <c r="L429" i="5" s="1"/>
  <c r="L430" i="5" s="1"/>
  <c r="L431" i="5" s="1"/>
  <c r="D423" i="5"/>
  <c r="F422" i="5"/>
  <c r="F423" i="5" s="1"/>
  <c r="F424" i="5" s="1"/>
  <c r="F425" i="5" s="1"/>
  <c r="F426" i="5" s="1"/>
  <c r="F427" i="5" s="1"/>
  <c r="F428" i="5" s="1"/>
  <c r="F429" i="5" s="1"/>
  <c r="F430" i="5" s="1"/>
  <c r="F431" i="5" s="1"/>
  <c r="L417" i="5"/>
  <c r="I417" i="5"/>
  <c r="H417" i="5"/>
  <c r="E417" i="5"/>
  <c r="D417" i="5"/>
  <c r="C417" i="5"/>
  <c r="L414" i="5"/>
  <c r="K414" i="5"/>
  <c r="K417" i="5" s="1"/>
  <c r="J414" i="5"/>
  <c r="J417" i="5" s="1"/>
  <c r="I414" i="5"/>
  <c r="H414" i="5"/>
  <c r="G414" i="5"/>
  <c r="G417" i="5" s="1"/>
  <c r="F414" i="5"/>
  <c r="F417" i="5" s="1"/>
  <c r="K405" i="5"/>
  <c r="E405" i="5"/>
  <c r="J404" i="5"/>
  <c r="D404" i="5"/>
  <c r="J403" i="5"/>
  <c r="D403" i="5"/>
  <c r="J402" i="5"/>
  <c r="D402" i="5"/>
  <c r="J401" i="5"/>
  <c r="D401" i="5"/>
  <c r="J400" i="5"/>
  <c r="D400" i="5"/>
  <c r="J399" i="5"/>
  <c r="D399" i="5"/>
  <c r="J398" i="5"/>
  <c r="D398" i="5"/>
  <c r="J397" i="5"/>
  <c r="D397" i="5"/>
  <c r="J396" i="5"/>
  <c r="D396" i="5"/>
  <c r="J395" i="5"/>
  <c r="D395" i="5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L394" i="5"/>
  <c r="L395" i="5" s="1"/>
  <c r="L396" i="5" s="1"/>
  <c r="L397" i="5" s="1"/>
  <c r="L398" i="5" s="1"/>
  <c r="L399" i="5" s="1"/>
  <c r="L400" i="5" s="1"/>
  <c r="L401" i="5" s="1"/>
  <c r="L402" i="5" s="1"/>
  <c r="L403" i="5" s="1"/>
  <c r="L389" i="5"/>
  <c r="K389" i="5"/>
  <c r="J389" i="5"/>
  <c r="I389" i="5"/>
  <c r="H389" i="5"/>
  <c r="G389" i="5"/>
  <c r="F389" i="5"/>
  <c r="E389" i="5"/>
  <c r="D389" i="5"/>
  <c r="C389" i="5"/>
  <c r="K378" i="5"/>
  <c r="E378" i="5"/>
  <c r="J377" i="5"/>
  <c r="D377" i="5"/>
  <c r="J376" i="5"/>
  <c r="D376" i="5"/>
  <c r="J375" i="5"/>
  <c r="D375" i="5"/>
  <c r="J374" i="5"/>
  <c r="D374" i="5"/>
  <c r="J373" i="5"/>
  <c r="D373" i="5"/>
  <c r="J372" i="5"/>
  <c r="D372" i="5"/>
  <c r="J371" i="5"/>
  <c r="D371" i="5"/>
  <c r="J370" i="5"/>
  <c r="D370" i="5"/>
  <c r="J369" i="5"/>
  <c r="D369" i="5"/>
  <c r="J368" i="5"/>
  <c r="D368" i="5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L367" i="5"/>
  <c r="L368" i="5" s="1"/>
  <c r="L369" i="5" s="1"/>
  <c r="L370" i="5" s="1"/>
  <c r="L371" i="5" s="1"/>
  <c r="L372" i="5" s="1"/>
  <c r="L373" i="5" s="1"/>
  <c r="L374" i="5" s="1"/>
  <c r="L375" i="5" s="1"/>
  <c r="L376" i="5" s="1"/>
  <c r="L362" i="5"/>
  <c r="K362" i="5"/>
  <c r="J362" i="5"/>
  <c r="I362" i="5"/>
  <c r="H362" i="5"/>
  <c r="G362" i="5"/>
  <c r="F362" i="5"/>
  <c r="E362" i="5"/>
  <c r="D362" i="5"/>
  <c r="C362" i="5"/>
  <c r="K351" i="5"/>
  <c r="E351" i="5"/>
  <c r="J350" i="5"/>
  <c r="D350" i="5"/>
  <c r="J349" i="5"/>
  <c r="D349" i="5"/>
  <c r="J348" i="5"/>
  <c r="D348" i="5"/>
  <c r="J347" i="5"/>
  <c r="D347" i="5"/>
  <c r="J346" i="5"/>
  <c r="D346" i="5"/>
  <c r="J345" i="5"/>
  <c r="D345" i="5"/>
  <c r="J344" i="5"/>
  <c r="D344" i="5"/>
  <c r="J343" i="5"/>
  <c r="D343" i="5"/>
  <c r="J342" i="5"/>
  <c r="D342" i="5"/>
  <c r="J341" i="5"/>
  <c r="F341" i="5"/>
  <c r="F342" i="5" s="1"/>
  <c r="F343" i="5" s="1"/>
  <c r="F344" i="5" s="1"/>
  <c r="F345" i="5" s="1"/>
  <c r="F346" i="5" s="1"/>
  <c r="F347" i="5" s="1"/>
  <c r="F348" i="5" s="1"/>
  <c r="F349" i="5" s="1"/>
  <c r="D341" i="5"/>
  <c r="F340" i="5" s="1"/>
  <c r="L340" i="5"/>
  <c r="L341" i="5" s="1"/>
  <c r="L342" i="5" s="1"/>
  <c r="L343" i="5" s="1"/>
  <c r="L344" i="5" s="1"/>
  <c r="L345" i="5" s="1"/>
  <c r="L346" i="5" s="1"/>
  <c r="L347" i="5" s="1"/>
  <c r="L348" i="5" s="1"/>
  <c r="L349" i="5" s="1"/>
  <c r="L335" i="5"/>
  <c r="K335" i="5"/>
  <c r="J335" i="5"/>
  <c r="I335" i="5"/>
  <c r="H335" i="5"/>
  <c r="G335" i="5"/>
  <c r="F335" i="5"/>
  <c r="E335" i="5"/>
  <c r="D335" i="5"/>
  <c r="C335" i="5"/>
  <c r="K324" i="5"/>
  <c r="E324" i="5"/>
  <c r="J323" i="5"/>
  <c r="D323" i="5"/>
  <c r="J322" i="5"/>
  <c r="D322" i="5"/>
  <c r="J321" i="5"/>
  <c r="D321" i="5"/>
  <c r="J320" i="5"/>
  <c r="D320" i="5"/>
  <c r="J319" i="5"/>
  <c r="D319" i="5"/>
  <c r="J318" i="5"/>
  <c r="D318" i="5"/>
  <c r="J317" i="5"/>
  <c r="D317" i="5"/>
  <c r="J316" i="5"/>
  <c r="D316" i="5"/>
  <c r="J315" i="5"/>
  <c r="D315" i="5"/>
  <c r="J314" i="5"/>
  <c r="L313" i="5" s="1"/>
  <c r="L314" i="5" s="1"/>
  <c r="L315" i="5" s="1"/>
  <c r="L316" i="5" s="1"/>
  <c r="L317" i="5" s="1"/>
  <c r="L318" i="5" s="1"/>
  <c r="L319" i="5" s="1"/>
  <c r="L320" i="5" s="1"/>
  <c r="L321" i="5" s="1"/>
  <c r="D314" i="5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L308" i="5"/>
  <c r="K308" i="5"/>
  <c r="J308" i="5"/>
  <c r="I308" i="5"/>
  <c r="H308" i="5"/>
  <c r="G308" i="5"/>
  <c r="F308" i="5"/>
  <c r="E308" i="5"/>
  <c r="D308" i="5"/>
  <c r="C308" i="5"/>
  <c r="K297" i="5"/>
  <c r="E297" i="5"/>
  <c r="J296" i="5"/>
  <c r="D296" i="5"/>
  <c r="J295" i="5"/>
  <c r="D295" i="5"/>
  <c r="J294" i="5"/>
  <c r="D294" i="5"/>
  <c r="J293" i="5"/>
  <c r="D293" i="5"/>
  <c r="J292" i="5"/>
  <c r="D292" i="5"/>
  <c r="J291" i="5"/>
  <c r="D291" i="5"/>
  <c r="J290" i="5"/>
  <c r="D290" i="5"/>
  <c r="J289" i="5"/>
  <c r="D289" i="5"/>
  <c r="J288" i="5"/>
  <c r="D288" i="5"/>
  <c r="J287" i="5"/>
  <c r="L286" i="5" s="1"/>
  <c r="L287" i="5" s="1"/>
  <c r="L288" i="5" s="1"/>
  <c r="L289" i="5" s="1"/>
  <c r="L290" i="5" s="1"/>
  <c r="L291" i="5" s="1"/>
  <c r="L292" i="5" s="1"/>
  <c r="L293" i="5" s="1"/>
  <c r="L294" i="5" s="1"/>
  <c r="L295" i="5" s="1"/>
  <c r="D287" i="5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L281" i="5"/>
  <c r="K281" i="5"/>
  <c r="J281" i="5"/>
  <c r="I281" i="5"/>
  <c r="H281" i="5"/>
  <c r="G281" i="5"/>
  <c r="F281" i="5"/>
  <c r="E281" i="5"/>
  <c r="D281" i="5"/>
  <c r="C281" i="5"/>
  <c r="K270" i="5"/>
  <c r="E270" i="5"/>
  <c r="J269" i="5"/>
  <c r="D269" i="5"/>
  <c r="J268" i="5"/>
  <c r="D268" i="5"/>
  <c r="J267" i="5"/>
  <c r="D267" i="5"/>
  <c r="J266" i="5"/>
  <c r="D266" i="5"/>
  <c r="J265" i="5"/>
  <c r="D265" i="5"/>
  <c r="J264" i="5"/>
  <c r="D264" i="5"/>
  <c r="J263" i="5"/>
  <c r="D263" i="5"/>
  <c r="J262" i="5"/>
  <c r="D262" i="5"/>
  <c r="J261" i="5"/>
  <c r="D261" i="5"/>
  <c r="J260" i="5"/>
  <c r="L259" i="5" s="1"/>
  <c r="L260" i="5" s="1"/>
  <c r="L261" i="5" s="1"/>
  <c r="L262" i="5" s="1"/>
  <c r="L263" i="5" s="1"/>
  <c r="L264" i="5" s="1"/>
  <c r="L265" i="5" s="1"/>
  <c r="L266" i="5" s="1"/>
  <c r="L267" i="5" s="1"/>
  <c r="L268" i="5" s="1"/>
  <c r="F260" i="5"/>
  <c r="F261" i="5" s="1"/>
  <c r="F262" i="5" s="1"/>
  <c r="F263" i="5" s="1"/>
  <c r="F264" i="5" s="1"/>
  <c r="F265" i="5" s="1"/>
  <c r="F266" i="5" s="1"/>
  <c r="F267" i="5" s="1"/>
  <c r="F268" i="5" s="1"/>
  <c r="D260" i="5"/>
  <c r="F259" i="5" s="1"/>
  <c r="L254" i="5"/>
  <c r="K254" i="5"/>
  <c r="J254" i="5"/>
  <c r="I254" i="5"/>
  <c r="H254" i="5"/>
  <c r="G254" i="5"/>
  <c r="F254" i="5"/>
  <c r="E254" i="5"/>
  <c r="D254" i="5"/>
  <c r="C254" i="5"/>
  <c r="K243" i="5"/>
  <c r="E243" i="5"/>
  <c r="J242" i="5"/>
  <c r="D242" i="5"/>
  <c r="J241" i="5"/>
  <c r="D241" i="5"/>
  <c r="J240" i="5"/>
  <c r="D240" i="5"/>
  <c r="J239" i="5"/>
  <c r="D239" i="5"/>
  <c r="J238" i="5"/>
  <c r="D238" i="5"/>
  <c r="J237" i="5"/>
  <c r="D237" i="5"/>
  <c r="J236" i="5"/>
  <c r="D236" i="5"/>
  <c r="J235" i="5"/>
  <c r="D235" i="5"/>
  <c r="J234" i="5"/>
  <c r="D234" i="5"/>
  <c r="J233" i="5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D233" i="5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L227" i="5"/>
  <c r="K227" i="5"/>
  <c r="J227" i="5"/>
  <c r="I227" i="5"/>
  <c r="H227" i="5"/>
  <c r="G227" i="5"/>
  <c r="F227" i="5"/>
  <c r="E227" i="5"/>
  <c r="D227" i="5"/>
  <c r="C227" i="5"/>
  <c r="K216" i="5"/>
  <c r="E216" i="5"/>
  <c r="J215" i="5"/>
  <c r="D215" i="5"/>
  <c r="J214" i="5"/>
  <c r="D214" i="5"/>
  <c r="J213" i="5"/>
  <c r="D213" i="5"/>
  <c r="J212" i="5"/>
  <c r="D212" i="5"/>
  <c r="J211" i="5"/>
  <c r="D211" i="5"/>
  <c r="J210" i="5"/>
  <c r="D210" i="5"/>
  <c r="J209" i="5"/>
  <c r="D209" i="5"/>
  <c r="J208" i="5"/>
  <c r="D208" i="5"/>
  <c r="J207" i="5"/>
  <c r="D207" i="5"/>
  <c r="J206" i="5"/>
  <c r="L205" i="5" s="1"/>
  <c r="L206" i="5" s="1"/>
  <c r="L207" i="5" s="1"/>
  <c r="L208" i="5" s="1"/>
  <c r="L209" i="5" s="1"/>
  <c r="L210" i="5" s="1"/>
  <c r="L211" i="5" s="1"/>
  <c r="L212" i="5" s="1"/>
  <c r="L213" i="5" s="1"/>
  <c r="D206" i="5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L200" i="5"/>
  <c r="K200" i="5"/>
  <c r="J200" i="5"/>
  <c r="I200" i="5"/>
  <c r="H200" i="5"/>
  <c r="G200" i="5"/>
  <c r="F200" i="5"/>
  <c r="E200" i="5"/>
  <c r="D200" i="5"/>
  <c r="C200" i="5"/>
  <c r="K189" i="5"/>
  <c r="E189" i="5"/>
  <c r="J188" i="5"/>
  <c r="D188" i="5"/>
  <c r="J187" i="5"/>
  <c r="D187" i="5"/>
  <c r="J186" i="5"/>
  <c r="D186" i="5"/>
  <c r="J185" i="5"/>
  <c r="D185" i="5"/>
  <c r="J184" i="5"/>
  <c r="D184" i="5"/>
  <c r="J183" i="5"/>
  <c r="D183" i="5"/>
  <c r="J182" i="5"/>
  <c r="D182" i="5"/>
  <c r="J181" i="5"/>
  <c r="D181" i="5"/>
  <c r="J180" i="5"/>
  <c r="D180" i="5"/>
  <c r="J179" i="5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D179" i="5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L173" i="5"/>
  <c r="K173" i="5"/>
  <c r="J173" i="5"/>
  <c r="I173" i="5"/>
  <c r="H173" i="5"/>
  <c r="G173" i="5"/>
  <c r="F173" i="5"/>
  <c r="E173" i="5"/>
  <c r="D173" i="5"/>
  <c r="C173" i="5"/>
  <c r="K162" i="5"/>
  <c r="E162" i="5"/>
  <c r="J161" i="5"/>
  <c r="D161" i="5"/>
  <c r="J160" i="5"/>
  <c r="D160" i="5"/>
  <c r="J159" i="5"/>
  <c r="D159" i="5"/>
  <c r="J158" i="5"/>
  <c r="D158" i="5"/>
  <c r="J157" i="5"/>
  <c r="D157" i="5"/>
  <c r="J156" i="5"/>
  <c r="D156" i="5"/>
  <c r="J155" i="5"/>
  <c r="D155" i="5"/>
  <c r="J154" i="5"/>
  <c r="D154" i="5"/>
  <c r="J153" i="5"/>
  <c r="D153" i="5"/>
  <c r="F152" i="5" s="1"/>
  <c r="F153" i="5" s="1"/>
  <c r="F154" i="5" s="1"/>
  <c r="F155" i="5" s="1"/>
  <c r="F156" i="5" s="1"/>
  <c r="F157" i="5" s="1"/>
  <c r="F158" i="5" s="1"/>
  <c r="F159" i="5" s="1"/>
  <c r="F160" i="5" s="1"/>
  <c r="J152" i="5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D152" i="5"/>
  <c r="F151" i="5" s="1"/>
  <c r="L146" i="5"/>
  <c r="K146" i="5"/>
  <c r="J146" i="5"/>
  <c r="I146" i="5"/>
  <c r="H146" i="5"/>
  <c r="G146" i="5"/>
  <c r="F146" i="5"/>
  <c r="E146" i="5"/>
  <c r="D146" i="5"/>
  <c r="C146" i="5"/>
  <c r="K135" i="5"/>
  <c r="E135" i="5"/>
  <c r="J134" i="5"/>
  <c r="D134" i="5"/>
  <c r="J133" i="5"/>
  <c r="D133" i="5"/>
  <c r="J132" i="5"/>
  <c r="D132" i="5"/>
  <c r="J131" i="5"/>
  <c r="D131" i="5"/>
  <c r="J130" i="5"/>
  <c r="D130" i="5"/>
  <c r="J129" i="5"/>
  <c r="D129" i="5"/>
  <c r="J128" i="5"/>
  <c r="D128" i="5"/>
  <c r="J127" i="5"/>
  <c r="D127" i="5"/>
  <c r="J126" i="5"/>
  <c r="D126" i="5"/>
  <c r="J125" i="5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D125" i="5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L119" i="5"/>
  <c r="K119" i="5"/>
  <c r="J119" i="5"/>
  <c r="I119" i="5"/>
  <c r="H119" i="5"/>
  <c r="G119" i="5"/>
  <c r="F119" i="5"/>
  <c r="E119" i="5"/>
  <c r="D119" i="5"/>
  <c r="C119" i="5"/>
  <c r="K108" i="5"/>
  <c r="E108" i="5"/>
  <c r="J107" i="5"/>
  <c r="D107" i="5"/>
  <c r="J106" i="5"/>
  <c r="D106" i="5"/>
  <c r="J105" i="5"/>
  <c r="D105" i="5"/>
  <c r="J104" i="5"/>
  <c r="D104" i="5"/>
  <c r="J103" i="5"/>
  <c r="D103" i="5"/>
  <c r="J102" i="5"/>
  <c r="D102" i="5"/>
  <c r="J101" i="5"/>
  <c r="D101" i="5"/>
  <c r="J100" i="5"/>
  <c r="D100" i="5"/>
  <c r="J99" i="5"/>
  <c r="D99" i="5"/>
  <c r="J98" i="5"/>
  <c r="L97" i="5" s="1"/>
  <c r="L98" i="5" s="1"/>
  <c r="L99" i="5" s="1"/>
  <c r="L100" i="5" s="1"/>
  <c r="L101" i="5" s="1"/>
  <c r="L102" i="5" s="1"/>
  <c r="L103" i="5" s="1"/>
  <c r="L104" i="5" s="1"/>
  <c r="L105" i="5" s="1"/>
  <c r="D98" i="5"/>
  <c r="F97" i="5"/>
  <c r="F98" i="5" s="1"/>
  <c r="F99" i="5" s="1"/>
  <c r="F100" i="5" s="1"/>
  <c r="F101" i="5" s="1"/>
  <c r="F102" i="5" s="1"/>
  <c r="F103" i="5" s="1"/>
  <c r="F104" i="5" s="1"/>
  <c r="F105" i="5" s="1"/>
  <c r="F106" i="5" s="1"/>
  <c r="L92" i="5"/>
  <c r="K92" i="5"/>
  <c r="J92" i="5"/>
  <c r="I92" i="5"/>
  <c r="H92" i="5"/>
  <c r="G92" i="5"/>
  <c r="F92" i="5"/>
  <c r="E92" i="5"/>
  <c r="D92" i="5"/>
  <c r="C92" i="5"/>
  <c r="K81" i="5"/>
  <c r="E81" i="5"/>
  <c r="J80" i="5"/>
  <c r="D80" i="5"/>
  <c r="J79" i="5"/>
  <c r="D79" i="5"/>
  <c r="J78" i="5"/>
  <c r="D78" i="5"/>
  <c r="J77" i="5"/>
  <c r="D77" i="5"/>
  <c r="J76" i="5"/>
  <c r="D76" i="5"/>
  <c r="J75" i="5"/>
  <c r="D75" i="5"/>
  <c r="J74" i="5"/>
  <c r="D74" i="5"/>
  <c r="J73" i="5"/>
  <c r="D73" i="5"/>
  <c r="J72" i="5"/>
  <c r="D72" i="5"/>
  <c r="J71" i="5"/>
  <c r="L70" i="5" s="1"/>
  <c r="F71" i="5"/>
  <c r="F72" i="5" s="1"/>
  <c r="F73" i="5" s="1"/>
  <c r="F74" i="5" s="1"/>
  <c r="F75" i="5" s="1"/>
  <c r="F76" i="5" s="1"/>
  <c r="F77" i="5" s="1"/>
  <c r="F78" i="5" s="1"/>
  <c r="F79" i="5" s="1"/>
  <c r="D71" i="5"/>
  <c r="F70" i="5"/>
  <c r="L65" i="5"/>
  <c r="K65" i="5"/>
  <c r="J65" i="5"/>
  <c r="I65" i="5"/>
  <c r="H65" i="5"/>
  <c r="G65" i="5"/>
  <c r="F65" i="5"/>
  <c r="E65" i="5"/>
  <c r="D65" i="5"/>
  <c r="C65" i="5"/>
  <c r="K53" i="5"/>
  <c r="E53" i="5"/>
  <c r="J52" i="5"/>
  <c r="D52" i="5"/>
  <c r="J51" i="5"/>
  <c r="D51" i="5"/>
  <c r="J50" i="5"/>
  <c r="D50" i="5"/>
  <c r="J49" i="5"/>
  <c r="D49" i="5"/>
  <c r="J48" i="5"/>
  <c r="D48" i="5"/>
  <c r="J47" i="5"/>
  <c r="D47" i="5"/>
  <c r="J46" i="5"/>
  <c r="D46" i="5"/>
  <c r="J45" i="5"/>
  <c r="D45" i="5"/>
  <c r="J44" i="5"/>
  <c r="D44" i="5"/>
  <c r="J43" i="5"/>
  <c r="L42" i="5" s="1"/>
  <c r="D43" i="5"/>
  <c r="F42" i="5"/>
  <c r="F43" i="5" s="1"/>
  <c r="F44" i="5" s="1"/>
  <c r="F45" i="5" s="1"/>
  <c r="F46" i="5" s="1"/>
  <c r="F47" i="5" s="1"/>
  <c r="F48" i="5" s="1"/>
  <c r="F49" i="5" s="1"/>
  <c r="F50" i="5" s="1"/>
  <c r="F51" i="5" s="1"/>
  <c r="L37" i="5"/>
  <c r="K37" i="5"/>
  <c r="J37" i="5"/>
  <c r="I37" i="5"/>
  <c r="H37" i="5"/>
  <c r="G37" i="5"/>
  <c r="F37" i="5"/>
  <c r="E37" i="5"/>
  <c r="D37" i="5"/>
  <c r="C37" i="5"/>
  <c r="K26" i="5"/>
  <c r="E26" i="5"/>
  <c r="J25" i="5"/>
  <c r="D25" i="5"/>
  <c r="J24" i="5"/>
  <c r="D24" i="5"/>
  <c r="J23" i="5"/>
  <c r="D23" i="5"/>
  <c r="J22" i="5"/>
  <c r="D22" i="5"/>
  <c r="J21" i="5"/>
  <c r="D21" i="5"/>
  <c r="J20" i="5"/>
  <c r="D20" i="5"/>
  <c r="J19" i="5"/>
  <c r="D19" i="5"/>
  <c r="J18" i="5"/>
  <c r="D18" i="5"/>
  <c r="J17" i="5"/>
  <c r="D17" i="5"/>
  <c r="J16" i="5"/>
  <c r="L15" i="5" s="1"/>
  <c r="D16" i="5"/>
  <c r="F15" i="5"/>
  <c r="F16" i="5" s="1"/>
  <c r="F17" i="5" s="1"/>
  <c r="F18" i="5" s="1"/>
  <c r="F19" i="5" s="1"/>
  <c r="F20" i="5" s="1"/>
  <c r="F21" i="5" s="1"/>
  <c r="F22" i="5" s="1"/>
  <c r="F23" i="5" s="1"/>
  <c r="F24" i="5" s="1"/>
  <c r="L10" i="5"/>
  <c r="K10" i="5"/>
  <c r="J10" i="5"/>
  <c r="I10" i="5"/>
  <c r="H10" i="5"/>
  <c r="G10" i="5"/>
  <c r="F10" i="5"/>
  <c r="E10" i="5"/>
  <c r="D10" i="5"/>
  <c r="C10" i="5"/>
  <c r="K1395" i="4"/>
  <c r="E1395" i="4"/>
  <c r="J1394" i="4"/>
  <c r="D1394" i="4"/>
  <c r="J1393" i="4"/>
  <c r="D1393" i="4"/>
  <c r="J1392" i="4"/>
  <c r="D1392" i="4"/>
  <c r="J1391" i="4"/>
  <c r="D1391" i="4"/>
  <c r="J1390" i="4"/>
  <c r="D1390" i="4"/>
  <c r="J1389" i="4"/>
  <c r="D1389" i="4"/>
  <c r="J1388" i="4"/>
  <c r="D1388" i="4"/>
  <c r="J1387" i="4"/>
  <c r="D1387" i="4"/>
  <c r="J1386" i="4"/>
  <c r="D1386" i="4"/>
  <c r="J1385" i="4"/>
  <c r="L1384" i="4" s="1"/>
  <c r="L1385" i="4" s="1"/>
  <c r="L1386" i="4" s="1"/>
  <c r="L1387" i="4" s="1"/>
  <c r="L1388" i="4" s="1"/>
  <c r="L1389" i="4" s="1"/>
  <c r="L1390" i="4" s="1"/>
  <c r="L1391" i="4" s="1"/>
  <c r="L1392" i="4" s="1"/>
  <c r="L1393" i="4" s="1"/>
  <c r="D1385" i="4"/>
  <c r="F1384" i="4" s="1"/>
  <c r="F1385" i="4" s="1"/>
  <c r="F1386" i="4" s="1"/>
  <c r="F1387" i="4" s="1"/>
  <c r="F1388" i="4" s="1"/>
  <c r="F1389" i="4" s="1"/>
  <c r="F1390" i="4" s="1"/>
  <c r="F1391" i="4" s="1"/>
  <c r="F1392" i="4" s="1"/>
  <c r="F1393" i="4" s="1"/>
  <c r="L1379" i="4"/>
  <c r="K1379" i="4"/>
  <c r="J1379" i="4"/>
  <c r="I1379" i="4"/>
  <c r="H1379" i="4"/>
  <c r="G1379" i="4"/>
  <c r="F1379" i="4"/>
  <c r="E1379" i="4"/>
  <c r="D1379" i="4"/>
  <c r="C1379" i="4"/>
  <c r="K1367" i="4"/>
  <c r="E1367" i="4"/>
  <c r="J1366" i="4"/>
  <c r="D1366" i="4"/>
  <c r="J1365" i="4"/>
  <c r="D1365" i="4"/>
  <c r="J1364" i="4"/>
  <c r="D1364" i="4"/>
  <c r="J1363" i="4"/>
  <c r="D1363" i="4"/>
  <c r="J1362" i="4"/>
  <c r="D1362" i="4"/>
  <c r="J1361" i="4"/>
  <c r="D1361" i="4"/>
  <c r="J1360" i="4"/>
  <c r="D1360" i="4"/>
  <c r="J1359" i="4"/>
  <c r="D1359" i="4"/>
  <c r="J1358" i="4"/>
  <c r="D1358" i="4"/>
  <c r="J1357" i="4"/>
  <c r="L1356" i="4" s="1"/>
  <c r="L1357" i="4" s="1"/>
  <c r="L1358" i="4" s="1"/>
  <c r="L1359" i="4" s="1"/>
  <c r="L1360" i="4" s="1"/>
  <c r="L1361" i="4" s="1"/>
  <c r="L1362" i="4" s="1"/>
  <c r="L1363" i="4" s="1"/>
  <c r="L1364" i="4" s="1"/>
  <c r="L1365" i="4" s="1"/>
  <c r="D1357" i="4"/>
  <c r="F1356" i="4" s="1"/>
  <c r="F1357" i="4" s="1"/>
  <c r="F1358" i="4" s="1"/>
  <c r="F1359" i="4" s="1"/>
  <c r="F1360" i="4" s="1"/>
  <c r="F1361" i="4" s="1"/>
  <c r="F1362" i="4" s="1"/>
  <c r="F1363" i="4" s="1"/>
  <c r="F1364" i="4" s="1"/>
  <c r="F1365" i="4" s="1"/>
  <c r="L1351" i="4"/>
  <c r="K1351" i="4"/>
  <c r="J1351" i="4"/>
  <c r="I1351" i="4"/>
  <c r="H1351" i="4"/>
  <c r="G1351" i="4"/>
  <c r="F1351" i="4"/>
  <c r="E1351" i="4"/>
  <c r="D1351" i="4"/>
  <c r="C1351" i="4"/>
  <c r="K1339" i="4"/>
  <c r="E1339" i="4"/>
  <c r="J1338" i="4"/>
  <c r="D1338" i="4"/>
  <c r="J1337" i="4"/>
  <c r="D1337" i="4"/>
  <c r="J1336" i="4"/>
  <c r="D1336" i="4"/>
  <c r="J1335" i="4"/>
  <c r="D1335" i="4"/>
  <c r="J1334" i="4"/>
  <c r="D1334" i="4"/>
  <c r="J1333" i="4"/>
  <c r="D1333" i="4"/>
  <c r="J1332" i="4"/>
  <c r="D1332" i="4"/>
  <c r="J1331" i="4"/>
  <c r="D1331" i="4"/>
  <c r="J1330" i="4"/>
  <c r="D1330" i="4"/>
  <c r="J1329" i="4"/>
  <c r="L1328" i="4" s="1"/>
  <c r="L1329" i="4" s="1"/>
  <c r="L1330" i="4" s="1"/>
  <c r="L1331" i="4" s="1"/>
  <c r="L1332" i="4" s="1"/>
  <c r="L1333" i="4" s="1"/>
  <c r="L1334" i="4" s="1"/>
  <c r="L1335" i="4" s="1"/>
  <c r="L1336" i="4" s="1"/>
  <c r="L1337" i="4" s="1"/>
  <c r="D1329" i="4"/>
  <c r="F1328" i="4" s="1"/>
  <c r="F1329" i="4" s="1"/>
  <c r="F1330" i="4" s="1"/>
  <c r="F1331" i="4" s="1"/>
  <c r="F1332" i="4" s="1"/>
  <c r="F1333" i="4" s="1"/>
  <c r="F1334" i="4" s="1"/>
  <c r="F1335" i="4" s="1"/>
  <c r="F1336" i="4" s="1"/>
  <c r="F1337" i="4" s="1"/>
  <c r="L1323" i="4"/>
  <c r="K1323" i="4"/>
  <c r="J1323" i="4"/>
  <c r="I1323" i="4"/>
  <c r="H1323" i="4"/>
  <c r="G1323" i="4"/>
  <c r="F1323" i="4"/>
  <c r="E1323" i="4"/>
  <c r="D1323" i="4"/>
  <c r="C1323" i="4"/>
  <c r="K1311" i="4"/>
  <c r="E1311" i="4"/>
  <c r="J1310" i="4"/>
  <c r="D1310" i="4"/>
  <c r="J1309" i="4"/>
  <c r="D1309" i="4"/>
  <c r="J1308" i="4"/>
  <c r="D1308" i="4"/>
  <c r="J1307" i="4"/>
  <c r="D1307" i="4"/>
  <c r="J1306" i="4"/>
  <c r="D1306" i="4"/>
  <c r="J1305" i="4"/>
  <c r="D1305" i="4"/>
  <c r="J1304" i="4"/>
  <c r="D1304" i="4"/>
  <c r="J1303" i="4"/>
  <c r="D1303" i="4"/>
  <c r="J1302" i="4"/>
  <c r="D1302" i="4"/>
  <c r="J1301" i="4"/>
  <c r="L1300" i="4" s="1"/>
  <c r="L1301" i="4" s="1"/>
  <c r="L1302" i="4" s="1"/>
  <c r="L1303" i="4" s="1"/>
  <c r="L1304" i="4" s="1"/>
  <c r="L1305" i="4" s="1"/>
  <c r="L1306" i="4" s="1"/>
  <c r="L1307" i="4" s="1"/>
  <c r="L1308" i="4" s="1"/>
  <c r="L1309" i="4" s="1"/>
  <c r="D1301" i="4"/>
  <c r="F1300" i="4"/>
  <c r="L1295" i="4"/>
  <c r="K1295" i="4"/>
  <c r="J1295" i="4"/>
  <c r="I1295" i="4"/>
  <c r="H1295" i="4"/>
  <c r="G1295" i="4"/>
  <c r="F1295" i="4"/>
  <c r="E1295" i="4"/>
  <c r="D1295" i="4"/>
  <c r="C1295" i="4"/>
  <c r="K1283" i="4"/>
  <c r="E1283" i="4"/>
  <c r="J1282" i="4"/>
  <c r="D1282" i="4"/>
  <c r="J1281" i="4"/>
  <c r="D1281" i="4"/>
  <c r="J1280" i="4"/>
  <c r="D1280" i="4"/>
  <c r="J1279" i="4"/>
  <c r="D1279" i="4"/>
  <c r="J1278" i="4"/>
  <c r="D1278" i="4"/>
  <c r="J1277" i="4"/>
  <c r="D1277" i="4"/>
  <c r="J1276" i="4"/>
  <c r="D1276" i="4"/>
  <c r="J1275" i="4"/>
  <c r="D1275" i="4"/>
  <c r="J1274" i="4"/>
  <c r="D1274" i="4"/>
  <c r="J1273" i="4"/>
  <c r="L1272" i="4" s="1"/>
  <c r="D1273" i="4"/>
  <c r="F1272" i="4"/>
  <c r="F1273" i="4" s="1"/>
  <c r="F1274" i="4" s="1"/>
  <c r="F1275" i="4" s="1"/>
  <c r="F1276" i="4" s="1"/>
  <c r="F1277" i="4" s="1"/>
  <c r="F1278" i="4" s="1"/>
  <c r="F1279" i="4" s="1"/>
  <c r="F1280" i="4" s="1"/>
  <c r="F1281" i="4" s="1"/>
  <c r="L1267" i="4"/>
  <c r="K1267" i="4"/>
  <c r="J1267" i="4"/>
  <c r="I1267" i="4"/>
  <c r="H1267" i="4"/>
  <c r="G1267" i="4"/>
  <c r="F1267" i="4"/>
  <c r="E1267" i="4"/>
  <c r="D1267" i="4"/>
  <c r="C1267" i="4"/>
  <c r="K1255" i="4"/>
  <c r="E1255" i="4"/>
  <c r="J1254" i="4"/>
  <c r="D1254" i="4"/>
  <c r="J1253" i="4"/>
  <c r="D1253" i="4"/>
  <c r="J1252" i="4"/>
  <c r="D1252" i="4"/>
  <c r="J1251" i="4"/>
  <c r="D1251" i="4"/>
  <c r="J1250" i="4"/>
  <c r="D1250" i="4"/>
  <c r="J1249" i="4"/>
  <c r="D1249" i="4"/>
  <c r="J1248" i="4"/>
  <c r="D1248" i="4"/>
  <c r="J1247" i="4"/>
  <c r="D1247" i="4"/>
  <c r="J1246" i="4"/>
  <c r="D1246" i="4"/>
  <c r="J1245" i="4"/>
  <c r="L1244" i="4" s="1"/>
  <c r="L1245" i="4" s="1"/>
  <c r="L1246" i="4" s="1"/>
  <c r="L1247" i="4" s="1"/>
  <c r="L1248" i="4" s="1"/>
  <c r="L1249" i="4" s="1"/>
  <c r="L1250" i="4" s="1"/>
  <c r="L1251" i="4" s="1"/>
  <c r="L1252" i="4" s="1"/>
  <c r="L1253" i="4" s="1"/>
  <c r="D1245" i="4"/>
  <c r="F1244" i="4" s="1"/>
  <c r="F1245" i="4" s="1"/>
  <c r="F1246" i="4" s="1"/>
  <c r="F1247" i="4" s="1"/>
  <c r="F1248" i="4" s="1"/>
  <c r="F1249" i="4" s="1"/>
  <c r="F1250" i="4" s="1"/>
  <c r="F1251" i="4" s="1"/>
  <c r="F1252" i="4" s="1"/>
  <c r="F1253" i="4" s="1"/>
  <c r="L1239" i="4"/>
  <c r="K1239" i="4"/>
  <c r="J1239" i="4"/>
  <c r="I1239" i="4"/>
  <c r="H1239" i="4"/>
  <c r="G1239" i="4"/>
  <c r="F1239" i="4"/>
  <c r="E1239" i="4"/>
  <c r="D1239" i="4"/>
  <c r="C1239" i="4"/>
  <c r="K1227" i="4"/>
  <c r="E1227" i="4"/>
  <c r="J1226" i="4"/>
  <c r="D1226" i="4"/>
  <c r="J1225" i="4"/>
  <c r="D1225" i="4"/>
  <c r="J1224" i="4"/>
  <c r="D1224" i="4"/>
  <c r="J1223" i="4"/>
  <c r="D1223" i="4"/>
  <c r="J1222" i="4"/>
  <c r="D1222" i="4"/>
  <c r="J1221" i="4"/>
  <c r="D1221" i="4"/>
  <c r="J1220" i="4"/>
  <c r="D1220" i="4"/>
  <c r="J1219" i="4"/>
  <c r="D1219" i="4"/>
  <c r="J1218" i="4"/>
  <c r="D1218" i="4"/>
  <c r="J1217" i="4"/>
  <c r="L1216" i="4" s="1"/>
  <c r="L1217" i="4" s="1"/>
  <c r="L1218" i="4" s="1"/>
  <c r="L1219" i="4" s="1"/>
  <c r="L1220" i="4" s="1"/>
  <c r="L1221" i="4" s="1"/>
  <c r="L1222" i="4" s="1"/>
  <c r="L1223" i="4" s="1"/>
  <c r="L1224" i="4" s="1"/>
  <c r="L1225" i="4" s="1"/>
  <c r="D1217" i="4"/>
  <c r="F1216" i="4" s="1"/>
  <c r="F1217" i="4" s="1"/>
  <c r="F1218" i="4" s="1"/>
  <c r="F1219" i="4" s="1"/>
  <c r="F1220" i="4" s="1"/>
  <c r="F1221" i="4" s="1"/>
  <c r="F1222" i="4" s="1"/>
  <c r="F1223" i="4" s="1"/>
  <c r="F1224" i="4" s="1"/>
  <c r="F1225" i="4" s="1"/>
  <c r="L1211" i="4"/>
  <c r="K1211" i="4"/>
  <c r="J1211" i="4"/>
  <c r="I1211" i="4"/>
  <c r="H1211" i="4"/>
  <c r="G1211" i="4"/>
  <c r="F1211" i="4"/>
  <c r="E1211" i="4"/>
  <c r="D1211" i="4"/>
  <c r="C1211" i="4"/>
  <c r="K1199" i="4"/>
  <c r="E1199" i="4"/>
  <c r="J1198" i="4"/>
  <c r="D1198" i="4"/>
  <c r="J1197" i="4"/>
  <c r="D1197" i="4"/>
  <c r="J1196" i="4"/>
  <c r="D1196" i="4"/>
  <c r="J1195" i="4"/>
  <c r="D1195" i="4"/>
  <c r="J1194" i="4"/>
  <c r="D1194" i="4"/>
  <c r="J1193" i="4"/>
  <c r="D1193" i="4"/>
  <c r="J1192" i="4"/>
  <c r="D1192" i="4"/>
  <c r="J1191" i="4"/>
  <c r="D1191" i="4"/>
  <c r="J1190" i="4"/>
  <c r="D1190" i="4"/>
  <c r="J1189" i="4"/>
  <c r="L1188" i="4" s="1"/>
  <c r="L1189" i="4" s="1"/>
  <c r="L1190" i="4" s="1"/>
  <c r="L1191" i="4" s="1"/>
  <c r="L1192" i="4" s="1"/>
  <c r="L1193" i="4" s="1"/>
  <c r="L1194" i="4" s="1"/>
  <c r="L1195" i="4" s="1"/>
  <c r="L1196" i="4" s="1"/>
  <c r="L1197" i="4" s="1"/>
  <c r="F1189" i="4"/>
  <c r="F1190" i="4" s="1"/>
  <c r="F1191" i="4" s="1"/>
  <c r="F1192" i="4" s="1"/>
  <c r="F1193" i="4" s="1"/>
  <c r="F1194" i="4" s="1"/>
  <c r="F1195" i="4" s="1"/>
  <c r="F1196" i="4" s="1"/>
  <c r="F1197" i="4" s="1"/>
  <c r="D1189" i="4"/>
  <c r="F1188" i="4" s="1"/>
  <c r="L1183" i="4"/>
  <c r="K1183" i="4"/>
  <c r="J1183" i="4"/>
  <c r="I1183" i="4"/>
  <c r="H1183" i="4"/>
  <c r="G1183" i="4"/>
  <c r="F1183" i="4"/>
  <c r="E1183" i="4"/>
  <c r="D1183" i="4"/>
  <c r="C1183" i="4"/>
  <c r="K1171" i="4"/>
  <c r="E1171" i="4"/>
  <c r="J1170" i="4"/>
  <c r="D1170" i="4"/>
  <c r="J1169" i="4"/>
  <c r="D1169" i="4"/>
  <c r="J1168" i="4"/>
  <c r="D1168" i="4"/>
  <c r="J1167" i="4"/>
  <c r="D1167" i="4"/>
  <c r="J1166" i="4"/>
  <c r="D1166" i="4"/>
  <c r="J1165" i="4"/>
  <c r="D1165" i="4"/>
  <c r="J1164" i="4"/>
  <c r="D1164" i="4"/>
  <c r="J1163" i="4"/>
  <c r="D1163" i="4"/>
  <c r="J1162" i="4"/>
  <c r="D1162" i="4"/>
  <c r="J1161" i="4"/>
  <c r="L1160" i="4" s="1"/>
  <c r="L1161" i="4" s="1"/>
  <c r="L1162" i="4" s="1"/>
  <c r="L1163" i="4" s="1"/>
  <c r="L1164" i="4" s="1"/>
  <c r="L1165" i="4" s="1"/>
  <c r="L1166" i="4" s="1"/>
  <c r="L1167" i="4" s="1"/>
  <c r="L1168" i="4" s="1"/>
  <c r="L1169" i="4" s="1"/>
  <c r="D1161" i="4"/>
  <c r="F1160" i="4" s="1"/>
  <c r="F1161" i="4" s="1"/>
  <c r="F1162" i="4" s="1"/>
  <c r="F1163" i="4" s="1"/>
  <c r="F1164" i="4" s="1"/>
  <c r="F1165" i="4" s="1"/>
  <c r="F1166" i="4" s="1"/>
  <c r="F1167" i="4" s="1"/>
  <c r="F1168" i="4" s="1"/>
  <c r="F1169" i="4" s="1"/>
  <c r="L1155" i="4"/>
  <c r="K1155" i="4"/>
  <c r="J1155" i="4"/>
  <c r="I1155" i="4"/>
  <c r="H1155" i="4"/>
  <c r="G1155" i="4"/>
  <c r="F1155" i="4"/>
  <c r="E1155" i="4"/>
  <c r="D1155" i="4"/>
  <c r="C1155" i="4"/>
  <c r="K1143" i="4"/>
  <c r="E1143" i="4"/>
  <c r="J1142" i="4"/>
  <c r="D1142" i="4"/>
  <c r="J1141" i="4"/>
  <c r="D1141" i="4"/>
  <c r="J1140" i="4"/>
  <c r="D1140" i="4"/>
  <c r="J1139" i="4"/>
  <c r="D1139" i="4"/>
  <c r="J1138" i="4"/>
  <c r="D1138" i="4"/>
  <c r="J1137" i="4"/>
  <c r="D1137" i="4"/>
  <c r="J1136" i="4"/>
  <c r="D1136" i="4"/>
  <c r="J1135" i="4"/>
  <c r="D1135" i="4"/>
  <c r="J1134" i="4"/>
  <c r="D1134" i="4"/>
  <c r="J1133" i="4"/>
  <c r="L1132" i="4" s="1"/>
  <c r="L1133" i="4" s="1"/>
  <c r="L1134" i="4" s="1"/>
  <c r="L1135" i="4" s="1"/>
  <c r="L1136" i="4" s="1"/>
  <c r="L1137" i="4" s="1"/>
  <c r="L1138" i="4" s="1"/>
  <c r="L1139" i="4" s="1"/>
  <c r="L1140" i="4" s="1"/>
  <c r="D1133" i="4"/>
  <c r="F1132" i="4" s="1"/>
  <c r="F1133" i="4" s="1"/>
  <c r="F1134" i="4" s="1"/>
  <c r="F1135" i="4" s="1"/>
  <c r="F1136" i="4" s="1"/>
  <c r="F1137" i="4" s="1"/>
  <c r="F1138" i="4" s="1"/>
  <c r="F1139" i="4" s="1"/>
  <c r="F1140" i="4" s="1"/>
  <c r="F1141" i="4" s="1"/>
  <c r="L1127" i="4"/>
  <c r="K1127" i="4"/>
  <c r="J1127" i="4"/>
  <c r="I1127" i="4"/>
  <c r="H1127" i="4"/>
  <c r="G1127" i="4"/>
  <c r="F1127" i="4"/>
  <c r="E1127" i="4"/>
  <c r="D1127" i="4"/>
  <c r="C1127" i="4"/>
  <c r="K1115" i="4"/>
  <c r="E1115" i="4"/>
  <c r="J1114" i="4"/>
  <c r="D1114" i="4"/>
  <c r="J1113" i="4"/>
  <c r="D1113" i="4"/>
  <c r="J1112" i="4"/>
  <c r="D1112" i="4"/>
  <c r="J1111" i="4"/>
  <c r="D1111" i="4"/>
  <c r="J1110" i="4"/>
  <c r="D1110" i="4"/>
  <c r="J1109" i="4"/>
  <c r="D1109" i="4"/>
  <c r="J1108" i="4"/>
  <c r="D1108" i="4"/>
  <c r="J1107" i="4"/>
  <c r="D1107" i="4"/>
  <c r="J1106" i="4"/>
  <c r="D1106" i="4"/>
  <c r="J1105" i="4"/>
  <c r="L1104" i="4" s="1"/>
  <c r="L1105" i="4" s="1"/>
  <c r="L1106" i="4" s="1"/>
  <c r="L1107" i="4" s="1"/>
  <c r="L1108" i="4" s="1"/>
  <c r="L1109" i="4" s="1"/>
  <c r="L1110" i="4" s="1"/>
  <c r="L1111" i="4" s="1"/>
  <c r="L1112" i="4" s="1"/>
  <c r="D1105" i="4"/>
  <c r="F1104" i="4" s="1"/>
  <c r="F1105" i="4" s="1"/>
  <c r="F1106" i="4" s="1"/>
  <c r="F1107" i="4" s="1"/>
  <c r="F1108" i="4" s="1"/>
  <c r="F1109" i="4" s="1"/>
  <c r="F1110" i="4" s="1"/>
  <c r="F1111" i="4" s="1"/>
  <c r="F1112" i="4" s="1"/>
  <c r="F1113" i="4" s="1"/>
  <c r="L1099" i="4"/>
  <c r="K1099" i="4"/>
  <c r="J1099" i="4"/>
  <c r="I1099" i="4"/>
  <c r="H1099" i="4"/>
  <c r="G1099" i="4"/>
  <c r="F1099" i="4"/>
  <c r="E1099" i="4"/>
  <c r="D1099" i="4"/>
  <c r="C1099" i="4"/>
  <c r="K1087" i="4"/>
  <c r="E1087" i="4"/>
  <c r="J1086" i="4"/>
  <c r="D1086" i="4"/>
  <c r="J1085" i="4"/>
  <c r="D1085" i="4"/>
  <c r="J1084" i="4"/>
  <c r="D1084" i="4"/>
  <c r="J1083" i="4"/>
  <c r="D1083" i="4"/>
  <c r="J1082" i="4"/>
  <c r="D1082" i="4"/>
  <c r="J1081" i="4"/>
  <c r="D1081" i="4"/>
  <c r="J1080" i="4"/>
  <c r="D1080" i="4"/>
  <c r="J1079" i="4"/>
  <c r="D1079" i="4"/>
  <c r="J1078" i="4"/>
  <c r="D1078" i="4"/>
  <c r="J1077" i="4"/>
  <c r="L1076" i="4" s="1"/>
  <c r="L1077" i="4" s="1"/>
  <c r="L1078" i="4" s="1"/>
  <c r="L1079" i="4" s="1"/>
  <c r="L1080" i="4" s="1"/>
  <c r="L1081" i="4" s="1"/>
  <c r="L1082" i="4" s="1"/>
  <c r="L1083" i="4" s="1"/>
  <c r="L1084" i="4" s="1"/>
  <c r="L1085" i="4" s="1"/>
  <c r="F1077" i="4"/>
  <c r="F1078" i="4" s="1"/>
  <c r="F1079" i="4" s="1"/>
  <c r="F1080" i="4" s="1"/>
  <c r="F1081" i="4" s="1"/>
  <c r="F1082" i="4" s="1"/>
  <c r="F1083" i="4" s="1"/>
  <c r="F1084" i="4" s="1"/>
  <c r="F1085" i="4" s="1"/>
  <c r="D1077" i="4"/>
  <c r="F1076" i="4" s="1"/>
  <c r="L1071" i="4"/>
  <c r="K1071" i="4"/>
  <c r="J1071" i="4"/>
  <c r="I1071" i="4"/>
  <c r="H1071" i="4"/>
  <c r="G1071" i="4"/>
  <c r="F1071" i="4"/>
  <c r="E1071" i="4"/>
  <c r="D1071" i="4"/>
  <c r="C1071" i="4"/>
  <c r="K1059" i="4"/>
  <c r="E1059" i="4"/>
  <c r="J1058" i="4"/>
  <c r="D1058" i="4"/>
  <c r="J1057" i="4"/>
  <c r="D1057" i="4"/>
  <c r="J1056" i="4"/>
  <c r="D1056" i="4"/>
  <c r="J1055" i="4"/>
  <c r="D1055" i="4"/>
  <c r="J1054" i="4"/>
  <c r="D1054" i="4"/>
  <c r="J1053" i="4"/>
  <c r="D1053" i="4"/>
  <c r="J1052" i="4"/>
  <c r="D1052" i="4"/>
  <c r="J1051" i="4"/>
  <c r="D1051" i="4"/>
  <c r="J1050" i="4"/>
  <c r="D1050" i="4"/>
  <c r="J1049" i="4"/>
  <c r="L1048" i="4" s="1"/>
  <c r="L1049" i="4" s="1"/>
  <c r="L1050" i="4" s="1"/>
  <c r="L1051" i="4" s="1"/>
  <c r="L1052" i="4" s="1"/>
  <c r="L1053" i="4" s="1"/>
  <c r="L1054" i="4" s="1"/>
  <c r="L1055" i="4" s="1"/>
  <c r="L1056" i="4" s="1"/>
  <c r="L1057" i="4" s="1"/>
  <c r="D1049" i="4"/>
  <c r="F1048" i="4" s="1"/>
  <c r="F1049" i="4" s="1"/>
  <c r="F1050" i="4" s="1"/>
  <c r="F1051" i="4" s="1"/>
  <c r="F1052" i="4" s="1"/>
  <c r="F1053" i="4" s="1"/>
  <c r="F1054" i="4" s="1"/>
  <c r="F1055" i="4" s="1"/>
  <c r="F1056" i="4" s="1"/>
  <c r="F1057" i="4" s="1"/>
  <c r="L1043" i="4"/>
  <c r="K1043" i="4"/>
  <c r="J1043" i="4"/>
  <c r="I1043" i="4"/>
  <c r="H1043" i="4"/>
  <c r="G1043" i="4"/>
  <c r="F1043" i="4"/>
  <c r="E1043" i="4"/>
  <c r="D1043" i="4"/>
  <c r="C1043" i="4"/>
  <c r="K1031" i="4"/>
  <c r="E1031" i="4"/>
  <c r="J1030" i="4"/>
  <c r="D1030" i="4"/>
  <c r="J1029" i="4"/>
  <c r="D1029" i="4"/>
  <c r="J1028" i="4"/>
  <c r="D1028" i="4"/>
  <c r="J1027" i="4"/>
  <c r="D1027" i="4"/>
  <c r="J1026" i="4"/>
  <c r="D1026" i="4"/>
  <c r="J1025" i="4"/>
  <c r="D1025" i="4"/>
  <c r="J1024" i="4"/>
  <c r="D1024" i="4"/>
  <c r="J1023" i="4"/>
  <c r="D1023" i="4"/>
  <c r="J1022" i="4"/>
  <c r="D1022" i="4"/>
  <c r="J1021" i="4"/>
  <c r="L1020" i="4" s="1"/>
  <c r="D1021" i="4"/>
  <c r="F1020" i="4"/>
  <c r="F1021" i="4" s="1"/>
  <c r="F1022" i="4" s="1"/>
  <c r="F1023" i="4" s="1"/>
  <c r="F1024" i="4" s="1"/>
  <c r="F1025" i="4" s="1"/>
  <c r="F1026" i="4" s="1"/>
  <c r="F1027" i="4" s="1"/>
  <c r="F1028" i="4" s="1"/>
  <c r="F1029" i="4" s="1"/>
  <c r="L1015" i="4"/>
  <c r="K1015" i="4"/>
  <c r="J1015" i="4"/>
  <c r="I1015" i="4"/>
  <c r="H1015" i="4"/>
  <c r="G1015" i="4"/>
  <c r="F1015" i="4"/>
  <c r="E1015" i="4"/>
  <c r="D1015" i="4"/>
  <c r="C1015" i="4"/>
  <c r="K1003" i="4"/>
  <c r="E1003" i="4"/>
  <c r="J1002" i="4"/>
  <c r="D1002" i="4"/>
  <c r="J1001" i="4"/>
  <c r="D1001" i="4"/>
  <c r="J1000" i="4"/>
  <c r="D1000" i="4"/>
  <c r="J999" i="4"/>
  <c r="D999" i="4"/>
  <c r="J998" i="4"/>
  <c r="D998" i="4"/>
  <c r="J997" i="4"/>
  <c r="D997" i="4"/>
  <c r="J996" i="4"/>
  <c r="D996" i="4"/>
  <c r="J995" i="4"/>
  <c r="D995" i="4"/>
  <c r="J994" i="4"/>
  <c r="D994" i="4"/>
  <c r="J993" i="4"/>
  <c r="L992" i="4" s="1"/>
  <c r="F993" i="4"/>
  <c r="F994" i="4" s="1"/>
  <c r="F995" i="4" s="1"/>
  <c r="F996" i="4" s="1"/>
  <c r="F997" i="4" s="1"/>
  <c r="F998" i="4" s="1"/>
  <c r="F999" i="4" s="1"/>
  <c r="F1000" i="4" s="1"/>
  <c r="F1001" i="4" s="1"/>
  <c r="D993" i="4"/>
  <c r="F992" i="4"/>
  <c r="L987" i="4"/>
  <c r="K987" i="4"/>
  <c r="J987" i="4"/>
  <c r="I987" i="4"/>
  <c r="H987" i="4"/>
  <c r="G987" i="4"/>
  <c r="F987" i="4"/>
  <c r="E987" i="4"/>
  <c r="D987" i="4"/>
  <c r="C987" i="4"/>
  <c r="K975" i="4"/>
  <c r="E975" i="4"/>
  <c r="J974" i="4"/>
  <c r="D974" i="4"/>
  <c r="J973" i="4"/>
  <c r="D973" i="4"/>
  <c r="J972" i="4"/>
  <c r="D972" i="4"/>
  <c r="J971" i="4"/>
  <c r="D971" i="4"/>
  <c r="J970" i="4"/>
  <c r="D970" i="4"/>
  <c r="J969" i="4"/>
  <c r="D969" i="4"/>
  <c r="J968" i="4"/>
  <c r="D968" i="4"/>
  <c r="J967" i="4"/>
  <c r="D967" i="4"/>
  <c r="J966" i="4"/>
  <c r="D966" i="4"/>
  <c r="J965" i="4"/>
  <c r="L964" i="4" s="1"/>
  <c r="D965" i="4"/>
  <c r="F964" i="4"/>
  <c r="F965" i="4" s="1"/>
  <c r="F966" i="4" s="1"/>
  <c r="F967" i="4" s="1"/>
  <c r="F968" i="4" s="1"/>
  <c r="F969" i="4" s="1"/>
  <c r="F970" i="4" s="1"/>
  <c r="F971" i="4" s="1"/>
  <c r="F972" i="4" s="1"/>
  <c r="F973" i="4" s="1"/>
  <c r="L959" i="4"/>
  <c r="K959" i="4"/>
  <c r="J959" i="4"/>
  <c r="I959" i="4"/>
  <c r="H959" i="4"/>
  <c r="G959" i="4"/>
  <c r="F959" i="4"/>
  <c r="E959" i="4"/>
  <c r="D959" i="4"/>
  <c r="C959" i="4"/>
  <c r="K947" i="4"/>
  <c r="E947" i="4"/>
  <c r="J946" i="4"/>
  <c r="D946" i="4"/>
  <c r="J945" i="4"/>
  <c r="D945" i="4"/>
  <c r="J944" i="4"/>
  <c r="D944" i="4"/>
  <c r="J943" i="4"/>
  <c r="D943" i="4"/>
  <c r="J942" i="4"/>
  <c r="D942" i="4"/>
  <c r="J941" i="4"/>
  <c r="D941" i="4"/>
  <c r="J940" i="4"/>
  <c r="D940" i="4"/>
  <c r="J939" i="4"/>
  <c r="D939" i="4"/>
  <c r="J938" i="4"/>
  <c r="D938" i="4"/>
  <c r="J937" i="4"/>
  <c r="L936" i="4" s="1"/>
  <c r="F937" i="4"/>
  <c r="F938" i="4" s="1"/>
  <c r="F939" i="4" s="1"/>
  <c r="F940" i="4" s="1"/>
  <c r="F941" i="4" s="1"/>
  <c r="F942" i="4" s="1"/>
  <c r="F943" i="4" s="1"/>
  <c r="F944" i="4" s="1"/>
  <c r="F945" i="4" s="1"/>
  <c r="D937" i="4"/>
  <c r="F936" i="4"/>
  <c r="L931" i="4"/>
  <c r="K931" i="4"/>
  <c r="J931" i="4"/>
  <c r="I931" i="4"/>
  <c r="H931" i="4"/>
  <c r="G931" i="4"/>
  <c r="F931" i="4"/>
  <c r="E931" i="4"/>
  <c r="D931" i="4"/>
  <c r="C931" i="4"/>
  <c r="K919" i="4"/>
  <c r="E919" i="4"/>
  <c r="J918" i="4"/>
  <c r="D918" i="4"/>
  <c r="J917" i="4"/>
  <c r="D917" i="4"/>
  <c r="J916" i="4"/>
  <c r="D916" i="4"/>
  <c r="J915" i="4"/>
  <c r="D915" i="4"/>
  <c r="J914" i="4"/>
  <c r="D914" i="4"/>
  <c r="J913" i="4"/>
  <c r="D913" i="4"/>
  <c r="J912" i="4"/>
  <c r="D912" i="4"/>
  <c r="J911" i="4"/>
  <c r="D911" i="4"/>
  <c r="J910" i="4"/>
  <c r="D910" i="4"/>
  <c r="J909" i="4"/>
  <c r="L908" i="4" s="1"/>
  <c r="D909" i="4"/>
  <c r="F908" i="4"/>
  <c r="F909" i="4" s="1"/>
  <c r="F910" i="4" s="1"/>
  <c r="F911" i="4" s="1"/>
  <c r="F912" i="4" s="1"/>
  <c r="F913" i="4" s="1"/>
  <c r="F914" i="4" s="1"/>
  <c r="F915" i="4" s="1"/>
  <c r="F916" i="4" s="1"/>
  <c r="F917" i="4" s="1"/>
  <c r="L903" i="4"/>
  <c r="K903" i="4"/>
  <c r="J903" i="4"/>
  <c r="I903" i="4"/>
  <c r="H903" i="4"/>
  <c r="G903" i="4"/>
  <c r="F903" i="4"/>
  <c r="E903" i="4"/>
  <c r="D903" i="4"/>
  <c r="C903" i="4"/>
  <c r="K891" i="4"/>
  <c r="E891" i="4"/>
  <c r="J890" i="4"/>
  <c r="D890" i="4"/>
  <c r="J889" i="4"/>
  <c r="D889" i="4"/>
  <c r="J888" i="4"/>
  <c r="D888" i="4"/>
  <c r="J887" i="4"/>
  <c r="D887" i="4"/>
  <c r="J886" i="4"/>
  <c r="D886" i="4"/>
  <c r="J885" i="4"/>
  <c r="D885" i="4"/>
  <c r="J884" i="4"/>
  <c r="D884" i="4"/>
  <c r="J883" i="4"/>
  <c r="D883" i="4"/>
  <c r="J882" i="4"/>
  <c r="D882" i="4"/>
  <c r="J881" i="4"/>
  <c r="L880" i="4" s="1"/>
  <c r="F881" i="4"/>
  <c r="F882" i="4" s="1"/>
  <c r="F883" i="4" s="1"/>
  <c r="F884" i="4" s="1"/>
  <c r="F885" i="4" s="1"/>
  <c r="F886" i="4" s="1"/>
  <c r="F887" i="4" s="1"/>
  <c r="F888" i="4" s="1"/>
  <c r="F889" i="4" s="1"/>
  <c r="D881" i="4"/>
  <c r="F880" i="4"/>
  <c r="L875" i="4"/>
  <c r="K875" i="4"/>
  <c r="J875" i="4"/>
  <c r="I875" i="4"/>
  <c r="H875" i="4"/>
  <c r="G875" i="4"/>
  <c r="F875" i="4"/>
  <c r="E875" i="4"/>
  <c r="D875" i="4"/>
  <c r="C875" i="4"/>
  <c r="K863" i="4"/>
  <c r="E863" i="4"/>
  <c r="J862" i="4"/>
  <c r="D862" i="4"/>
  <c r="J861" i="4"/>
  <c r="D861" i="4"/>
  <c r="J860" i="4"/>
  <c r="D860" i="4"/>
  <c r="J859" i="4"/>
  <c r="D859" i="4"/>
  <c r="J858" i="4"/>
  <c r="D858" i="4"/>
  <c r="J857" i="4"/>
  <c r="D857" i="4"/>
  <c r="J856" i="4"/>
  <c r="D856" i="4"/>
  <c r="J855" i="4"/>
  <c r="D855" i="4"/>
  <c r="J854" i="4"/>
  <c r="D854" i="4"/>
  <c r="J853" i="4"/>
  <c r="L852" i="4" s="1"/>
  <c r="D853" i="4"/>
  <c r="F852" i="4"/>
  <c r="F853" i="4" s="1"/>
  <c r="F854" i="4" s="1"/>
  <c r="F855" i="4" s="1"/>
  <c r="F856" i="4" s="1"/>
  <c r="F857" i="4" s="1"/>
  <c r="F858" i="4" s="1"/>
  <c r="F859" i="4" s="1"/>
  <c r="F860" i="4" s="1"/>
  <c r="F861" i="4" s="1"/>
  <c r="L847" i="4"/>
  <c r="K847" i="4"/>
  <c r="J847" i="4"/>
  <c r="I847" i="4"/>
  <c r="H847" i="4"/>
  <c r="G847" i="4"/>
  <c r="F847" i="4"/>
  <c r="E847" i="4"/>
  <c r="D847" i="4"/>
  <c r="C847" i="4"/>
  <c r="K835" i="4"/>
  <c r="E835" i="4"/>
  <c r="J834" i="4"/>
  <c r="D834" i="4"/>
  <c r="J833" i="4"/>
  <c r="D833" i="4"/>
  <c r="J832" i="4"/>
  <c r="D832" i="4"/>
  <c r="J831" i="4"/>
  <c r="D831" i="4"/>
  <c r="J830" i="4"/>
  <c r="D830" i="4"/>
  <c r="J829" i="4"/>
  <c r="D829" i="4"/>
  <c r="J828" i="4"/>
  <c r="D828" i="4"/>
  <c r="J827" i="4"/>
  <c r="D827" i="4"/>
  <c r="J826" i="4"/>
  <c r="D826" i="4"/>
  <c r="J825" i="4"/>
  <c r="L824" i="4" s="1"/>
  <c r="F825" i="4"/>
  <c r="F826" i="4" s="1"/>
  <c r="F827" i="4" s="1"/>
  <c r="F828" i="4" s="1"/>
  <c r="F829" i="4" s="1"/>
  <c r="F830" i="4" s="1"/>
  <c r="F831" i="4" s="1"/>
  <c r="F832" i="4" s="1"/>
  <c r="F833" i="4" s="1"/>
  <c r="D825" i="4"/>
  <c r="F824" i="4"/>
  <c r="L819" i="4"/>
  <c r="K819" i="4"/>
  <c r="J819" i="4"/>
  <c r="I819" i="4"/>
  <c r="H819" i="4"/>
  <c r="G819" i="4"/>
  <c r="F819" i="4"/>
  <c r="E819" i="4"/>
  <c r="D819" i="4"/>
  <c r="C819" i="4"/>
  <c r="K807" i="4"/>
  <c r="E807" i="4"/>
  <c r="J806" i="4"/>
  <c r="D806" i="4"/>
  <c r="J805" i="4"/>
  <c r="D805" i="4"/>
  <c r="J804" i="4"/>
  <c r="D804" i="4"/>
  <c r="J803" i="4"/>
  <c r="D803" i="4"/>
  <c r="J802" i="4"/>
  <c r="D802" i="4"/>
  <c r="J801" i="4"/>
  <c r="D801" i="4"/>
  <c r="J800" i="4"/>
  <c r="D800" i="4"/>
  <c r="J799" i="4"/>
  <c r="D799" i="4"/>
  <c r="J798" i="4"/>
  <c r="D798" i="4"/>
  <c r="J797" i="4"/>
  <c r="L796" i="4" s="1"/>
  <c r="D797" i="4"/>
  <c r="F796" i="4"/>
  <c r="F797" i="4" s="1"/>
  <c r="F798" i="4" s="1"/>
  <c r="F799" i="4" s="1"/>
  <c r="F800" i="4" s="1"/>
  <c r="F801" i="4" s="1"/>
  <c r="F802" i="4" s="1"/>
  <c r="F803" i="4" s="1"/>
  <c r="F804" i="4" s="1"/>
  <c r="F805" i="4" s="1"/>
  <c r="L791" i="4"/>
  <c r="K791" i="4"/>
  <c r="J791" i="4"/>
  <c r="I791" i="4"/>
  <c r="H791" i="4"/>
  <c r="G791" i="4"/>
  <c r="F791" i="4"/>
  <c r="E791" i="4"/>
  <c r="D791" i="4"/>
  <c r="C791" i="4"/>
  <c r="K779" i="4"/>
  <c r="E779" i="4"/>
  <c r="J778" i="4"/>
  <c r="D778" i="4"/>
  <c r="J777" i="4"/>
  <c r="D777" i="4"/>
  <c r="J776" i="4"/>
  <c r="D776" i="4"/>
  <c r="J775" i="4"/>
  <c r="D775" i="4"/>
  <c r="J774" i="4"/>
  <c r="D774" i="4"/>
  <c r="J773" i="4"/>
  <c r="D773" i="4"/>
  <c r="J772" i="4"/>
  <c r="D772" i="4"/>
  <c r="J771" i="4"/>
  <c r="D771" i="4"/>
  <c r="J770" i="4"/>
  <c r="D770" i="4"/>
  <c r="J769" i="4"/>
  <c r="L768" i="4" s="1"/>
  <c r="L769" i="4" s="1"/>
  <c r="L770" i="4" s="1"/>
  <c r="L771" i="4" s="1"/>
  <c r="L772" i="4" s="1"/>
  <c r="L773" i="4" s="1"/>
  <c r="L774" i="4" s="1"/>
  <c r="L775" i="4" s="1"/>
  <c r="L776" i="4" s="1"/>
  <c r="L777" i="4" s="1"/>
  <c r="D769" i="4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L763" i="4"/>
  <c r="K763" i="4"/>
  <c r="J763" i="4"/>
  <c r="I763" i="4"/>
  <c r="H763" i="4"/>
  <c r="G763" i="4"/>
  <c r="F763" i="4"/>
  <c r="E763" i="4"/>
  <c r="D763" i="4"/>
  <c r="C763" i="4"/>
  <c r="K751" i="4"/>
  <c r="E751" i="4"/>
  <c r="J750" i="4"/>
  <c r="D750" i="4"/>
  <c r="J749" i="4"/>
  <c r="D749" i="4"/>
  <c r="J748" i="4"/>
  <c r="D748" i="4"/>
  <c r="J747" i="4"/>
  <c r="D747" i="4"/>
  <c r="J746" i="4"/>
  <c r="D746" i="4"/>
  <c r="J745" i="4"/>
  <c r="D745" i="4"/>
  <c r="J744" i="4"/>
  <c r="D744" i="4"/>
  <c r="J743" i="4"/>
  <c r="D743" i="4"/>
  <c r="J742" i="4"/>
  <c r="D742" i="4"/>
  <c r="J741" i="4"/>
  <c r="L740" i="4" s="1"/>
  <c r="L741" i="4" s="1"/>
  <c r="L742" i="4" s="1"/>
  <c r="L743" i="4" s="1"/>
  <c r="L744" i="4" s="1"/>
  <c r="L745" i="4" s="1"/>
  <c r="L746" i="4" s="1"/>
  <c r="L747" i="4" s="1"/>
  <c r="L748" i="4" s="1"/>
  <c r="L749" i="4" s="1"/>
  <c r="D741" i="4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L735" i="4"/>
  <c r="K735" i="4"/>
  <c r="J735" i="4"/>
  <c r="I735" i="4"/>
  <c r="H735" i="4"/>
  <c r="G735" i="4"/>
  <c r="F735" i="4"/>
  <c r="E735" i="4"/>
  <c r="D735" i="4"/>
  <c r="C735" i="4"/>
  <c r="K723" i="4"/>
  <c r="E723" i="4"/>
  <c r="J722" i="4"/>
  <c r="D722" i="4"/>
  <c r="J721" i="4"/>
  <c r="D721" i="4"/>
  <c r="J720" i="4"/>
  <c r="D720" i="4"/>
  <c r="J719" i="4"/>
  <c r="D719" i="4"/>
  <c r="J718" i="4"/>
  <c r="D718" i="4"/>
  <c r="J717" i="4"/>
  <c r="D717" i="4"/>
  <c r="J716" i="4"/>
  <c r="D716" i="4"/>
  <c r="J715" i="4"/>
  <c r="D715" i="4"/>
  <c r="J714" i="4"/>
  <c r="D714" i="4"/>
  <c r="J713" i="4"/>
  <c r="L712" i="4" s="1"/>
  <c r="L713" i="4" s="1"/>
  <c r="L714" i="4" s="1"/>
  <c r="L715" i="4" s="1"/>
  <c r="L716" i="4" s="1"/>
  <c r="L717" i="4" s="1"/>
  <c r="L718" i="4" s="1"/>
  <c r="L719" i="4" s="1"/>
  <c r="L720" i="4" s="1"/>
  <c r="L721" i="4" s="1"/>
  <c r="D713" i="4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L707" i="4"/>
  <c r="K707" i="4"/>
  <c r="J707" i="4"/>
  <c r="I707" i="4"/>
  <c r="H707" i="4"/>
  <c r="G707" i="4"/>
  <c r="F707" i="4"/>
  <c r="E707" i="4"/>
  <c r="D707" i="4"/>
  <c r="C707" i="4"/>
  <c r="K695" i="4"/>
  <c r="E695" i="4"/>
  <c r="J694" i="4"/>
  <c r="D694" i="4"/>
  <c r="J693" i="4"/>
  <c r="D693" i="4"/>
  <c r="J692" i="4"/>
  <c r="D692" i="4"/>
  <c r="J691" i="4"/>
  <c r="D691" i="4"/>
  <c r="J690" i="4"/>
  <c r="D690" i="4"/>
  <c r="J689" i="4"/>
  <c r="D689" i="4"/>
  <c r="J688" i="4"/>
  <c r="D688" i="4"/>
  <c r="J687" i="4"/>
  <c r="D687" i="4"/>
  <c r="J686" i="4"/>
  <c r="D686" i="4"/>
  <c r="J685" i="4"/>
  <c r="L684" i="4" s="1"/>
  <c r="L685" i="4" s="1"/>
  <c r="L686" i="4" s="1"/>
  <c r="L687" i="4" s="1"/>
  <c r="L688" i="4" s="1"/>
  <c r="L689" i="4" s="1"/>
  <c r="L690" i="4" s="1"/>
  <c r="L691" i="4" s="1"/>
  <c r="L692" i="4" s="1"/>
  <c r="L693" i="4" s="1"/>
  <c r="D685" i="4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L679" i="4"/>
  <c r="K679" i="4"/>
  <c r="J679" i="4"/>
  <c r="I679" i="4"/>
  <c r="H679" i="4"/>
  <c r="G679" i="4"/>
  <c r="F679" i="4"/>
  <c r="E679" i="4"/>
  <c r="D679" i="4"/>
  <c r="C679" i="4"/>
  <c r="K667" i="4"/>
  <c r="E667" i="4"/>
  <c r="J666" i="4"/>
  <c r="D666" i="4"/>
  <c r="J665" i="4"/>
  <c r="D665" i="4"/>
  <c r="J664" i="4"/>
  <c r="D664" i="4"/>
  <c r="J663" i="4"/>
  <c r="D663" i="4"/>
  <c r="J662" i="4"/>
  <c r="D662" i="4"/>
  <c r="J661" i="4"/>
  <c r="D661" i="4"/>
  <c r="J660" i="4"/>
  <c r="D660" i="4"/>
  <c r="J659" i="4"/>
  <c r="D659" i="4"/>
  <c r="J658" i="4"/>
  <c r="D658" i="4"/>
  <c r="J657" i="4"/>
  <c r="L656" i="4" s="1"/>
  <c r="L657" i="4" s="1"/>
  <c r="L658" i="4" s="1"/>
  <c r="L659" i="4" s="1"/>
  <c r="L660" i="4" s="1"/>
  <c r="L661" i="4" s="1"/>
  <c r="L662" i="4" s="1"/>
  <c r="L663" i="4" s="1"/>
  <c r="L664" i="4" s="1"/>
  <c r="L665" i="4" s="1"/>
  <c r="D657" i="4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L651" i="4"/>
  <c r="K651" i="4"/>
  <c r="J651" i="4"/>
  <c r="I651" i="4"/>
  <c r="H651" i="4"/>
  <c r="G651" i="4"/>
  <c r="F651" i="4"/>
  <c r="E651" i="4"/>
  <c r="D651" i="4"/>
  <c r="C651" i="4"/>
  <c r="K640" i="4"/>
  <c r="E640" i="4"/>
  <c r="J639" i="4"/>
  <c r="D639" i="4"/>
  <c r="J638" i="4"/>
  <c r="D638" i="4"/>
  <c r="J637" i="4"/>
  <c r="D637" i="4"/>
  <c r="J636" i="4"/>
  <c r="D636" i="4"/>
  <c r="J635" i="4"/>
  <c r="D635" i="4"/>
  <c r="J634" i="4"/>
  <c r="D634" i="4"/>
  <c r="J633" i="4"/>
  <c r="D633" i="4"/>
  <c r="J632" i="4"/>
  <c r="D632" i="4"/>
  <c r="J631" i="4"/>
  <c r="D631" i="4"/>
  <c r="J630" i="4"/>
  <c r="L629" i="4" s="1"/>
  <c r="L630" i="4" s="1"/>
  <c r="L631" i="4" s="1"/>
  <c r="L632" i="4" s="1"/>
  <c r="L633" i="4" s="1"/>
  <c r="L634" i="4" s="1"/>
  <c r="L635" i="4" s="1"/>
  <c r="L636" i="4" s="1"/>
  <c r="L637" i="4" s="1"/>
  <c r="L638" i="4" s="1"/>
  <c r="D630" i="4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L624" i="4"/>
  <c r="K624" i="4"/>
  <c r="J624" i="4"/>
  <c r="I624" i="4"/>
  <c r="H624" i="4"/>
  <c r="G624" i="4"/>
  <c r="F624" i="4"/>
  <c r="E624" i="4"/>
  <c r="D624" i="4"/>
  <c r="C624" i="4"/>
  <c r="K612" i="4"/>
  <c r="E612" i="4"/>
  <c r="J611" i="4"/>
  <c r="D611" i="4"/>
  <c r="J610" i="4"/>
  <c r="D610" i="4"/>
  <c r="J609" i="4"/>
  <c r="D609" i="4"/>
  <c r="J608" i="4"/>
  <c r="D608" i="4"/>
  <c r="J607" i="4"/>
  <c r="D607" i="4"/>
  <c r="J606" i="4"/>
  <c r="D606" i="4"/>
  <c r="J605" i="4"/>
  <c r="D605" i="4"/>
  <c r="J604" i="4"/>
  <c r="D604" i="4"/>
  <c r="J603" i="4"/>
  <c r="D603" i="4"/>
  <c r="J602" i="4"/>
  <c r="L601" i="4" s="1"/>
  <c r="L602" i="4" s="1"/>
  <c r="L603" i="4" s="1"/>
  <c r="L604" i="4" s="1"/>
  <c r="L605" i="4" s="1"/>
  <c r="L606" i="4" s="1"/>
  <c r="L607" i="4" s="1"/>
  <c r="L608" i="4" s="1"/>
  <c r="L609" i="4" s="1"/>
  <c r="L610" i="4" s="1"/>
  <c r="D602" i="4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L596" i="4"/>
  <c r="K596" i="4"/>
  <c r="J596" i="4"/>
  <c r="I596" i="4"/>
  <c r="H596" i="4"/>
  <c r="G596" i="4"/>
  <c r="F596" i="4"/>
  <c r="E596" i="4"/>
  <c r="D596" i="4"/>
  <c r="C596" i="4"/>
  <c r="K584" i="4"/>
  <c r="E584" i="4"/>
  <c r="J583" i="4"/>
  <c r="D583" i="4"/>
  <c r="J582" i="4"/>
  <c r="D582" i="4"/>
  <c r="J581" i="4"/>
  <c r="D581" i="4"/>
  <c r="J580" i="4"/>
  <c r="D580" i="4"/>
  <c r="J579" i="4"/>
  <c r="D579" i="4"/>
  <c r="J578" i="4"/>
  <c r="D578" i="4"/>
  <c r="J577" i="4"/>
  <c r="D577" i="4"/>
  <c r="J576" i="4"/>
  <c r="D576" i="4"/>
  <c r="J575" i="4"/>
  <c r="D575" i="4"/>
  <c r="J574" i="4"/>
  <c r="L573" i="4" s="1"/>
  <c r="L574" i="4" s="1"/>
  <c r="L575" i="4" s="1"/>
  <c r="L576" i="4" s="1"/>
  <c r="L577" i="4" s="1"/>
  <c r="L578" i="4" s="1"/>
  <c r="L579" i="4" s="1"/>
  <c r="L580" i="4" s="1"/>
  <c r="L581" i="4" s="1"/>
  <c r="L582" i="4" s="1"/>
  <c r="D574" i="4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L568" i="4"/>
  <c r="K568" i="4"/>
  <c r="J568" i="4"/>
  <c r="I568" i="4"/>
  <c r="H568" i="4"/>
  <c r="G568" i="4"/>
  <c r="F568" i="4"/>
  <c r="E568" i="4"/>
  <c r="D568" i="4"/>
  <c r="C568" i="4"/>
  <c r="K556" i="4"/>
  <c r="E556" i="4"/>
  <c r="J555" i="4"/>
  <c r="D555" i="4"/>
  <c r="J554" i="4"/>
  <c r="D554" i="4"/>
  <c r="J553" i="4"/>
  <c r="D553" i="4"/>
  <c r="J552" i="4"/>
  <c r="D552" i="4"/>
  <c r="J551" i="4"/>
  <c r="D551" i="4"/>
  <c r="J550" i="4"/>
  <c r="D550" i="4"/>
  <c r="J549" i="4"/>
  <c r="D549" i="4"/>
  <c r="J548" i="4"/>
  <c r="D548" i="4"/>
  <c r="J547" i="4"/>
  <c r="D547" i="4"/>
  <c r="J546" i="4"/>
  <c r="L545" i="4" s="1"/>
  <c r="L546" i="4" s="1"/>
  <c r="L547" i="4" s="1"/>
  <c r="L548" i="4" s="1"/>
  <c r="L549" i="4" s="1"/>
  <c r="L550" i="4" s="1"/>
  <c r="L551" i="4" s="1"/>
  <c r="L552" i="4" s="1"/>
  <c r="L553" i="4" s="1"/>
  <c r="L554" i="4" s="1"/>
  <c r="D546" i="4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L540" i="4"/>
  <c r="K540" i="4"/>
  <c r="J540" i="4"/>
  <c r="I540" i="4"/>
  <c r="H540" i="4"/>
  <c r="G540" i="4"/>
  <c r="F540" i="4"/>
  <c r="E540" i="4"/>
  <c r="D540" i="4"/>
  <c r="C540" i="4"/>
  <c r="K528" i="4"/>
  <c r="E528" i="4"/>
  <c r="J527" i="4"/>
  <c r="D527" i="4"/>
  <c r="J526" i="4"/>
  <c r="D526" i="4"/>
  <c r="J525" i="4"/>
  <c r="D525" i="4"/>
  <c r="J524" i="4"/>
  <c r="D524" i="4"/>
  <c r="J523" i="4"/>
  <c r="D523" i="4"/>
  <c r="J522" i="4"/>
  <c r="D522" i="4"/>
  <c r="J521" i="4"/>
  <c r="D521" i="4"/>
  <c r="J520" i="4"/>
  <c r="D520" i="4"/>
  <c r="J519" i="4"/>
  <c r="D519" i="4"/>
  <c r="J518" i="4"/>
  <c r="L517" i="4" s="1"/>
  <c r="L518" i="4" s="1"/>
  <c r="L519" i="4" s="1"/>
  <c r="L520" i="4" s="1"/>
  <c r="L521" i="4" s="1"/>
  <c r="L522" i="4" s="1"/>
  <c r="L523" i="4" s="1"/>
  <c r="L524" i="4" s="1"/>
  <c r="L525" i="4" s="1"/>
  <c r="L526" i="4" s="1"/>
  <c r="D518" i="4"/>
  <c r="F517" i="4"/>
  <c r="F518" i="4" s="1"/>
  <c r="F519" i="4" s="1"/>
  <c r="F520" i="4" s="1"/>
  <c r="F521" i="4" s="1"/>
  <c r="F522" i="4" s="1"/>
  <c r="F523" i="4" s="1"/>
  <c r="F524" i="4" s="1"/>
  <c r="F525" i="4" s="1"/>
  <c r="F526" i="4" s="1"/>
  <c r="L512" i="4"/>
  <c r="K512" i="4"/>
  <c r="J512" i="4"/>
  <c r="I512" i="4"/>
  <c r="H512" i="4"/>
  <c r="G512" i="4"/>
  <c r="F512" i="4"/>
  <c r="E512" i="4"/>
  <c r="D512" i="4"/>
  <c r="C512" i="4"/>
  <c r="K500" i="4"/>
  <c r="E500" i="4"/>
  <c r="J499" i="4"/>
  <c r="D499" i="4"/>
  <c r="J498" i="4"/>
  <c r="D498" i="4"/>
  <c r="J497" i="4"/>
  <c r="D497" i="4"/>
  <c r="J496" i="4"/>
  <c r="D496" i="4"/>
  <c r="J495" i="4"/>
  <c r="D495" i="4"/>
  <c r="J494" i="4"/>
  <c r="D494" i="4"/>
  <c r="J493" i="4"/>
  <c r="D493" i="4"/>
  <c r="J492" i="4"/>
  <c r="D492" i="4"/>
  <c r="J491" i="4"/>
  <c r="D491" i="4"/>
  <c r="J490" i="4"/>
  <c r="L489" i="4" s="1"/>
  <c r="D490" i="4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L484" i="4"/>
  <c r="K484" i="4"/>
  <c r="J484" i="4"/>
  <c r="I484" i="4"/>
  <c r="H484" i="4"/>
  <c r="G484" i="4"/>
  <c r="F484" i="4"/>
  <c r="E484" i="4"/>
  <c r="D484" i="4"/>
  <c r="C484" i="4"/>
  <c r="K472" i="4"/>
  <c r="E472" i="4"/>
  <c r="J471" i="4"/>
  <c r="D471" i="4"/>
  <c r="J470" i="4"/>
  <c r="D470" i="4"/>
  <c r="J469" i="4"/>
  <c r="D469" i="4"/>
  <c r="J468" i="4"/>
  <c r="D468" i="4"/>
  <c r="J467" i="4"/>
  <c r="D467" i="4"/>
  <c r="J466" i="4"/>
  <c r="D466" i="4"/>
  <c r="J465" i="4"/>
  <c r="D465" i="4"/>
  <c r="J464" i="4"/>
  <c r="D464" i="4"/>
  <c r="J463" i="4"/>
  <c r="D463" i="4"/>
  <c r="J462" i="4"/>
  <c r="L461" i="4" s="1"/>
  <c r="L462" i="4" s="1"/>
  <c r="L463" i="4" s="1"/>
  <c r="L464" i="4" s="1"/>
  <c r="L465" i="4" s="1"/>
  <c r="L466" i="4" s="1"/>
  <c r="L467" i="4" s="1"/>
  <c r="L468" i="4" s="1"/>
  <c r="L469" i="4" s="1"/>
  <c r="L470" i="4" s="1"/>
  <c r="D462" i="4"/>
  <c r="F461" i="4"/>
  <c r="F462" i="4" s="1"/>
  <c r="F463" i="4" s="1"/>
  <c r="F464" i="4" s="1"/>
  <c r="F465" i="4" s="1"/>
  <c r="F466" i="4" s="1"/>
  <c r="F467" i="4" s="1"/>
  <c r="F468" i="4" s="1"/>
  <c r="F469" i="4" s="1"/>
  <c r="F470" i="4" s="1"/>
  <c r="L456" i="4"/>
  <c r="K456" i="4"/>
  <c r="J456" i="4"/>
  <c r="I456" i="4"/>
  <c r="H456" i="4"/>
  <c r="G456" i="4"/>
  <c r="F456" i="4"/>
  <c r="E456" i="4"/>
  <c r="D456" i="4"/>
  <c r="C456" i="4"/>
  <c r="K444" i="4"/>
  <c r="E444" i="4"/>
  <c r="J443" i="4"/>
  <c r="D443" i="4"/>
  <c r="J442" i="4"/>
  <c r="D442" i="4"/>
  <c r="J441" i="4"/>
  <c r="D441" i="4"/>
  <c r="J440" i="4"/>
  <c r="D440" i="4"/>
  <c r="J439" i="4"/>
  <c r="D439" i="4"/>
  <c r="J438" i="4"/>
  <c r="D438" i="4"/>
  <c r="J437" i="4"/>
  <c r="D437" i="4"/>
  <c r="J436" i="4"/>
  <c r="D436" i="4"/>
  <c r="J435" i="4"/>
  <c r="D435" i="4"/>
  <c r="J434" i="4"/>
  <c r="L433" i="4" s="1"/>
  <c r="D434" i="4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L428" i="4"/>
  <c r="K428" i="4"/>
  <c r="J428" i="4"/>
  <c r="I428" i="4"/>
  <c r="H428" i="4"/>
  <c r="G428" i="4"/>
  <c r="F428" i="4"/>
  <c r="E428" i="4"/>
  <c r="D428" i="4"/>
  <c r="C428" i="4"/>
  <c r="K416" i="4"/>
  <c r="E416" i="4"/>
  <c r="J415" i="4"/>
  <c r="D415" i="4"/>
  <c r="J414" i="4"/>
  <c r="D414" i="4"/>
  <c r="J413" i="4"/>
  <c r="D413" i="4"/>
  <c r="J412" i="4"/>
  <c r="D412" i="4"/>
  <c r="J411" i="4"/>
  <c r="D411" i="4"/>
  <c r="J410" i="4"/>
  <c r="D410" i="4"/>
  <c r="J409" i="4"/>
  <c r="D409" i="4"/>
  <c r="J408" i="4"/>
  <c r="D408" i="4"/>
  <c r="J407" i="4"/>
  <c r="D407" i="4"/>
  <c r="J406" i="4"/>
  <c r="L405" i="4" s="1"/>
  <c r="L406" i="4" s="1"/>
  <c r="L407" i="4" s="1"/>
  <c r="L408" i="4" s="1"/>
  <c r="L409" i="4" s="1"/>
  <c r="L410" i="4" s="1"/>
  <c r="L411" i="4" s="1"/>
  <c r="L412" i="4" s="1"/>
  <c r="L413" i="4" s="1"/>
  <c r="L414" i="4" s="1"/>
  <c r="D406" i="4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L400" i="4"/>
  <c r="K400" i="4"/>
  <c r="J400" i="4"/>
  <c r="I400" i="4"/>
  <c r="H400" i="4"/>
  <c r="G400" i="4"/>
  <c r="F400" i="4"/>
  <c r="E400" i="4"/>
  <c r="D400" i="4"/>
  <c r="C400" i="4"/>
  <c r="K388" i="4"/>
  <c r="E388" i="4"/>
  <c r="J387" i="4"/>
  <c r="D387" i="4"/>
  <c r="J386" i="4"/>
  <c r="D386" i="4"/>
  <c r="J385" i="4"/>
  <c r="D385" i="4"/>
  <c r="J384" i="4"/>
  <c r="D384" i="4"/>
  <c r="J383" i="4"/>
  <c r="D383" i="4"/>
  <c r="J382" i="4"/>
  <c r="D382" i="4"/>
  <c r="J381" i="4"/>
  <c r="D381" i="4"/>
  <c r="J380" i="4"/>
  <c r="D380" i="4"/>
  <c r="J379" i="4"/>
  <c r="D379" i="4"/>
  <c r="J378" i="4"/>
  <c r="L377" i="4" s="1"/>
  <c r="L378" i="4" s="1"/>
  <c r="L379" i="4" s="1"/>
  <c r="L380" i="4" s="1"/>
  <c r="L381" i="4" s="1"/>
  <c r="L382" i="4" s="1"/>
  <c r="L383" i="4" s="1"/>
  <c r="L384" i="4" s="1"/>
  <c r="L385" i="4" s="1"/>
  <c r="L386" i="4" s="1"/>
  <c r="D378" i="4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L372" i="4"/>
  <c r="K372" i="4"/>
  <c r="J372" i="4"/>
  <c r="I372" i="4"/>
  <c r="H372" i="4"/>
  <c r="G372" i="4"/>
  <c r="F372" i="4"/>
  <c r="E372" i="4"/>
  <c r="D372" i="4"/>
  <c r="C372" i="4"/>
  <c r="K360" i="4"/>
  <c r="E360" i="4"/>
  <c r="J359" i="4"/>
  <c r="D359" i="4"/>
  <c r="J358" i="4"/>
  <c r="D358" i="4"/>
  <c r="J357" i="4"/>
  <c r="D357" i="4"/>
  <c r="J356" i="4"/>
  <c r="D356" i="4"/>
  <c r="J355" i="4"/>
  <c r="D355" i="4"/>
  <c r="J354" i="4"/>
  <c r="D354" i="4"/>
  <c r="J353" i="4"/>
  <c r="D353" i="4"/>
  <c r="J352" i="4"/>
  <c r="D352" i="4"/>
  <c r="J351" i="4"/>
  <c r="D351" i="4"/>
  <c r="J350" i="4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D350" i="4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L344" i="4"/>
  <c r="K344" i="4"/>
  <c r="J344" i="4"/>
  <c r="I344" i="4"/>
  <c r="H344" i="4"/>
  <c r="G344" i="4"/>
  <c r="F344" i="4"/>
  <c r="E344" i="4"/>
  <c r="D344" i="4"/>
  <c r="C344" i="4"/>
  <c r="K332" i="4"/>
  <c r="E332" i="4"/>
  <c r="J331" i="4"/>
  <c r="D331" i="4"/>
  <c r="J330" i="4"/>
  <c r="D330" i="4"/>
  <c r="J329" i="4"/>
  <c r="D329" i="4"/>
  <c r="J328" i="4"/>
  <c r="D328" i="4"/>
  <c r="J327" i="4"/>
  <c r="D327" i="4"/>
  <c r="J326" i="4"/>
  <c r="D326" i="4"/>
  <c r="J325" i="4"/>
  <c r="D325" i="4"/>
  <c r="J324" i="4"/>
  <c r="D324" i="4"/>
  <c r="J323" i="4"/>
  <c r="D323" i="4"/>
  <c r="J322" i="4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D322" i="4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L316" i="4"/>
  <c r="K316" i="4"/>
  <c r="J316" i="4"/>
  <c r="I316" i="4"/>
  <c r="H316" i="4"/>
  <c r="G316" i="4"/>
  <c r="F316" i="4"/>
  <c r="E316" i="4"/>
  <c r="D316" i="4"/>
  <c r="C316" i="4"/>
  <c r="K303" i="4"/>
  <c r="E303" i="4"/>
  <c r="J302" i="4"/>
  <c r="D302" i="4"/>
  <c r="J301" i="4"/>
  <c r="D301" i="4"/>
  <c r="J300" i="4"/>
  <c r="D300" i="4"/>
  <c r="J299" i="4"/>
  <c r="D299" i="4"/>
  <c r="J298" i="4"/>
  <c r="D298" i="4"/>
  <c r="J297" i="4"/>
  <c r="D297" i="4"/>
  <c r="J296" i="4"/>
  <c r="D296" i="4"/>
  <c r="J295" i="4"/>
  <c r="D295" i="4"/>
  <c r="J294" i="4"/>
  <c r="D294" i="4"/>
  <c r="J293" i="4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D293" i="4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L287" i="4"/>
  <c r="K287" i="4"/>
  <c r="J287" i="4"/>
  <c r="I287" i="4"/>
  <c r="H287" i="4"/>
  <c r="G287" i="4"/>
  <c r="F287" i="4"/>
  <c r="E287" i="4"/>
  <c r="D287" i="4"/>
  <c r="C287" i="4"/>
  <c r="K275" i="4"/>
  <c r="E275" i="4"/>
  <c r="J274" i="4"/>
  <c r="D274" i="4"/>
  <c r="J273" i="4"/>
  <c r="D273" i="4"/>
  <c r="J272" i="4"/>
  <c r="D272" i="4"/>
  <c r="J271" i="4"/>
  <c r="D271" i="4"/>
  <c r="J270" i="4"/>
  <c r="D270" i="4"/>
  <c r="J269" i="4"/>
  <c r="D269" i="4"/>
  <c r="J268" i="4"/>
  <c r="D268" i="4"/>
  <c r="J267" i="4"/>
  <c r="D267" i="4"/>
  <c r="J266" i="4"/>
  <c r="D266" i="4"/>
  <c r="J265" i="4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D265" i="4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L259" i="4"/>
  <c r="K259" i="4"/>
  <c r="J259" i="4"/>
  <c r="I259" i="4"/>
  <c r="H259" i="4"/>
  <c r="G259" i="4"/>
  <c r="F259" i="4"/>
  <c r="E259" i="4"/>
  <c r="D259" i="4"/>
  <c r="C259" i="4"/>
  <c r="K247" i="4"/>
  <c r="E247" i="4"/>
  <c r="J246" i="4"/>
  <c r="D246" i="4"/>
  <c r="J245" i="4"/>
  <c r="D245" i="4"/>
  <c r="J244" i="4"/>
  <c r="D244" i="4"/>
  <c r="J243" i="4"/>
  <c r="D243" i="4"/>
  <c r="J242" i="4"/>
  <c r="D242" i="4"/>
  <c r="J241" i="4"/>
  <c r="D241" i="4"/>
  <c r="J240" i="4"/>
  <c r="D240" i="4"/>
  <c r="J239" i="4"/>
  <c r="D239" i="4"/>
  <c r="J238" i="4"/>
  <c r="D238" i="4"/>
  <c r="J237" i="4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D237" i="4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L231" i="4"/>
  <c r="K231" i="4"/>
  <c r="J231" i="4"/>
  <c r="I231" i="4"/>
  <c r="H231" i="4"/>
  <c r="G231" i="4"/>
  <c r="F231" i="4"/>
  <c r="E231" i="4"/>
  <c r="D231" i="4"/>
  <c r="C231" i="4"/>
  <c r="K219" i="4"/>
  <c r="E219" i="4"/>
  <c r="J218" i="4"/>
  <c r="D218" i="4"/>
  <c r="J217" i="4"/>
  <c r="D217" i="4"/>
  <c r="J216" i="4"/>
  <c r="D216" i="4"/>
  <c r="J215" i="4"/>
  <c r="D215" i="4"/>
  <c r="J214" i="4"/>
  <c r="D214" i="4"/>
  <c r="J213" i="4"/>
  <c r="D213" i="4"/>
  <c r="J212" i="4"/>
  <c r="D212" i="4"/>
  <c r="J211" i="4"/>
  <c r="D211" i="4"/>
  <c r="J210" i="4"/>
  <c r="D210" i="4"/>
  <c r="J209" i="4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D209" i="4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L203" i="4"/>
  <c r="K203" i="4"/>
  <c r="J203" i="4"/>
  <c r="I203" i="4"/>
  <c r="H203" i="4"/>
  <c r="G203" i="4"/>
  <c r="F203" i="4"/>
  <c r="E203" i="4"/>
  <c r="D203" i="4"/>
  <c r="C203" i="4"/>
  <c r="K191" i="4"/>
  <c r="E191" i="4"/>
  <c r="J190" i="4"/>
  <c r="D190" i="4"/>
  <c r="J189" i="4"/>
  <c r="D189" i="4"/>
  <c r="J188" i="4"/>
  <c r="D188" i="4"/>
  <c r="J187" i="4"/>
  <c r="D187" i="4"/>
  <c r="J186" i="4"/>
  <c r="D186" i="4"/>
  <c r="J185" i="4"/>
  <c r="D185" i="4"/>
  <c r="J184" i="4"/>
  <c r="D184" i="4"/>
  <c r="J183" i="4"/>
  <c r="D183" i="4"/>
  <c r="J182" i="4"/>
  <c r="D182" i="4"/>
  <c r="J181" i="4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D181" i="4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L175" i="4"/>
  <c r="K175" i="4"/>
  <c r="J175" i="4"/>
  <c r="I175" i="4"/>
  <c r="H175" i="4"/>
  <c r="G175" i="4"/>
  <c r="F175" i="4"/>
  <c r="E175" i="4"/>
  <c r="D175" i="4"/>
  <c r="C175" i="4"/>
  <c r="K163" i="4"/>
  <c r="E163" i="4"/>
  <c r="J162" i="4"/>
  <c r="D162" i="4"/>
  <c r="J161" i="4"/>
  <c r="D161" i="4"/>
  <c r="J160" i="4"/>
  <c r="D160" i="4"/>
  <c r="J159" i="4"/>
  <c r="D159" i="4"/>
  <c r="J158" i="4"/>
  <c r="D158" i="4"/>
  <c r="J157" i="4"/>
  <c r="D157" i="4"/>
  <c r="J156" i="4"/>
  <c r="D156" i="4"/>
  <c r="J155" i="4"/>
  <c r="D155" i="4"/>
  <c r="J154" i="4"/>
  <c r="D154" i="4"/>
  <c r="J153" i="4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D153" i="4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L147" i="4"/>
  <c r="K147" i="4"/>
  <c r="J147" i="4"/>
  <c r="I147" i="4"/>
  <c r="H147" i="4"/>
  <c r="G147" i="4"/>
  <c r="F147" i="4"/>
  <c r="E147" i="4"/>
  <c r="D147" i="4"/>
  <c r="C147" i="4"/>
  <c r="K135" i="4"/>
  <c r="E135" i="4"/>
  <c r="J134" i="4"/>
  <c r="D134" i="4"/>
  <c r="J133" i="4"/>
  <c r="D133" i="4"/>
  <c r="J132" i="4"/>
  <c r="D132" i="4"/>
  <c r="J131" i="4"/>
  <c r="D131" i="4"/>
  <c r="J130" i="4"/>
  <c r="D130" i="4"/>
  <c r="J129" i="4"/>
  <c r="D129" i="4"/>
  <c r="J128" i="4"/>
  <c r="D128" i="4"/>
  <c r="J127" i="4"/>
  <c r="D127" i="4"/>
  <c r="J126" i="4"/>
  <c r="D126" i="4"/>
  <c r="J125" i="4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D125" i="4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L119" i="4"/>
  <c r="K119" i="4"/>
  <c r="J119" i="4"/>
  <c r="I119" i="4"/>
  <c r="H119" i="4"/>
  <c r="G119" i="4"/>
  <c r="F119" i="4"/>
  <c r="E119" i="4"/>
  <c r="D119" i="4"/>
  <c r="C119" i="4"/>
  <c r="K107" i="4"/>
  <c r="E107" i="4"/>
  <c r="J106" i="4"/>
  <c r="D106" i="4"/>
  <c r="J105" i="4"/>
  <c r="D105" i="4"/>
  <c r="J104" i="4"/>
  <c r="D104" i="4"/>
  <c r="J103" i="4"/>
  <c r="D103" i="4"/>
  <c r="J102" i="4"/>
  <c r="D102" i="4"/>
  <c r="J101" i="4"/>
  <c r="D101" i="4"/>
  <c r="J100" i="4"/>
  <c r="D100" i="4"/>
  <c r="J99" i="4"/>
  <c r="D99" i="4"/>
  <c r="J98" i="4"/>
  <c r="D98" i="4"/>
  <c r="J97" i="4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D97" i="4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L91" i="4"/>
  <c r="K91" i="4"/>
  <c r="J91" i="4"/>
  <c r="I91" i="4"/>
  <c r="H91" i="4"/>
  <c r="G91" i="4"/>
  <c r="F91" i="4"/>
  <c r="E91" i="4"/>
  <c r="D91" i="4"/>
  <c r="C91" i="4"/>
  <c r="K80" i="4"/>
  <c r="E80" i="4"/>
  <c r="J79" i="4"/>
  <c r="D79" i="4"/>
  <c r="J78" i="4"/>
  <c r="D78" i="4"/>
  <c r="J77" i="4"/>
  <c r="D77" i="4"/>
  <c r="J76" i="4"/>
  <c r="D76" i="4"/>
  <c r="J75" i="4"/>
  <c r="D75" i="4"/>
  <c r="J74" i="4"/>
  <c r="D74" i="4"/>
  <c r="J73" i="4"/>
  <c r="D73" i="4"/>
  <c r="J72" i="4"/>
  <c r="D72" i="4"/>
  <c r="J71" i="4"/>
  <c r="D71" i="4"/>
  <c r="J70" i="4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D70" i="4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L64" i="4"/>
  <c r="K64" i="4"/>
  <c r="J64" i="4"/>
  <c r="I64" i="4"/>
  <c r="H64" i="4"/>
  <c r="G64" i="4"/>
  <c r="F64" i="4"/>
  <c r="E64" i="4"/>
  <c r="D64" i="4"/>
  <c r="C64" i="4"/>
  <c r="K53" i="4"/>
  <c r="E53" i="4"/>
  <c r="J52" i="4"/>
  <c r="D52" i="4"/>
  <c r="J51" i="4"/>
  <c r="D51" i="4"/>
  <c r="J50" i="4"/>
  <c r="D50" i="4"/>
  <c r="J49" i="4"/>
  <c r="D49" i="4"/>
  <c r="J48" i="4"/>
  <c r="D48" i="4"/>
  <c r="J47" i="4"/>
  <c r="D47" i="4"/>
  <c r="J46" i="4"/>
  <c r="D46" i="4"/>
  <c r="J45" i="4"/>
  <c r="D45" i="4"/>
  <c r="J44" i="4"/>
  <c r="D44" i="4"/>
  <c r="J43" i="4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D43" i="4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L37" i="4"/>
  <c r="K37" i="4"/>
  <c r="J37" i="4"/>
  <c r="I37" i="4"/>
  <c r="H37" i="4"/>
  <c r="G37" i="4"/>
  <c r="F37" i="4"/>
  <c r="E37" i="4"/>
  <c r="D37" i="4"/>
  <c r="C37" i="4"/>
  <c r="K26" i="4"/>
  <c r="E26" i="4"/>
  <c r="J25" i="4"/>
  <c r="D25" i="4"/>
  <c r="J24" i="4"/>
  <c r="D24" i="4"/>
  <c r="J23" i="4"/>
  <c r="D23" i="4"/>
  <c r="J22" i="4"/>
  <c r="D22" i="4"/>
  <c r="J21" i="4"/>
  <c r="D21" i="4"/>
  <c r="J20" i="4"/>
  <c r="D20" i="4"/>
  <c r="J19" i="4"/>
  <c r="D19" i="4"/>
  <c r="J18" i="4"/>
  <c r="D18" i="4"/>
  <c r="J17" i="4"/>
  <c r="D17" i="4"/>
  <c r="J16" i="4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D16" i="4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L10" i="4"/>
  <c r="K10" i="4"/>
  <c r="J10" i="4"/>
  <c r="I10" i="4"/>
  <c r="H10" i="4"/>
  <c r="G10" i="4"/>
  <c r="F10" i="4"/>
  <c r="E10" i="4"/>
  <c r="D10" i="4"/>
  <c r="C10" i="4"/>
  <c r="K1394" i="3"/>
  <c r="E1394" i="3"/>
  <c r="J1393" i="3"/>
  <c r="D1393" i="3"/>
  <c r="J1392" i="3"/>
  <c r="D1392" i="3"/>
  <c r="J1391" i="3"/>
  <c r="D1391" i="3"/>
  <c r="J1390" i="3"/>
  <c r="D1390" i="3"/>
  <c r="J1389" i="3"/>
  <c r="D1389" i="3"/>
  <c r="J1388" i="3"/>
  <c r="D1388" i="3"/>
  <c r="J1387" i="3"/>
  <c r="D1387" i="3"/>
  <c r="J1386" i="3"/>
  <c r="D1386" i="3"/>
  <c r="J1385" i="3"/>
  <c r="D1385" i="3"/>
  <c r="J1384" i="3"/>
  <c r="L1383" i="3" s="1"/>
  <c r="L1384" i="3" s="1"/>
  <c r="L1385" i="3" s="1"/>
  <c r="L1386" i="3" s="1"/>
  <c r="L1387" i="3" s="1"/>
  <c r="L1388" i="3" s="1"/>
  <c r="L1389" i="3" s="1"/>
  <c r="L1390" i="3" s="1"/>
  <c r="L1391" i="3" s="1"/>
  <c r="L1392" i="3" s="1"/>
  <c r="D1384" i="3"/>
  <c r="F1383" i="3" s="1"/>
  <c r="F1384" i="3" s="1"/>
  <c r="F1385" i="3" s="1"/>
  <c r="F1386" i="3" s="1"/>
  <c r="F1387" i="3" s="1"/>
  <c r="F1388" i="3" s="1"/>
  <c r="F1389" i="3" s="1"/>
  <c r="F1390" i="3" s="1"/>
  <c r="F1391" i="3" s="1"/>
  <c r="F1392" i="3" s="1"/>
  <c r="L1378" i="3"/>
  <c r="K1378" i="3"/>
  <c r="J1378" i="3"/>
  <c r="I1378" i="3"/>
  <c r="H1378" i="3"/>
  <c r="G1378" i="3"/>
  <c r="F1378" i="3"/>
  <c r="E1378" i="3"/>
  <c r="D1378" i="3"/>
  <c r="C1378" i="3"/>
  <c r="K1366" i="3"/>
  <c r="E1366" i="3"/>
  <c r="J1365" i="3"/>
  <c r="D1365" i="3"/>
  <c r="J1364" i="3"/>
  <c r="D1364" i="3"/>
  <c r="J1363" i="3"/>
  <c r="D1363" i="3"/>
  <c r="J1362" i="3"/>
  <c r="D1362" i="3"/>
  <c r="J1361" i="3"/>
  <c r="D1361" i="3"/>
  <c r="J1360" i="3"/>
  <c r="D1360" i="3"/>
  <c r="J1359" i="3"/>
  <c r="D1359" i="3"/>
  <c r="J1358" i="3"/>
  <c r="D1358" i="3"/>
  <c r="J1357" i="3"/>
  <c r="D1357" i="3"/>
  <c r="J1356" i="3"/>
  <c r="L1355" i="3" s="1"/>
  <c r="L1356" i="3" s="1"/>
  <c r="L1357" i="3" s="1"/>
  <c r="L1358" i="3" s="1"/>
  <c r="L1359" i="3" s="1"/>
  <c r="L1360" i="3" s="1"/>
  <c r="L1361" i="3" s="1"/>
  <c r="L1362" i="3" s="1"/>
  <c r="L1363" i="3" s="1"/>
  <c r="L1364" i="3" s="1"/>
  <c r="D1356" i="3"/>
  <c r="F1355" i="3" s="1"/>
  <c r="F1356" i="3" s="1"/>
  <c r="F1357" i="3" s="1"/>
  <c r="F1358" i="3" s="1"/>
  <c r="F1359" i="3" s="1"/>
  <c r="F1360" i="3" s="1"/>
  <c r="F1361" i="3" s="1"/>
  <c r="F1362" i="3" s="1"/>
  <c r="F1363" i="3" s="1"/>
  <c r="F1364" i="3" s="1"/>
  <c r="L1350" i="3"/>
  <c r="K1350" i="3"/>
  <c r="J1350" i="3"/>
  <c r="I1350" i="3"/>
  <c r="H1350" i="3"/>
  <c r="G1350" i="3"/>
  <c r="F1350" i="3"/>
  <c r="E1350" i="3"/>
  <c r="D1350" i="3"/>
  <c r="C1350" i="3"/>
  <c r="K1338" i="3"/>
  <c r="E1338" i="3"/>
  <c r="J1337" i="3"/>
  <c r="D1337" i="3"/>
  <c r="J1336" i="3"/>
  <c r="D1336" i="3"/>
  <c r="J1335" i="3"/>
  <c r="D1335" i="3"/>
  <c r="J1334" i="3"/>
  <c r="D1334" i="3"/>
  <c r="J1333" i="3"/>
  <c r="D1333" i="3"/>
  <c r="J1332" i="3"/>
  <c r="D1332" i="3"/>
  <c r="J1331" i="3"/>
  <c r="D1331" i="3"/>
  <c r="J1330" i="3"/>
  <c r="D1330" i="3"/>
  <c r="J1329" i="3"/>
  <c r="D1329" i="3"/>
  <c r="J1328" i="3"/>
  <c r="L1327" i="3" s="1"/>
  <c r="L1328" i="3" s="1"/>
  <c r="L1329" i="3" s="1"/>
  <c r="L1330" i="3" s="1"/>
  <c r="L1331" i="3" s="1"/>
  <c r="L1332" i="3" s="1"/>
  <c r="L1333" i="3" s="1"/>
  <c r="L1334" i="3" s="1"/>
  <c r="L1335" i="3" s="1"/>
  <c r="L1336" i="3" s="1"/>
  <c r="D1328" i="3"/>
  <c r="F1327" i="3" s="1"/>
  <c r="F1328" i="3" s="1"/>
  <c r="F1329" i="3" s="1"/>
  <c r="F1330" i="3" s="1"/>
  <c r="F1331" i="3" s="1"/>
  <c r="F1332" i="3" s="1"/>
  <c r="F1333" i="3" s="1"/>
  <c r="F1334" i="3" s="1"/>
  <c r="F1335" i="3" s="1"/>
  <c r="F1336" i="3" s="1"/>
  <c r="L1322" i="3"/>
  <c r="K1322" i="3"/>
  <c r="J1322" i="3"/>
  <c r="I1322" i="3"/>
  <c r="H1322" i="3"/>
  <c r="G1322" i="3"/>
  <c r="F1322" i="3"/>
  <c r="E1322" i="3"/>
  <c r="D1322" i="3"/>
  <c r="C1322" i="3"/>
  <c r="K1310" i="3"/>
  <c r="E1310" i="3"/>
  <c r="J1309" i="3"/>
  <c r="D1309" i="3"/>
  <c r="J1308" i="3"/>
  <c r="D1308" i="3"/>
  <c r="J1307" i="3"/>
  <c r="D1307" i="3"/>
  <c r="J1306" i="3"/>
  <c r="D1306" i="3"/>
  <c r="J1305" i="3"/>
  <c r="D1305" i="3"/>
  <c r="J1304" i="3"/>
  <c r="D1304" i="3"/>
  <c r="J1303" i="3"/>
  <c r="D1303" i="3"/>
  <c r="J1302" i="3"/>
  <c r="D1302" i="3"/>
  <c r="J1301" i="3"/>
  <c r="D1301" i="3"/>
  <c r="J1300" i="3"/>
  <c r="L1299" i="3" s="1"/>
  <c r="L1300" i="3" s="1"/>
  <c r="L1301" i="3" s="1"/>
  <c r="L1302" i="3" s="1"/>
  <c r="L1303" i="3" s="1"/>
  <c r="L1304" i="3" s="1"/>
  <c r="L1305" i="3" s="1"/>
  <c r="L1306" i="3" s="1"/>
  <c r="L1307" i="3" s="1"/>
  <c r="L1308" i="3" s="1"/>
  <c r="D1300" i="3"/>
  <c r="F1299" i="3"/>
  <c r="L1294" i="3"/>
  <c r="K1294" i="3"/>
  <c r="J1294" i="3"/>
  <c r="I1294" i="3"/>
  <c r="H1294" i="3"/>
  <c r="G1294" i="3"/>
  <c r="F1294" i="3"/>
  <c r="E1294" i="3"/>
  <c r="D1294" i="3"/>
  <c r="C1294" i="3"/>
  <c r="K1282" i="3"/>
  <c r="E1282" i="3"/>
  <c r="J1281" i="3"/>
  <c r="D1281" i="3"/>
  <c r="J1280" i="3"/>
  <c r="D1280" i="3"/>
  <c r="J1279" i="3"/>
  <c r="D1279" i="3"/>
  <c r="J1278" i="3"/>
  <c r="D1278" i="3"/>
  <c r="J1277" i="3"/>
  <c r="D1277" i="3"/>
  <c r="J1276" i="3"/>
  <c r="D1276" i="3"/>
  <c r="J1275" i="3"/>
  <c r="D1275" i="3"/>
  <c r="J1274" i="3"/>
  <c r="D1274" i="3"/>
  <c r="J1273" i="3"/>
  <c r="D1273" i="3"/>
  <c r="J1272" i="3"/>
  <c r="L1271" i="3" s="1"/>
  <c r="D1272" i="3"/>
  <c r="F1271" i="3"/>
  <c r="L1266" i="3"/>
  <c r="K1266" i="3"/>
  <c r="J1266" i="3"/>
  <c r="I1266" i="3"/>
  <c r="H1266" i="3"/>
  <c r="G1266" i="3"/>
  <c r="F1266" i="3"/>
  <c r="E1266" i="3"/>
  <c r="D1266" i="3"/>
  <c r="C1266" i="3"/>
  <c r="K1253" i="3"/>
  <c r="E1253" i="3"/>
  <c r="J1252" i="3"/>
  <c r="D1252" i="3"/>
  <c r="J1251" i="3"/>
  <c r="D1251" i="3"/>
  <c r="J1250" i="3"/>
  <c r="D1250" i="3"/>
  <c r="J1249" i="3"/>
  <c r="D1249" i="3"/>
  <c r="J1248" i="3"/>
  <c r="D1248" i="3"/>
  <c r="J1247" i="3"/>
  <c r="D1247" i="3"/>
  <c r="J1246" i="3"/>
  <c r="D1246" i="3"/>
  <c r="J1245" i="3"/>
  <c r="D1245" i="3"/>
  <c r="J1244" i="3"/>
  <c r="D1244" i="3"/>
  <c r="J1243" i="3"/>
  <c r="L1242" i="3" s="1"/>
  <c r="D1243" i="3"/>
  <c r="F1242" i="3"/>
  <c r="F1243" i="3" s="1"/>
  <c r="F1244" i="3" s="1"/>
  <c r="F1245" i="3" s="1"/>
  <c r="F1246" i="3" s="1"/>
  <c r="F1247" i="3" s="1"/>
  <c r="F1248" i="3" s="1"/>
  <c r="F1249" i="3" s="1"/>
  <c r="F1250" i="3" s="1"/>
  <c r="F1251" i="3" s="1"/>
  <c r="L1237" i="3"/>
  <c r="K1237" i="3"/>
  <c r="J1237" i="3"/>
  <c r="I1237" i="3"/>
  <c r="H1237" i="3"/>
  <c r="G1237" i="3"/>
  <c r="F1237" i="3"/>
  <c r="E1237" i="3"/>
  <c r="D1237" i="3"/>
  <c r="C1237" i="3"/>
  <c r="K1225" i="3"/>
  <c r="E1225" i="3"/>
  <c r="J1224" i="3"/>
  <c r="D1224" i="3"/>
  <c r="J1223" i="3"/>
  <c r="D1223" i="3"/>
  <c r="J1222" i="3"/>
  <c r="D1222" i="3"/>
  <c r="J1221" i="3"/>
  <c r="D1221" i="3"/>
  <c r="J1220" i="3"/>
  <c r="D1220" i="3"/>
  <c r="J1219" i="3"/>
  <c r="D1219" i="3"/>
  <c r="J1218" i="3"/>
  <c r="D1218" i="3"/>
  <c r="J1217" i="3"/>
  <c r="D1217" i="3"/>
  <c r="J1216" i="3"/>
  <c r="D1216" i="3"/>
  <c r="J1215" i="3"/>
  <c r="L1214" i="3" s="1"/>
  <c r="L1215" i="3" s="1"/>
  <c r="L1216" i="3" s="1"/>
  <c r="L1217" i="3" s="1"/>
  <c r="L1218" i="3" s="1"/>
  <c r="L1219" i="3" s="1"/>
  <c r="L1220" i="3" s="1"/>
  <c r="L1221" i="3" s="1"/>
  <c r="L1222" i="3" s="1"/>
  <c r="L1223" i="3" s="1"/>
  <c r="D1215" i="3"/>
  <c r="F1214" i="3" s="1"/>
  <c r="F1215" i="3" s="1"/>
  <c r="F1216" i="3" s="1"/>
  <c r="F1217" i="3" s="1"/>
  <c r="F1218" i="3" s="1"/>
  <c r="F1219" i="3" s="1"/>
  <c r="F1220" i="3" s="1"/>
  <c r="F1221" i="3" s="1"/>
  <c r="F1222" i="3" s="1"/>
  <c r="F1223" i="3" s="1"/>
  <c r="L1209" i="3"/>
  <c r="K1209" i="3"/>
  <c r="J1209" i="3"/>
  <c r="I1209" i="3"/>
  <c r="H1209" i="3"/>
  <c r="G1209" i="3"/>
  <c r="F1209" i="3"/>
  <c r="E1209" i="3"/>
  <c r="D1209" i="3"/>
  <c r="C1209" i="3"/>
  <c r="K1197" i="3"/>
  <c r="E1197" i="3"/>
  <c r="J1196" i="3"/>
  <c r="D1196" i="3"/>
  <c r="J1195" i="3"/>
  <c r="D1195" i="3"/>
  <c r="J1194" i="3"/>
  <c r="D1194" i="3"/>
  <c r="J1193" i="3"/>
  <c r="D1193" i="3"/>
  <c r="J1192" i="3"/>
  <c r="D1192" i="3"/>
  <c r="J1191" i="3"/>
  <c r="D1191" i="3"/>
  <c r="J1190" i="3"/>
  <c r="D1190" i="3"/>
  <c r="J1189" i="3"/>
  <c r="D1189" i="3"/>
  <c r="J1188" i="3"/>
  <c r="D1188" i="3"/>
  <c r="J1187" i="3"/>
  <c r="L1186" i="3" s="1"/>
  <c r="L1187" i="3" s="1"/>
  <c r="L1188" i="3" s="1"/>
  <c r="L1189" i="3" s="1"/>
  <c r="L1190" i="3" s="1"/>
  <c r="L1191" i="3" s="1"/>
  <c r="L1192" i="3" s="1"/>
  <c r="L1193" i="3" s="1"/>
  <c r="L1194" i="3" s="1"/>
  <c r="L1195" i="3" s="1"/>
  <c r="D1187" i="3"/>
  <c r="F1186" i="3"/>
  <c r="L1181" i="3"/>
  <c r="K1181" i="3"/>
  <c r="J1181" i="3"/>
  <c r="I1181" i="3"/>
  <c r="H1181" i="3"/>
  <c r="G1181" i="3"/>
  <c r="F1181" i="3"/>
  <c r="E1181" i="3"/>
  <c r="D1181" i="3"/>
  <c r="C1181" i="3"/>
  <c r="K1169" i="3"/>
  <c r="E1169" i="3"/>
  <c r="J1168" i="3"/>
  <c r="D1168" i="3"/>
  <c r="J1167" i="3"/>
  <c r="D1167" i="3"/>
  <c r="J1166" i="3"/>
  <c r="D1166" i="3"/>
  <c r="J1165" i="3"/>
  <c r="D1165" i="3"/>
  <c r="J1164" i="3"/>
  <c r="D1164" i="3"/>
  <c r="J1163" i="3"/>
  <c r="D1163" i="3"/>
  <c r="J1162" i="3"/>
  <c r="D1162" i="3"/>
  <c r="J1161" i="3"/>
  <c r="D1161" i="3"/>
  <c r="J1160" i="3"/>
  <c r="D1160" i="3"/>
  <c r="J1159" i="3"/>
  <c r="L1158" i="3" s="1"/>
  <c r="D1159" i="3"/>
  <c r="F1158" i="3" s="1"/>
  <c r="F1159" i="3" s="1"/>
  <c r="F1160" i="3" s="1"/>
  <c r="F1161" i="3" s="1"/>
  <c r="F1162" i="3" s="1"/>
  <c r="F1163" i="3" s="1"/>
  <c r="F1164" i="3" s="1"/>
  <c r="F1165" i="3" s="1"/>
  <c r="F1166" i="3" s="1"/>
  <c r="F1167" i="3" s="1"/>
  <c r="L1153" i="3"/>
  <c r="K1153" i="3"/>
  <c r="J1153" i="3"/>
  <c r="I1153" i="3"/>
  <c r="H1153" i="3"/>
  <c r="G1153" i="3"/>
  <c r="F1153" i="3"/>
  <c r="E1153" i="3"/>
  <c r="D1153" i="3"/>
  <c r="C1153" i="3"/>
  <c r="K1141" i="3"/>
  <c r="E1141" i="3"/>
  <c r="J1140" i="3"/>
  <c r="D1140" i="3"/>
  <c r="J1139" i="3"/>
  <c r="D1139" i="3"/>
  <c r="J1138" i="3"/>
  <c r="D1138" i="3"/>
  <c r="J1137" i="3"/>
  <c r="D1137" i="3"/>
  <c r="J1136" i="3"/>
  <c r="D1136" i="3"/>
  <c r="J1135" i="3"/>
  <c r="D1135" i="3"/>
  <c r="J1134" i="3"/>
  <c r="D1134" i="3"/>
  <c r="J1133" i="3"/>
  <c r="D1133" i="3"/>
  <c r="J1132" i="3"/>
  <c r="D1132" i="3"/>
  <c r="J1131" i="3"/>
  <c r="L1130" i="3" s="1"/>
  <c r="L1131" i="3" s="1"/>
  <c r="L1132" i="3" s="1"/>
  <c r="L1133" i="3" s="1"/>
  <c r="L1134" i="3" s="1"/>
  <c r="L1135" i="3" s="1"/>
  <c r="L1136" i="3" s="1"/>
  <c r="L1137" i="3" s="1"/>
  <c r="L1138" i="3" s="1"/>
  <c r="L1139" i="3" s="1"/>
  <c r="D1131" i="3"/>
  <c r="F1130" i="3"/>
  <c r="F1131" i="3" s="1"/>
  <c r="F1132" i="3" s="1"/>
  <c r="F1133" i="3" s="1"/>
  <c r="F1134" i="3" s="1"/>
  <c r="F1135" i="3" s="1"/>
  <c r="F1136" i="3" s="1"/>
  <c r="F1137" i="3" s="1"/>
  <c r="F1138" i="3" s="1"/>
  <c r="F1139" i="3" s="1"/>
  <c r="L1125" i="3"/>
  <c r="K1125" i="3"/>
  <c r="J1125" i="3"/>
  <c r="I1125" i="3"/>
  <c r="H1125" i="3"/>
  <c r="G1125" i="3"/>
  <c r="F1125" i="3"/>
  <c r="E1125" i="3"/>
  <c r="D1125" i="3"/>
  <c r="C1125" i="3"/>
  <c r="K1113" i="3"/>
  <c r="E1113" i="3"/>
  <c r="J1112" i="3"/>
  <c r="D1112" i="3"/>
  <c r="J1111" i="3"/>
  <c r="D1111" i="3"/>
  <c r="J1110" i="3"/>
  <c r="D1110" i="3"/>
  <c r="J1109" i="3"/>
  <c r="D1109" i="3"/>
  <c r="J1108" i="3"/>
  <c r="D1108" i="3"/>
  <c r="J1107" i="3"/>
  <c r="D1107" i="3"/>
  <c r="J1106" i="3"/>
  <c r="D1106" i="3"/>
  <c r="J1105" i="3"/>
  <c r="D1105" i="3"/>
  <c r="J1104" i="3"/>
  <c r="D1104" i="3"/>
  <c r="J1103" i="3"/>
  <c r="L1102" i="3" s="1"/>
  <c r="D1103" i="3"/>
  <c r="F1102" i="3" s="1"/>
  <c r="F1103" i="3" s="1"/>
  <c r="F1104" i="3" s="1"/>
  <c r="F1105" i="3" s="1"/>
  <c r="F1106" i="3" s="1"/>
  <c r="F1107" i="3" s="1"/>
  <c r="F1108" i="3" s="1"/>
  <c r="F1109" i="3" s="1"/>
  <c r="F1110" i="3" s="1"/>
  <c r="F1111" i="3" s="1"/>
  <c r="L1097" i="3"/>
  <c r="K1097" i="3"/>
  <c r="J1097" i="3"/>
  <c r="I1097" i="3"/>
  <c r="H1097" i="3"/>
  <c r="G1097" i="3"/>
  <c r="F1097" i="3"/>
  <c r="E1097" i="3"/>
  <c r="D1097" i="3"/>
  <c r="C1097" i="3"/>
  <c r="K1085" i="3"/>
  <c r="E1085" i="3"/>
  <c r="J1084" i="3"/>
  <c r="D1084" i="3"/>
  <c r="J1083" i="3"/>
  <c r="D1083" i="3"/>
  <c r="J1082" i="3"/>
  <c r="D1082" i="3"/>
  <c r="J1081" i="3"/>
  <c r="D1081" i="3"/>
  <c r="J1080" i="3"/>
  <c r="D1080" i="3"/>
  <c r="J1079" i="3"/>
  <c r="D1079" i="3"/>
  <c r="J1078" i="3"/>
  <c r="D1078" i="3"/>
  <c r="J1077" i="3"/>
  <c r="D1077" i="3"/>
  <c r="J1076" i="3"/>
  <c r="D1076" i="3"/>
  <c r="J1075" i="3"/>
  <c r="L1074" i="3" s="1"/>
  <c r="L1075" i="3" s="1"/>
  <c r="L1076" i="3" s="1"/>
  <c r="L1077" i="3" s="1"/>
  <c r="L1078" i="3" s="1"/>
  <c r="L1079" i="3" s="1"/>
  <c r="L1080" i="3" s="1"/>
  <c r="L1081" i="3" s="1"/>
  <c r="L1082" i="3" s="1"/>
  <c r="L1083" i="3" s="1"/>
  <c r="D1075" i="3"/>
  <c r="F1074" i="3"/>
  <c r="F1075" i="3" s="1"/>
  <c r="F1076" i="3" s="1"/>
  <c r="F1077" i="3" s="1"/>
  <c r="F1078" i="3" s="1"/>
  <c r="F1079" i="3" s="1"/>
  <c r="F1080" i="3" s="1"/>
  <c r="F1081" i="3" s="1"/>
  <c r="F1082" i="3" s="1"/>
  <c r="F1083" i="3" s="1"/>
  <c r="L1069" i="3"/>
  <c r="K1069" i="3"/>
  <c r="J1069" i="3"/>
  <c r="I1069" i="3"/>
  <c r="H1069" i="3"/>
  <c r="G1069" i="3"/>
  <c r="F1069" i="3"/>
  <c r="E1069" i="3"/>
  <c r="D1069" i="3"/>
  <c r="C1069" i="3"/>
  <c r="K1057" i="3"/>
  <c r="E1057" i="3"/>
  <c r="J1056" i="3"/>
  <c r="D1056" i="3"/>
  <c r="J1055" i="3"/>
  <c r="D1055" i="3"/>
  <c r="J1054" i="3"/>
  <c r="D1054" i="3"/>
  <c r="J1053" i="3"/>
  <c r="D1053" i="3"/>
  <c r="J1052" i="3"/>
  <c r="D1052" i="3"/>
  <c r="J1051" i="3"/>
  <c r="D1051" i="3"/>
  <c r="J1050" i="3"/>
  <c r="D1050" i="3"/>
  <c r="J1049" i="3"/>
  <c r="D1049" i="3"/>
  <c r="J1048" i="3"/>
  <c r="D1048" i="3"/>
  <c r="J1047" i="3"/>
  <c r="L1046" i="3" s="1"/>
  <c r="D1047" i="3"/>
  <c r="F1046" i="3" s="1"/>
  <c r="F1047" i="3" s="1"/>
  <c r="F1048" i="3" s="1"/>
  <c r="F1049" i="3" s="1"/>
  <c r="F1050" i="3" s="1"/>
  <c r="F1051" i="3" s="1"/>
  <c r="F1052" i="3" s="1"/>
  <c r="F1053" i="3" s="1"/>
  <c r="F1054" i="3" s="1"/>
  <c r="F1055" i="3" s="1"/>
  <c r="L1041" i="3"/>
  <c r="K1041" i="3"/>
  <c r="J1041" i="3"/>
  <c r="I1041" i="3"/>
  <c r="H1041" i="3"/>
  <c r="G1041" i="3"/>
  <c r="F1041" i="3"/>
  <c r="E1041" i="3"/>
  <c r="D1041" i="3"/>
  <c r="C1041" i="3"/>
  <c r="K1029" i="3"/>
  <c r="E1029" i="3"/>
  <c r="J1028" i="3"/>
  <c r="D1028" i="3"/>
  <c r="J1027" i="3"/>
  <c r="D1027" i="3"/>
  <c r="J1026" i="3"/>
  <c r="D1026" i="3"/>
  <c r="J1025" i="3"/>
  <c r="D1025" i="3"/>
  <c r="J1024" i="3"/>
  <c r="D1024" i="3"/>
  <c r="J1023" i="3"/>
  <c r="D1023" i="3"/>
  <c r="J1022" i="3"/>
  <c r="D1022" i="3"/>
  <c r="J1021" i="3"/>
  <c r="D1021" i="3"/>
  <c r="J1020" i="3"/>
  <c r="D1020" i="3"/>
  <c r="J1019" i="3"/>
  <c r="L1018" i="3" s="1"/>
  <c r="L1019" i="3" s="1"/>
  <c r="L1020" i="3" s="1"/>
  <c r="L1021" i="3" s="1"/>
  <c r="L1022" i="3" s="1"/>
  <c r="L1023" i="3" s="1"/>
  <c r="L1024" i="3" s="1"/>
  <c r="L1025" i="3" s="1"/>
  <c r="L1026" i="3" s="1"/>
  <c r="L1027" i="3" s="1"/>
  <c r="D1019" i="3"/>
  <c r="F1018" i="3"/>
  <c r="F1019" i="3" s="1"/>
  <c r="F1020" i="3" s="1"/>
  <c r="F1021" i="3" s="1"/>
  <c r="F1022" i="3" s="1"/>
  <c r="F1023" i="3" s="1"/>
  <c r="F1024" i="3" s="1"/>
  <c r="F1025" i="3" s="1"/>
  <c r="F1026" i="3" s="1"/>
  <c r="F1027" i="3" s="1"/>
  <c r="L1013" i="3"/>
  <c r="K1013" i="3"/>
  <c r="J1013" i="3"/>
  <c r="I1013" i="3"/>
  <c r="H1013" i="3"/>
  <c r="G1013" i="3"/>
  <c r="F1013" i="3"/>
  <c r="E1013" i="3"/>
  <c r="D1013" i="3"/>
  <c r="C1013" i="3"/>
  <c r="K1001" i="3"/>
  <c r="E1001" i="3"/>
  <c r="J1000" i="3"/>
  <c r="D1000" i="3"/>
  <c r="J999" i="3"/>
  <c r="D999" i="3"/>
  <c r="J998" i="3"/>
  <c r="D998" i="3"/>
  <c r="J997" i="3"/>
  <c r="D997" i="3"/>
  <c r="J996" i="3"/>
  <c r="D996" i="3"/>
  <c r="J995" i="3"/>
  <c r="D995" i="3"/>
  <c r="J994" i="3"/>
  <c r="D994" i="3"/>
  <c r="J993" i="3"/>
  <c r="D993" i="3"/>
  <c r="J992" i="3"/>
  <c r="D992" i="3"/>
  <c r="J991" i="3"/>
  <c r="L990" i="3" s="1"/>
  <c r="D991" i="3"/>
  <c r="F990" i="3" s="1"/>
  <c r="F991" i="3" s="1"/>
  <c r="F992" i="3" s="1"/>
  <c r="F993" i="3" s="1"/>
  <c r="F994" i="3" s="1"/>
  <c r="F995" i="3" s="1"/>
  <c r="F996" i="3" s="1"/>
  <c r="F997" i="3" s="1"/>
  <c r="F998" i="3" s="1"/>
  <c r="F999" i="3" s="1"/>
  <c r="L985" i="3"/>
  <c r="K985" i="3"/>
  <c r="J985" i="3"/>
  <c r="I985" i="3"/>
  <c r="H985" i="3"/>
  <c r="G985" i="3"/>
  <c r="F985" i="3"/>
  <c r="E985" i="3"/>
  <c r="D985" i="3"/>
  <c r="C985" i="3"/>
  <c r="K973" i="3"/>
  <c r="E973" i="3"/>
  <c r="J972" i="3"/>
  <c r="D972" i="3"/>
  <c r="J971" i="3"/>
  <c r="D971" i="3"/>
  <c r="J970" i="3"/>
  <c r="D970" i="3"/>
  <c r="J969" i="3"/>
  <c r="D969" i="3"/>
  <c r="J968" i="3"/>
  <c r="D968" i="3"/>
  <c r="J967" i="3"/>
  <c r="D967" i="3"/>
  <c r="J966" i="3"/>
  <c r="D966" i="3"/>
  <c r="J965" i="3"/>
  <c r="D965" i="3"/>
  <c r="J964" i="3"/>
  <c r="D964" i="3"/>
  <c r="J963" i="3"/>
  <c r="L962" i="3" s="1"/>
  <c r="L963" i="3" s="1"/>
  <c r="L964" i="3" s="1"/>
  <c r="L965" i="3" s="1"/>
  <c r="L966" i="3" s="1"/>
  <c r="L967" i="3" s="1"/>
  <c r="L968" i="3" s="1"/>
  <c r="L969" i="3" s="1"/>
  <c r="L970" i="3" s="1"/>
  <c r="L971" i="3" s="1"/>
  <c r="D963" i="3"/>
  <c r="F962" i="3"/>
  <c r="F963" i="3" s="1"/>
  <c r="F964" i="3" s="1"/>
  <c r="F965" i="3" s="1"/>
  <c r="F966" i="3" s="1"/>
  <c r="F967" i="3" s="1"/>
  <c r="F968" i="3" s="1"/>
  <c r="F969" i="3" s="1"/>
  <c r="F970" i="3" s="1"/>
  <c r="F971" i="3" s="1"/>
  <c r="L957" i="3"/>
  <c r="K957" i="3"/>
  <c r="J957" i="3"/>
  <c r="I957" i="3"/>
  <c r="H957" i="3"/>
  <c r="G957" i="3"/>
  <c r="F957" i="3"/>
  <c r="E957" i="3"/>
  <c r="D957" i="3"/>
  <c r="C957" i="3"/>
  <c r="K945" i="3"/>
  <c r="E945" i="3"/>
  <c r="J944" i="3"/>
  <c r="D944" i="3"/>
  <c r="J943" i="3"/>
  <c r="D943" i="3"/>
  <c r="J942" i="3"/>
  <c r="D942" i="3"/>
  <c r="J941" i="3"/>
  <c r="D941" i="3"/>
  <c r="J940" i="3"/>
  <c r="D940" i="3"/>
  <c r="J939" i="3"/>
  <c r="D939" i="3"/>
  <c r="J938" i="3"/>
  <c r="D938" i="3"/>
  <c r="J937" i="3"/>
  <c r="D937" i="3"/>
  <c r="J936" i="3"/>
  <c r="F936" i="3"/>
  <c r="F937" i="3" s="1"/>
  <c r="F938" i="3" s="1"/>
  <c r="F939" i="3" s="1"/>
  <c r="F940" i="3" s="1"/>
  <c r="F941" i="3" s="1"/>
  <c r="F942" i="3" s="1"/>
  <c r="F943" i="3" s="1"/>
  <c r="D936" i="3"/>
  <c r="J935" i="3"/>
  <c r="L934" i="3" s="1"/>
  <c r="D935" i="3"/>
  <c r="F934" i="3" s="1"/>
  <c r="F935" i="3" s="1"/>
  <c r="L929" i="3"/>
  <c r="K929" i="3"/>
  <c r="J929" i="3"/>
  <c r="I929" i="3"/>
  <c r="H929" i="3"/>
  <c r="G929" i="3"/>
  <c r="F929" i="3"/>
  <c r="E929" i="3"/>
  <c r="D929" i="3"/>
  <c r="C929" i="3"/>
  <c r="K917" i="3"/>
  <c r="E917" i="3"/>
  <c r="J916" i="3"/>
  <c r="D916" i="3"/>
  <c r="J915" i="3"/>
  <c r="D915" i="3"/>
  <c r="J914" i="3"/>
  <c r="D914" i="3"/>
  <c r="J913" i="3"/>
  <c r="D913" i="3"/>
  <c r="J912" i="3"/>
  <c r="D912" i="3"/>
  <c r="J911" i="3"/>
  <c r="D911" i="3"/>
  <c r="J910" i="3"/>
  <c r="D910" i="3"/>
  <c r="J909" i="3"/>
  <c r="D909" i="3"/>
  <c r="J908" i="3"/>
  <c r="D908" i="3"/>
  <c r="J907" i="3"/>
  <c r="L906" i="3" s="1"/>
  <c r="L907" i="3" s="1"/>
  <c r="L908" i="3" s="1"/>
  <c r="L909" i="3" s="1"/>
  <c r="L910" i="3" s="1"/>
  <c r="L911" i="3" s="1"/>
  <c r="L912" i="3" s="1"/>
  <c r="L913" i="3" s="1"/>
  <c r="L914" i="3" s="1"/>
  <c r="L915" i="3" s="1"/>
  <c r="D907" i="3"/>
  <c r="F906" i="3"/>
  <c r="F907" i="3" s="1"/>
  <c r="L901" i="3"/>
  <c r="K901" i="3"/>
  <c r="J901" i="3"/>
  <c r="I901" i="3"/>
  <c r="H901" i="3"/>
  <c r="G901" i="3"/>
  <c r="F901" i="3"/>
  <c r="E901" i="3"/>
  <c r="D901" i="3"/>
  <c r="C901" i="3"/>
  <c r="K889" i="3"/>
  <c r="E889" i="3"/>
  <c r="J888" i="3"/>
  <c r="D888" i="3"/>
  <c r="J887" i="3"/>
  <c r="D887" i="3"/>
  <c r="J886" i="3"/>
  <c r="D886" i="3"/>
  <c r="J885" i="3"/>
  <c r="D885" i="3"/>
  <c r="J884" i="3"/>
  <c r="D884" i="3"/>
  <c r="J883" i="3"/>
  <c r="D883" i="3"/>
  <c r="J882" i="3"/>
  <c r="D882" i="3"/>
  <c r="J881" i="3"/>
  <c r="D881" i="3"/>
  <c r="J880" i="3"/>
  <c r="F880" i="3"/>
  <c r="F881" i="3" s="1"/>
  <c r="F882" i="3" s="1"/>
  <c r="F883" i="3" s="1"/>
  <c r="F884" i="3" s="1"/>
  <c r="F885" i="3" s="1"/>
  <c r="F886" i="3" s="1"/>
  <c r="F887" i="3" s="1"/>
  <c r="D880" i="3"/>
  <c r="J879" i="3"/>
  <c r="L878" i="3" s="1"/>
  <c r="L879" i="3" s="1"/>
  <c r="L880" i="3" s="1"/>
  <c r="L881" i="3" s="1"/>
  <c r="L882" i="3" s="1"/>
  <c r="L883" i="3" s="1"/>
  <c r="F879" i="3"/>
  <c r="D879" i="3"/>
  <c r="F878" i="3"/>
  <c r="L873" i="3"/>
  <c r="K873" i="3"/>
  <c r="J873" i="3"/>
  <c r="I873" i="3"/>
  <c r="H873" i="3"/>
  <c r="G873" i="3"/>
  <c r="F873" i="3"/>
  <c r="E873" i="3"/>
  <c r="D873" i="3"/>
  <c r="C873" i="3"/>
  <c r="K861" i="3"/>
  <c r="E861" i="3"/>
  <c r="J860" i="3"/>
  <c r="D860" i="3"/>
  <c r="J859" i="3"/>
  <c r="D859" i="3"/>
  <c r="J858" i="3"/>
  <c r="D858" i="3"/>
  <c r="J857" i="3"/>
  <c r="D857" i="3"/>
  <c r="J856" i="3"/>
  <c r="D856" i="3"/>
  <c r="J855" i="3"/>
  <c r="D855" i="3"/>
  <c r="J854" i="3"/>
  <c r="D854" i="3"/>
  <c r="J853" i="3"/>
  <c r="D853" i="3"/>
  <c r="J852" i="3"/>
  <c r="D852" i="3"/>
  <c r="J851" i="3"/>
  <c r="L850" i="3" s="1"/>
  <c r="L851" i="3" s="1"/>
  <c r="L852" i="3" s="1"/>
  <c r="L853" i="3" s="1"/>
  <c r="L854" i="3" s="1"/>
  <c r="L855" i="3" s="1"/>
  <c r="L856" i="3" s="1"/>
  <c r="L857" i="3" s="1"/>
  <c r="L858" i="3" s="1"/>
  <c r="L859" i="3" s="1"/>
  <c r="F851" i="3"/>
  <c r="F852" i="3" s="1"/>
  <c r="F853" i="3" s="1"/>
  <c r="F854" i="3" s="1"/>
  <c r="F855" i="3" s="1"/>
  <c r="F856" i="3" s="1"/>
  <c r="F857" i="3" s="1"/>
  <c r="F858" i="3" s="1"/>
  <c r="F859" i="3" s="1"/>
  <c r="D851" i="3"/>
  <c r="F850" i="3"/>
  <c r="L845" i="3"/>
  <c r="K845" i="3"/>
  <c r="J845" i="3"/>
  <c r="I845" i="3"/>
  <c r="H845" i="3"/>
  <c r="G845" i="3"/>
  <c r="F845" i="3"/>
  <c r="E845" i="3"/>
  <c r="D845" i="3"/>
  <c r="C845" i="3"/>
  <c r="K833" i="3"/>
  <c r="E833" i="3"/>
  <c r="J832" i="3"/>
  <c r="D832" i="3"/>
  <c r="J831" i="3"/>
  <c r="D831" i="3"/>
  <c r="J830" i="3"/>
  <c r="D830" i="3"/>
  <c r="J829" i="3"/>
  <c r="D829" i="3"/>
  <c r="J828" i="3"/>
  <c r="D828" i="3"/>
  <c r="J827" i="3"/>
  <c r="D827" i="3"/>
  <c r="J826" i="3"/>
  <c r="D826" i="3"/>
  <c r="J825" i="3"/>
  <c r="D825" i="3"/>
  <c r="J824" i="3"/>
  <c r="F824" i="3"/>
  <c r="F825" i="3" s="1"/>
  <c r="F826" i="3" s="1"/>
  <c r="F827" i="3" s="1"/>
  <c r="F828" i="3" s="1"/>
  <c r="F829" i="3" s="1"/>
  <c r="F830" i="3" s="1"/>
  <c r="F831" i="3" s="1"/>
  <c r="D824" i="3"/>
  <c r="J823" i="3"/>
  <c r="L822" i="3" s="1"/>
  <c r="L823" i="3" s="1"/>
  <c r="L824" i="3" s="1"/>
  <c r="L825" i="3" s="1"/>
  <c r="L826" i="3" s="1"/>
  <c r="L827" i="3" s="1"/>
  <c r="L828" i="3" s="1"/>
  <c r="L829" i="3" s="1"/>
  <c r="L830" i="3" s="1"/>
  <c r="F823" i="3"/>
  <c r="D823" i="3"/>
  <c r="F822" i="3"/>
  <c r="L817" i="3"/>
  <c r="K817" i="3"/>
  <c r="J817" i="3"/>
  <c r="I817" i="3"/>
  <c r="H817" i="3"/>
  <c r="G817" i="3"/>
  <c r="F817" i="3"/>
  <c r="E817" i="3"/>
  <c r="D817" i="3"/>
  <c r="C817" i="3"/>
  <c r="K805" i="3"/>
  <c r="E805" i="3"/>
  <c r="J804" i="3"/>
  <c r="D804" i="3"/>
  <c r="J803" i="3"/>
  <c r="D803" i="3"/>
  <c r="J802" i="3"/>
  <c r="D802" i="3"/>
  <c r="J801" i="3"/>
  <c r="D801" i="3"/>
  <c r="J800" i="3"/>
  <c r="D800" i="3"/>
  <c r="J799" i="3"/>
  <c r="D799" i="3"/>
  <c r="J798" i="3"/>
  <c r="D798" i="3"/>
  <c r="J797" i="3"/>
  <c r="D797" i="3"/>
  <c r="J796" i="3"/>
  <c r="F796" i="3"/>
  <c r="F797" i="3" s="1"/>
  <c r="F798" i="3" s="1"/>
  <c r="F799" i="3" s="1"/>
  <c r="F800" i="3" s="1"/>
  <c r="F801" i="3" s="1"/>
  <c r="F802" i="3" s="1"/>
  <c r="F803" i="3" s="1"/>
  <c r="D796" i="3"/>
  <c r="J795" i="3"/>
  <c r="L794" i="3" s="1"/>
  <c r="L795" i="3" s="1"/>
  <c r="L796" i="3" s="1"/>
  <c r="L797" i="3" s="1"/>
  <c r="L798" i="3" s="1"/>
  <c r="L799" i="3" s="1"/>
  <c r="L800" i="3" s="1"/>
  <c r="L801" i="3" s="1"/>
  <c r="L802" i="3" s="1"/>
  <c r="L803" i="3" s="1"/>
  <c r="F795" i="3"/>
  <c r="D795" i="3"/>
  <c r="F794" i="3"/>
  <c r="L789" i="3"/>
  <c r="K789" i="3"/>
  <c r="J789" i="3"/>
  <c r="I789" i="3"/>
  <c r="H789" i="3"/>
  <c r="G789" i="3"/>
  <c r="F789" i="3"/>
  <c r="E789" i="3"/>
  <c r="D789" i="3"/>
  <c r="C789" i="3"/>
  <c r="K777" i="3"/>
  <c r="E777" i="3"/>
  <c r="J776" i="3"/>
  <c r="D776" i="3"/>
  <c r="J775" i="3"/>
  <c r="D775" i="3"/>
  <c r="J774" i="3"/>
  <c r="D774" i="3"/>
  <c r="J773" i="3"/>
  <c r="D773" i="3"/>
  <c r="J772" i="3"/>
  <c r="D772" i="3"/>
  <c r="J771" i="3"/>
  <c r="D771" i="3"/>
  <c r="J770" i="3"/>
  <c r="D770" i="3"/>
  <c r="J769" i="3"/>
  <c r="D769" i="3"/>
  <c r="J768" i="3"/>
  <c r="F768" i="3"/>
  <c r="F769" i="3" s="1"/>
  <c r="F770" i="3" s="1"/>
  <c r="F771" i="3" s="1"/>
  <c r="F772" i="3" s="1"/>
  <c r="F773" i="3" s="1"/>
  <c r="F774" i="3" s="1"/>
  <c r="F775" i="3" s="1"/>
  <c r="D768" i="3"/>
  <c r="J767" i="3"/>
  <c r="L766" i="3" s="1"/>
  <c r="L767" i="3" s="1"/>
  <c r="L768" i="3" s="1"/>
  <c r="L769" i="3" s="1"/>
  <c r="L770" i="3" s="1"/>
  <c r="L771" i="3" s="1"/>
  <c r="L772" i="3" s="1"/>
  <c r="L773" i="3" s="1"/>
  <c r="L774" i="3" s="1"/>
  <c r="F767" i="3"/>
  <c r="D767" i="3"/>
  <c r="F766" i="3"/>
  <c r="L761" i="3"/>
  <c r="K761" i="3"/>
  <c r="J761" i="3"/>
  <c r="I761" i="3"/>
  <c r="H761" i="3"/>
  <c r="G761" i="3"/>
  <c r="F761" i="3"/>
  <c r="E761" i="3"/>
  <c r="D761" i="3"/>
  <c r="C761" i="3"/>
  <c r="K749" i="3"/>
  <c r="E749" i="3"/>
  <c r="J748" i="3"/>
  <c r="D748" i="3"/>
  <c r="J747" i="3"/>
  <c r="D747" i="3"/>
  <c r="J746" i="3"/>
  <c r="D746" i="3"/>
  <c r="J745" i="3"/>
  <c r="D745" i="3"/>
  <c r="J744" i="3"/>
  <c r="D744" i="3"/>
  <c r="J743" i="3"/>
  <c r="D743" i="3"/>
  <c r="J742" i="3"/>
  <c r="D742" i="3"/>
  <c r="J741" i="3"/>
  <c r="D741" i="3"/>
  <c r="J740" i="3"/>
  <c r="F740" i="3"/>
  <c r="F741" i="3" s="1"/>
  <c r="F742" i="3" s="1"/>
  <c r="F743" i="3" s="1"/>
  <c r="F744" i="3" s="1"/>
  <c r="F745" i="3" s="1"/>
  <c r="F746" i="3" s="1"/>
  <c r="F747" i="3" s="1"/>
  <c r="D740" i="3"/>
  <c r="J739" i="3"/>
  <c r="L738" i="3" s="1"/>
  <c r="L739" i="3" s="1"/>
  <c r="L740" i="3" s="1"/>
  <c r="L741" i="3" s="1"/>
  <c r="L742" i="3" s="1"/>
  <c r="L743" i="3" s="1"/>
  <c r="L744" i="3" s="1"/>
  <c r="L745" i="3" s="1"/>
  <c r="L746" i="3" s="1"/>
  <c r="L747" i="3" s="1"/>
  <c r="F739" i="3"/>
  <c r="D739" i="3"/>
  <c r="F738" i="3"/>
  <c r="L733" i="3"/>
  <c r="K733" i="3"/>
  <c r="J733" i="3"/>
  <c r="I733" i="3"/>
  <c r="H733" i="3"/>
  <c r="G733" i="3"/>
  <c r="F733" i="3"/>
  <c r="E733" i="3"/>
  <c r="D733" i="3"/>
  <c r="C733" i="3"/>
  <c r="K721" i="3"/>
  <c r="E721" i="3"/>
  <c r="J720" i="3"/>
  <c r="D720" i="3"/>
  <c r="J719" i="3"/>
  <c r="D719" i="3"/>
  <c r="J718" i="3"/>
  <c r="D718" i="3"/>
  <c r="J717" i="3"/>
  <c r="D717" i="3"/>
  <c r="J716" i="3"/>
  <c r="D716" i="3"/>
  <c r="J715" i="3"/>
  <c r="D715" i="3"/>
  <c r="J714" i="3"/>
  <c r="D714" i="3"/>
  <c r="J713" i="3"/>
  <c r="D713" i="3"/>
  <c r="J712" i="3"/>
  <c r="F712" i="3"/>
  <c r="F713" i="3" s="1"/>
  <c r="F714" i="3" s="1"/>
  <c r="F715" i="3" s="1"/>
  <c r="F716" i="3" s="1"/>
  <c r="F717" i="3" s="1"/>
  <c r="F718" i="3" s="1"/>
  <c r="F719" i="3" s="1"/>
  <c r="D712" i="3"/>
  <c r="J711" i="3"/>
  <c r="L710" i="3" s="1"/>
  <c r="L711" i="3" s="1"/>
  <c r="L712" i="3" s="1"/>
  <c r="L713" i="3" s="1"/>
  <c r="L714" i="3" s="1"/>
  <c r="L715" i="3" s="1"/>
  <c r="L716" i="3" s="1"/>
  <c r="L717" i="3" s="1"/>
  <c r="L718" i="3" s="1"/>
  <c r="F711" i="3"/>
  <c r="D711" i="3"/>
  <c r="F710" i="3"/>
  <c r="L705" i="3"/>
  <c r="K705" i="3"/>
  <c r="J705" i="3"/>
  <c r="I705" i="3"/>
  <c r="H705" i="3"/>
  <c r="G705" i="3"/>
  <c r="F705" i="3"/>
  <c r="E705" i="3"/>
  <c r="D705" i="3"/>
  <c r="C705" i="3"/>
  <c r="K693" i="3"/>
  <c r="E693" i="3"/>
  <c r="J692" i="3"/>
  <c r="D692" i="3"/>
  <c r="J691" i="3"/>
  <c r="D691" i="3"/>
  <c r="J690" i="3"/>
  <c r="D690" i="3"/>
  <c r="J689" i="3"/>
  <c r="D689" i="3"/>
  <c r="J688" i="3"/>
  <c r="D688" i="3"/>
  <c r="J687" i="3"/>
  <c r="D687" i="3"/>
  <c r="J686" i="3"/>
  <c r="D686" i="3"/>
  <c r="J685" i="3"/>
  <c r="D685" i="3"/>
  <c r="J684" i="3"/>
  <c r="F684" i="3"/>
  <c r="F685" i="3" s="1"/>
  <c r="F686" i="3" s="1"/>
  <c r="F687" i="3" s="1"/>
  <c r="F688" i="3" s="1"/>
  <c r="F689" i="3" s="1"/>
  <c r="F690" i="3" s="1"/>
  <c r="F691" i="3" s="1"/>
  <c r="D684" i="3"/>
  <c r="J683" i="3"/>
  <c r="L682" i="3" s="1"/>
  <c r="L683" i="3" s="1"/>
  <c r="L684" i="3" s="1"/>
  <c r="L685" i="3" s="1"/>
  <c r="L686" i="3" s="1"/>
  <c r="L687" i="3" s="1"/>
  <c r="L688" i="3" s="1"/>
  <c r="L689" i="3" s="1"/>
  <c r="L690" i="3" s="1"/>
  <c r="L691" i="3" s="1"/>
  <c r="F683" i="3"/>
  <c r="D683" i="3"/>
  <c r="F682" i="3"/>
  <c r="L676" i="3"/>
  <c r="K676" i="3"/>
  <c r="J676" i="3"/>
  <c r="I676" i="3"/>
  <c r="H676" i="3"/>
  <c r="G676" i="3"/>
  <c r="F676" i="3"/>
  <c r="E676" i="3"/>
  <c r="D676" i="3"/>
  <c r="C676" i="3"/>
  <c r="K664" i="3"/>
  <c r="E664" i="3"/>
  <c r="J663" i="3"/>
  <c r="D663" i="3"/>
  <c r="J662" i="3"/>
  <c r="D662" i="3"/>
  <c r="J661" i="3"/>
  <c r="D661" i="3"/>
  <c r="J660" i="3"/>
  <c r="D660" i="3"/>
  <c r="J659" i="3"/>
  <c r="D659" i="3"/>
  <c r="J658" i="3"/>
  <c r="D658" i="3"/>
  <c r="J657" i="3"/>
  <c r="D657" i="3"/>
  <c r="J656" i="3"/>
  <c r="D656" i="3"/>
  <c r="J655" i="3"/>
  <c r="F655" i="3"/>
  <c r="F656" i="3" s="1"/>
  <c r="F657" i="3" s="1"/>
  <c r="F658" i="3" s="1"/>
  <c r="F659" i="3" s="1"/>
  <c r="F660" i="3" s="1"/>
  <c r="F661" i="3" s="1"/>
  <c r="F662" i="3" s="1"/>
  <c r="D655" i="3"/>
  <c r="J654" i="3"/>
  <c r="L653" i="3" s="1"/>
  <c r="L654" i="3" s="1"/>
  <c r="L655" i="3" s="1"/>
  <c r="L656" i="3" s="1"/>
  <c r="L657" i="3" s="1"/>
  <c r="L658" i="3" s="1"/>
  <c r="L659" i="3" s="1"/>
  <c r="L660" i="3" s="1"/>
  <c r="L661" i="3" s="1"/>
  <c r="F654" i="3"/>
  <c r="D654" i="3"/>
  <c r="F653" i="3"/>
  <c r="L648" i="3"/>
  <c r="K648" i="3"/>
  <c r="J648" i="3"/>
  <c r="I648" i="3"/>
  <c r="H648" i="3"/>
  <c r="G648" i="3"/>
  <c r="F648" i="3"/>
  <c r="E648" i="3"/>
  <c r="D648" i="3"/>
  <c r="C648" i="3"/>
  <c r="K636" i="3"/>
  <c r="E636" i="3"/>
  <c r="J635" i="3"/>
  <c r="D635" i="3"/>
  <c r="J634" i="3"/>
  <c r="D634" i="3"/>
  <c r="J633" i="3"/>
  <c r="D633" i="3"/>
  <c r="J632" i="3"/>
  <c r="D632" i="3"/>
  <c r="J631" i="3"/>
  <c r="D631" i="3"/>
  <c r="J630" i="3"/>
  <c r="D630" i="3"/>
  <c r="J629" i="3"/>
  <c r="D629" i="3"/>
  <c r="J628" i="3"/>
  <c r="D628" i="3"/>
  <c r="J627" i="3"/>
  <c r="F627" i="3"/>
  <c r="F628" i="3" s="1"/>
  <c r="F629" i="3" s="1"/>
  <c r="F630" i="3" s="1"/>
  <c r="F631" i="3" s="1"/>
  <c r="F632" i="3" s="1"/>
  <c r="F633" i="3" s="1"/>
  <c r="F634" i="3" s="1"/>
  <c r="D627" i="3"/>
  <c r="J626" i="3"/>
  <c r="L625" i="3" s="1"/>
  <c r="L626" i="3" s="1"/>
  <c r="L627" i="3" s="1"/>
  <c r="L628" i="3" s="1"/>
  <c r="L629" i="3" s="1"/>
  <c r="L630" i="3" s="1"/>
  <c r="L631" i="3" s="1"/>
  <c r="L632" i="3" s="1"/>
  <c r="L633" i="3" s="1"/>
  <c r="L634" i="3" s="1"/>
  <c r="F626" i="3"/>
  <c r="D626" i="3"/>
  <c r="F625" i="3"/>
  <c r="L620" i="3"/>
  <c r="K620" i="3"/>
  <c r="J620" i="3"/>
  <c r="I620" i="3"/>
  <c r="H620" i="3"/>
  <c r="G620" i="3"/>
  <c r="F620" i="3"/>
  <c r="E620" i="3"/>
  <c r="D620" i="3"/>
  <c r="C620" i="3"/>
  <c r="K608" i="3"/>
  <c r="E608" i="3"/>
  <c r="J607" i="3"/>
  <c r="D607" i="3"/>
  <c r="J606" i="3"/>
  <c r="D606" i="3"/>
  <c r="J605" i="3"/>
  <c r="D605" i="3"/>
  <c r="J604" i="3"/>
  <c r="D604" i="3"/>
  <c r="J603" i="3"/>
  <c r="D603" i="3"/>
  <c r="J602" i="3"/>
  <c r="D602" i="3"/>
  <c r="J601" i="3"/>
  <c r="D601" i="3"/>
  <c r="J600" i="3"/>
  <c r="D600" i="3"/>
  <c r="J599" i="3"/>
  <c r="D599" i="3"/>
  <c r="J598" i="3"/>
  <c r="L597" i="3" s="1"/>
  <c r="L598" i="3" s="1"/>
  <c r="D598" i="3"/>
  <c r="F597" i="3"/>
  <c r="F598" i="3" s="1"/>
  <c r="F599" i="3" s="1"/>
  <c r="F600" i="3" s="1"/>
  <c r="F601" i="3" s="1"/>
  <c r="F602" i="3" s="1"/>
  <c r="F603" i="3" s="1"/>
  <c r="F604" i="3" s="1"/>
  <c r="F605" i="3" s="1"/>
  <c r="F606" i="3" s="1"/>
  <c r="L592" i="3"/>
  <c r="K592" i="3"/>
  <c r="J592" i="3"/>
  <c r="I592" i="3"/>
  <c r="H592" i="3"/>
  <c r="G592" i="3"/>
  <c r="F592" i="3"/>
  <c r="E592" i="3"/>
  <c r="D592" i="3"/>
  <c r="C592" i="3"/>
  <c r="K580" i="3"/>
  <c r="E580" i="3"/>
  <c r="J579" i="3"/>
  <c r="D579" i="3"/>
  <c r="J578" i="3"/>
  <c r="D578" i="3"/>
  <c r="J577" i="3"/>
  <c r="D577" i="3"/>
  <c r="J576" i="3"/>
  <c r="D576" i="3"/>
  <c r="J575" i="3"/>
  <c r="D575" i="3"/>
  <c r="J574" i="3"/>
  <c r="D574" i="3"/>
  <c r="J573" i="3"/>
  <c r="D573" i="3"/>
  <c r="J572" i="3"/>
  <c r="D572" i="3"/>
  <c r="J571" i="3"/>
  <c r="F571" i="3"/>
  <c r="F572" i="3" s="1"/>
  <c r="F573" i="3" s="1"/>
  <c r="F574" i="3" s="1"/>
  <c r="F575" i="3" s="1"/>
  <c r="F576" i="3" s="1"/>
  <c r="F577" i="3" s="1"/>
  <c r="F578" i="3" s="1"/>
  <c r="D571" i="3"/>
  <c r="J570" i="3"/>
  <c r="L569" i="3" s="1"/>
  <c r="L570" i="3" s="1"/>
  <c r="L571" i="3" s="1"/>
  <c r="L572" i="3" s="1"/>
  <c r="L573" i="3" s="1"/>
  <c r="L574" i="3" s="1"/>
  <c r="L575" i="3" s="1"/>
  <c r="L576" i="3" s="1"/>
  <c r="L577" i="3" s="1"/>
  <c r="L578" i="3" s="1"/>
  <c r="F570" i="3"/>
  <c r="D570" i="3"/>
  <c r="F569" i="3"/>
  <c r="L564" i="3"/>
  <c r="K564" i="3"/>
  <c r="J564" i="3"/>
  <c r="I564" i="3"/>
  <c r="H564" i="3"/>
  <c r="G564" i="3"/>
  <c r="F564" i="3"/>
  <c r="E564" i="3"/>
  <c r="D564" i="3"/>
  <c r="C564" i="3"/>
  <c r="K553" i="3"/>
  <c r="E553" i="3"/>
  <c r="J552" i="3"/>
  <c r="D552" i="3"/>
  <c r="J551" i="3"/>
  <c r="D551" i="3"/>
  <c r="J550" i="3"/>
  <c r="D550" i="3"/>
  <c r="J549" i="3"/>
  <c r="D549" i="3"/>
  <c r="J548" i="3"/>
  <c r="D548" i="3"/>
  <c r="J547" i="3"/>
  <c r="D547" i="3"/>
  <c r="J546" i="3"/>
  <c r="D546" i="3"/>
  <c r="J545" i="3"/>
  <c r="D545" i="3"/>
  <c r="J544" i="3"/>
  <c r="D544" i="3"/>
  <c r="J543" i="3"/>
  <c r="L542" i="3" s="1"/>
  <c r="L543" i="3" s="1"/>
  <c r="D543" i="3"/>
  <c r="F542" i="3"/>
  <c r="F543" i="3" s="1"/>
  <c r="F544" i="3" s="1"/>
  <c r="F545" i="3" s="1"/>
  <c r="F546" i="3" s="1"/>
  <c r="F547" i="3" s="1"/>
  <c r="F548" i="3" s="1"/>
  <c r="F549" i="3" s="1"/>
  <c r="F550" i="3" s="1"/>
  <c r="F551" i="3" s="1"/>
  <c r="L537" i="3"/>
  <c r="K537" i="3"/>
  <c r="J537" i="3"/>
  <c r="I537" i="3"/>
  <c r="H537" i="3"/>
  <c r="G537" i="3"/>
  <c r="F537" i="3"/>
  <c r="E537" i="3"/>
  <c r="D537" i="3"/>
  <c r="C537" i="3"/>
  <c r="K526" i="3"/>
  <c r="E526" i="3"/>
  <c r="J525" i="3"/>
  <c r="D525" i="3"/>
  <c r="J524" i="3"/>
  <c r="D524" i="3"/>
  <c r="J523" i="3"/>
  <c r="D523" i="3"/>
  <c r="J522" i="3"/>
  <c r="D522" i="3"/>
  <c r="J521" i="3"/>
  <c r="D521" i="3"/>
  <c r="J520" i="3"/>
  <c r="D520" i="3"/>
  <c r="J519" i="3"/>
  <c r="D519" i="3"/>
  <c r="J518" i="3"/>
  <c r="D518" i="3"/>
  <c r="J517" i="3"/>
  <c r="F517" i="3"/>
  <c r="F518" i="3" s="1"/>
  <c r="F519" i="3" s="1"/>
  <c r="F520" i="3" s="1"/>
  <c r="F521" i="3" s="1"/>
  <c r="F522" i="3" s="1"/>
  <c r="F523" i="3" s="1"/>
  <c r="F524" i="3" s="1"/>
  <c r="D517" i="3"/>
  <c r="J516" i="3"/>
  <c r="L515" i="3" s="1"/>
  <c r="L516" i="3" s="1"/>
  <c r="L517" i="3" s="1"/>
  <c r="L518" i="3" s="1"/>
  <c r="L519" i="3" s="1"/>
  <c r="L520" i="3" s="1"/>
  <c r="L521" i="3" s="1"/>
  <c r="L522" i="3" s="1"/>
  <c r="L523" i="3" s="1"/>
  <c r="L524" i="3" s="1"/>
  <c r="F516" i="3"/>
  <c r="D516" i="3"/>
  <c r="F515" i="3"/>
  <c r="L510" i="3"/>
  <c r="K510" i="3"/>
  <c r="J510" i="3"/>
  <c r="I510" i="3"/>
  <c r="H510" i="3"/>
  <c r="G510" i="3"/>
  <c r="F510" i="3"/>
  <c r="E510" i="3"/>
  <c r="D510" i="3"/>
  <c r="C510" i="3"/>
  <c r="K499" i="3"/>
  <c r="E499" i="3"/>
  <c r="J498" i="3"/>
  <c r="D498" i="3"/>
  <c r="J497" i="3"/>
  <c r="D497" i="3"/>
  <c r="J496" i="3"/>
  <c r="D496" i="3"/>
  <c r="J495" i="3"/>
  <c r="D495" i="3"/>
  <c r="J494" i="3"/>
  <c r="D494" i="3"/>
  <c r="J493" i="3"/>
  <c r="D493" i="3"/>
  <c r="J492" i="3"/>
  <c r="D492" i="3"/>
  <c r="J491" i="3"/>
  <c r="D491" i="3"/>
  <c r="J490" i="3"/>
  <c r="D490" i="3"/>
  <c r="J489" i="3"/>
  <c r="L488" i="3" s="1"/>
  <c r="L489" i="3" s="1"/>
  <c r="D489" i="3"/>
  <c r="F488" i="3"/>
  <c r="F489" i="3" s="1"/>
  <c r="F490" i="3" s="1"/>
  <c r="F491" i="3" s="1"/>
  <c r="F492" i="3" s="1"/>
  <c r="F493" i="3" s="1"/>
  <c r="F494" i="3" s="1"/>
  <c r="F495" i="3" s="1"/>
  <c r="F496" i="3" s="1"/>
  <c r="F497" i="3" s="1"/>
  <c r="L483" i="3"/>
  <c r="K483" i="3"/>
  <c r="J483" i="3"/>
  <c r="I483" i="3"/>
  <c r="H483" i="3"/>
  <c r="G483" i="3"/>
  <c r="F483" i="3"/>
  <c r="E483" i="3"/>
  <c r="D483" i="3"/>
  <c r="C483" i="3"/>
  <c r="K472" i="3"/>
  <c r="E472" i="3"/>
  <c r="J471" i="3"/>
  <c r="D471" i="3"/>
  <c r="J470" i="3"/>
  <c r="D470" i="3"/>
  <c r="J469" i="3"/>
  <c r="D469" i="3"/>
  <c r="J468" i="3"/>
  <c r="D468" i="3"/>
  <c r="J467" i="3"/>
  <c r="D467" i="3"/>
  <c r="J466" i="3"/>
  <c r="D466" i="3"/>
  <c r="J465" i="3"/>
  <c r="D465" i="3"/>
  <c r="J464" i="3"/>
  <c r="D464" i="3"/>
  <c r="J463" i="3"/>
  <c r="F463" i="3"/>
  <c r="F464" i="3" s="1"/>
  <c r="F465" i="3" s="1"/>
  <c r="F466" i="3" s="1"/>
  <c r="F467" i="3" s="1"/>
  <c r="F468" i="3" s="1"/>
  <c r="F469" i="3" s="1"/>
  <c r="F470" i="3" s="1"/>
  <c r="D463" i="3"/>
  <c r="J462" i="3"/>
  <c r="L461" i="3" s="1"/>
  <c r="L462" i="3" s="1"/>
  <c r="L463" i="3" s="1"/>
  <c r="L464" i="3" s="1"/>
  <c r="L465" i="3" s="1"/>
  <c r="L466" i="3" s="1"/>
  <c r="L467" i="3" s="1"/>
  <c r="L468" i="3" s="1"/>
  <c r="L469" i="3" s="1"/>
  <c r="L470" i="3" s="1"/>
  <c r="F462" i="3"/>
  <c r="D462" i="3"/>
  <c r="F461" i="3"/>
  <c r="L456" i="3"/>
  <c r="K456" i="3"/>
  <c r="J456" i="3"/>
  <c r="I456" i="3"/>
  <c r="H456" i="3"/>
  <c r="G456" i="3"/>
  <c r="F456" i="3"/>
  <c r="E456" i="3"/>
  <c r="D456" i="3"/>
  <c r="C456" i="3"/>
  <c r="K445" i="3"/>
  <c r="E445" i="3"/>
  <c r="J444" i="3"/>
  <c r="D444" i="3"/>
  <c r="J443" i="3"/>
  <c r="D443" i="3"/>
  <c r="J442" i="3"/>
  <c r="D442" i="3"/>
  <c r="J441" i="3"/>
  <c r="D441" i="3"/>
  <c r="J440" i="3"/>
  <c r="D440" i="3"/>
  <c r="J439" i="3"/>
  <c r="D439" i="3"/>
  <c r="J438" i="3"/>
  <c r="D438" i="3"/>
  <c r="J437" i="3"/>
  <c r="D437" i="3"/>
  <c r="J436" i="3"/>
  <c r="D436" i="3"/>
  <c r="J435" i="3"/>
  <c r="L434" i="3" s="1"/>
  <c r="L435" i="3" s="1"/>
  <c r="D435" i="3"/>
  <c r="F434" i="3"/>
  <c r="F435" i="3" s="1"/>
  <c r="F436" i="3" s="1"/>
  <c r="F437" i="3" s="1"/>
  <c r="F438" i="3" s="1"/>
  <c r="F439" i="3" s="1"/>
  <c r="F440" i="3" s="1"/>
  <c r="F441" i="3" s="1"/>
  <c r="F442" i="3" s="1"/>
  <c r="F443" i="3" s="1"/>
  <c r="L429" i="3"/>
  <c r="K429" i="3"/>
  <c r="J429" i="3"/>
  <c r="I429" i="3"/>
  <c r="H429" i="3"/>
  <c r="G429" i="3"/>
  <c r="F429" i="3"/>
  <c r="E429" i="3"/>
  <c r="D429" i="3"/>
  <c r="C429" i="3"/>
  <c r="K418" i="3"/>
  <c r="E418" i="3"/>
  <c r="J417" i="3"/>
  <c r="D417" i="3"/>
  <c r="J416" i="3"/>
  <c r="D416" i="3"/>
  <c r="J415" i="3"/>
  <c r="D415" i="3"/>
  <c r="J414" i="3"/>
  <c r="D414" i="3"/>
  <c r="J413" i="3"/>
  <c r="D413" i="3"/>
  <c r="J412" i="3"/>
  <c r="D412" i="3"/>
  <c r="J411" i="3"/>
  <c r="D411" i="3"/>
  <c r="J410" i="3"/>
  <c r="D410" i="3"/>
  <c r="J409" i="3"/>
  <c r="F409" i="3"/>
  <c r="F410" i="3" s="1"/>
  <c r="F411" i="3" s="1"/>
  <c r="F412" i="3" s="1"/>
  <c r="F413" i="3" s="1"/>
  <c r="F414" i="3" s="1"/>
  <c r="F415" i="3" s="1"/>
  <c r="F416" i="3" s="1"/>
  <c r="D409" i="3"/>
  <c r="J408" i="3"/>
  <c r="L407" i="3" s="1"/>
  <c r="L408" i="3" s="1"/>
  <c r="L409" i="3" s="1"/>
  <c r="L410" i="3" s="1"/>
  <c r="L411" i="3" s="1"/>
  <c r="L412" i="3" s="1"/>
  <c r="L413" i="3" s="1"/>
  <c r="L414" i="3" s="1"/>
  <c r="L415" i="3" s="1"/>
  <c r="L416" i="3" s="1"/>
  <c r="F408" i="3"/>
  <c r="D408" i="3"/>
  <c r="F407" i="3"/>
  <c r="L402" i="3"/>
  <c r="K402" i="3"/>
  <c r="J402" i="3"/>
  <c r="I402" i="3"/>
  <c r="H402" i="3"/>
  <c r="G402" i="3"/>
  <c r="F402" i="3"/>
  <c r="E402" i="3"/>
  <c r="D402" i="3"/>
  <c r="C402" i="3"/>
  <c r="K390" i="3"/>
  <c r="E390" i="3"/>
  <c r="J389" i="3"/>
  <c r="D389" i="3"/>
  <c r="J388" i="3"/>
  <c r="D388" i="3"/>
  <c r="J387" i="3"/>
  <c r="D387" i="3"/>
  <c r="J386" i="3"/>
  <c r="D386" i="3"/>
  <c r="J385" i="3"/>
  <c r="D385" i="3"/>
  <c r="J384" i="3"/>
  <c r="D384" i="3"/>
  <c r="J383" i="3"/>
  <c r="D383" i="3"/>
  <c r="J382" i="3"/>
  <c r="D382" i="3"/>
  <c r="J381" i="3"/>
  <c r="D381" i="3"/>
  <c r="J380" i="3"/>
  <c r="L379" i="3" s="1"/>
  <c r="L380" i="3" s="1"/>
  <c r="D380" i="3"/>
  <c r="F379" i="3"/>
  <c r="F380" i="3" s="1"/>
  <c r="F381" i="3" s="1"/>
  <c r="F382" i="3" s="1"/>
  <c r="F383" i="3" s="1"/>
  <c r="F384" i="3" s="1"/>
  <c r="F385" i="3" s="1"/>
  <c r="F386" i="3" s="1"/>
  <c r="F387" i="3" s="1"/>
  <c r="F388" i="3" s="1"/>
  <c r="L374" i="3"/>
  <c r="K374" i="3"/>
  <c r="J374" i="3"/>
  <c r="I374" i="3"/>
  <c r="H374" i="3"/>
  <c r="G374" i="3"/>
  <c r="F374" i="3"/>
  <c r="E374" i="3"/>
  <c r="D374" i="3"/>
  <c r="C374" i="3"/>
  <c r="K362" i="3"/>
  <c r="E362" i="3"/>
  <c r="J361" i="3"/>
  <c r="D361" i="3"/>
  <c r="J360" i="3"/>
  <c r="D360" i="3"/>
  <c r="J359" i="3"/>
  <c r="D359" i="3"/>
  <c r="J358" i="3"/>
  <c r="D358" i="3"/>
  <c r="J357" i="3"/>
  <c r="D357" i="3"/>
  <c r="J356" i="3"/>
  <c r="D356" i="3"/>
  <c r="J355" i="3"/>
  <c r="D355" i="3"/>
  <c r="J354" i="3"/>
  <c r="D354" i="3"/>
  <c r="J353" i="3"/>
  <c r="F353" i="3"/>
  <c r="F354" i="3" s="1"/>
  <c r="F355" i="3" s="1"/>
  <c r="F356" i="3" s="1"/>
  <c r="F357" i="3" s="1"/>
  <c r="F358" i="3" s="1"/>
  <c r="F359" i="3" s="1"/>
  <c r="F360" i="3" s="1"/>
  <c r="D353" i="3"/>
  <c r="J352" i="3"/>
  <c r="L351" i="3" s="1"/>
  <c r="L352" i="3" s="1"/>
  <c r="L353" i="3" s="1"/>
  <c r="L354" i="3" s="1"/>
  <c r="L355" i="3" s="1"/>
  <c r="L356" i="3" s="1"/>
  <c r="L357" i="3" s="1"/>
  <c r="L358" i="3" s="1"/>
  <c r="L359" i="3" s="1"/>
  <c r="L360" i="3" s="1"/>
  <c r="F352" i="3"/>
  <c r="D352" i="3"/>
  <c r="F351" i="3"/>
  <c r="L346" i="3"/>
  <c r="K346" i="3"/>
  <c r="J346" i="3"/>
  <c r="I346" i="3"/>
  <c r="H346" i="3"/>
  <c r="G346" i="3"/>
  <c r="F346" i="3"/>
  <c r="E346" i="3"/>
  <c r="D346" i="3"/>
  <c r="C346" i="3"/>
  <c r="K334" i="3"/>
  <c r="E334" i="3"/>
  <c r="J333" i="3"/>
  <c r="D333" i="3"/>
  <c r="J332" i="3"/>
  <c r="D332" i="3"/>
  <c r="J331" i="3"/>
  <c r="D331" i="3"/>
  <c r="J330" i="3"/>
  <c r="D330" i="3"/>
  <c r="J329" i="3"/>
  <c r="D329" i="3"/>
  <c r="J328" i="3"/>
  <c r="D328" i="3"/>
  <c r="J327" i="3"/>
  <c r="D327" i="3"/>
  <c r="J326" i="3"/>
  <c r="D326" i="3"/>
  <c r="J325" i="3"/>
  <c r="D325" i="3"/>
  <c r="J324" i="3"/>
  <c r="L323" i="3" s="1"/>
  <c r="L324" i="3" s="1"/>
  <c r="D324" i="3"/>
  <c r="F323" i="3"/>
  <c r="F324" i="3" s="1"/>
  <c r="F325" i="3" s="1"/>
  <c r="F326" i="3" s="1"/>
  <c r="F327" i="3" s="1"/>
  <c r="F328" i="3" s="1"/>
  <c r="F329" i="3" s="1"/>
  <c r="F330" i="3" s="1"/>
  <c r="F331" i="3" s="1"/>
  <c r="F332" i="3" s="1"/>
  <c r="L318" i="3"/>
  <c r="K318" i="3"/>
  <c r="J318" i="3"/>
  <c r="I318" i="3"/>
  <c r="H318" i="3"/>
  <c r="G318" i="3"/>
  <c r="F318" i="3"/>
  <c r="E318" i="3"/>
  <c r="D318" i="3"/>
  <c r="C318" i="3"/>
  <c r="K306" i="3"/>
  <c r="E306" i="3"/>
  <c r="J305" i="3"/>
  <c r="D305" i="3"/>
  <c r="J304" i="3"/>
  <c r="D304" i="3"/>
  <c r="J303" i="3"/>
  <c r="D303" i="3"/>
  <c r="J302" i="3"/>
  <c r="D302" i="3"/>
  <c r="J301" i="3"/>
  <c r="D301" i="3"/>
  <c r="J300" i="3"/>
  <c r="D300" i="3"/>
  <c r="J299" i="3"/>
  <c r="D299" i="3"/>
  <c r="J298" i="3"/>
  <c r="D298" i="3"/>
  <c r="J297" i="3"/>
  <c r="F297" i="3"/>
  <c r="F298" i="3" s="1"/>
  <c r="F299" i="3" s="1"/>
  <c r="F300" i="3" s="1"/>
  <c r="F301" i="3" s="1"/>
  <c r="F302" i="3" s="1"/>
  <c r="F303" i="3" s="1"/>
  <c r="F304" i="3" s="1"/>
  <c r="D297" i="3"/>
  <c r="J296" i="3"/>
  <c r="L295" i="3" s="1"/>
  <c r="L296" i="3" s="1"/>
  <c r="L297" i="3" s="1"/>
  <c r="L298" i="3" s="1"/>
  <c r="L299" i="3" s="1"/>
  <c r="L300" i="3" s="1"/>
  <c r="L301" i="3" s="1"/>
  <c r="L302" i="3" s="1"/>
  <c r="L303" i="3" s="1"/>
  <c r="L304" i="3" s="1"/>
  <c r="F296" i="3"/>
  <c r="D296" i="3"/>
  <c r="F295" i="3"/>
  <c r="L290" i="3"/>
  <c r="K290" i="3"/>
  <c r="J290" i="3"/>
  <c r="I290" i="3"/>
  <c r="H290" i="3"/>
  <c r="G290" i="3"/>
  <c r="F290" i="3"/>
  <c r="E290" i="3"/>
  <c r="D290" i="3"/>
  <c r="C290" i="3"/>
  <c r="K278" i="3"/>
  <c r="E278" i="3"/>
  <c r="J277" i="3"/>
  <c r="D277" i="3"/>
  <c r="J276" i="3"/>
  <c r="D276" i="3"/>
  <c r="J275" i="3"/>
  <c r="D275" i="3"/>
  <c r="J274" i="3"/>
  <c r="D274" i="3"/>
  <c r="J273" i="3"/>
  <c r="D273" i="3"/>
  <c r="J272" i="3"/>
  <c r="D272" i="3"/>
  <c r="J271" i="3"/>
  <c r="D271" i="3"/>
  <c r="J270" i="3"/>
  <c r="D270" i="3"/>
  <c r="J269" i="3"/>
  <c r="D269" i="3"/>
  <c r="J268" i="3"/>
  <c r="L267" i="3" s="1"/>
  <c r="L268" i="3" s="1"/>
  <c r="D268" i="3"/>
  <c r="F267" i="3"/>
  <c r="F268" i="3" s="1"/>
  <c r="F269" i="3" s="1"/>
  <c r="F270" i="3" s="1"/>
  <c r="F271" i="3" s="1"/>
  <c r="F272" i="3" s="1"/>
  <c r="F273" i="3" s="1"/>
  <c r="F274" i="3" s="1"/>
  <c r="F275" i="3" s="1"/>
  <c r="F276" i="3" s="1"/>
  <c r="L262" i="3"/>
  <c r="K262" i="3"/>
  <c r="J262" i="3"/>
  <c r="I262" i="3"/>
  <c r="H262" i="3"/>
  <c r="G262" i="3"/>
  <c r="F262" i="3"/>
  <c r="E262" i="3"/>
  <c r="D262" i="3"/>
  <c r="C262" i="3"/>
  <c r="K250" i="3"/>
  <c r="E250" i="3"/>
  <c r="J249" i="3"/>
  <c r="D249" i="3"/>
  <c r="J248" i="3"/>
  <c r="D248" i="3"/>
  <c r="J247" i="3"/>
  <c r="D247" i="3"/>
  <c r="J246" i="3"/>
  <c r="D246" i="3"/>
  <c r="J245" i="3"/>
  <c r="D245" i="3"/>
  <c r="J244" i="3"/>
  <c r="D244" i="3"/>
  <c r="J243" i="3"/>
  <c r="D243" i="3"/>
  <c r="J242" i="3"/>
  <c r="D242" i="3"/>
  <c r="J241" i="3"/>
  <c r="D241" i="3"/>
  <c r="J240" i="3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D240" i="3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L234" i="3"/>
  <c r="K234" i="3"/>
  <c r="J234" i="3"/>
  <c r="I234" i="3"/>
  <c r="H234" i="3"/>
  <c r="G234" i="3"/>
  <c r="F234" i="3"/>
  <c r="E234" i="3"/>
  <c r="D234" i="3"/>
  <c r="C234" i="3"/>
  <c r="K222" i="3"/>
  <c r="E222" i="3"/>
  <c r="J221" i="3"/>
  <c r="D221" i="3"/>
  <c r="J220" i="3"/>
  <c r="D220" i="3"/>
  <c r="J219" i="3"/>
  <c r="D219" i="3"/>
  <c r="J218" i="3"/>
  <c r="D218" i="3"/>
  <c r="J217" i="3"/>
  <c r="D217" i="3"/>
  <c r="J216" i="3"/>
  <c r="D216" i="3"/>
  <c r="J215" i="3"/>
  <c r="D215" i="3"/>
  <c r="J214" i="3"/>
  <c r="D214" i="3"/>
  <c r="J213" i="3"/>
  <c r="D213" i="3"/>
  <c r="J212" i="3"/>
  <c r="L211" i="3" s="1"/>
  <c r="L212" i="3" s="1"/>
  <c r="D212" i="3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L206" i="3"/>
  <c r="K206" i="3"/>
  <c r="J206" i="3"/>
  <c r="I206" i="3"/>
  <c r="H206" i="3"/>
  <c r="G206" i="3"/>
  <c r="F206" i="3"/>
  <c r="E206" i="3"/>
  <c r="D206" i="3"/>
  <c r="C206" i="3"/>
  <c r="K194" i="3"/>
  <c r="E194" i="3"/>
  <c r="J193" i="3"/>
  <c r="D193" i="3"/>
  <c r="J192" i="3"/>
  <c r="D192" i="3"/>
  <c r="J191" i="3"/>
  <c r="D191" i="3"/>
  <c r="J190" i="3"/>
  <c r="D190" i="3"/>
  <c r="J189" i="3"/>
  <c r="D189" i="3"/>
  <c r="J188" i="3"/>
  <c r="D188" i="3"/>
  <c r="J187" i="3"/>
  <c r="D187" i="3"/>
  <c r="J186" i="3"/>
  <c r="D186" i="3"/>
  <c r="J185" i="3"/>
  <c r="D185" i="3"/>
  <c r="J184" i="3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D184" i="3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L178" i="3"/>
  <c r="K178" i="3"/>
  <c r="J178" i="3"/>
  <c r="I178" i="3"/>
  <c r="H178" i="3"/>
  <c r="G178" i="3"/>
  <c r="F178" i="3"/>
  <c r="E178" i="3"/>
  <c r="D178" i="3"/>
  <c r="C178" i="3"/>
  <c r="K166" i="3"/>
  <c r="E166" i="3"/>
  <c r="J165" i="3"/>
  <c r="D165" i="3"/>
  <c r="J164" i="3"/>
  <c r="D164" i="3"/>
  <c r="J163" i="3"/>
  <c r="D163" i="3"/>
  <c r="J162" i="3"/>
  <c r="D162" i="3"/>
  <c r="J161" i="3"/>
  <c r="D161" i="3"/>
  <c r="J160" i="3"/>
  <c r="D160" i="3"/>
  <c r="J159" i="3"/>
  <c r="D159" i="3"/>
  <c r="J158" i="3"/>
  <c r="D158" i="3"/>
  <c r="J157" i="3"/>
  <c r="D157" i="3"/>
  <c r="J156" i="3"/>
  <c r="L155" i="3" s="1"/>
  <c r="L156" i="3" s="1"/>
  <c r="D156" i="3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L150" i="3"/>
  <c r="K150" i="3"/>
  <c r="J150" i="3"/>
  <c r="I150" i="3"/>
  <c r="H150" i="3"/>
  <c r="G150" i="3"/>
  <c r="F150" i="3"/>
  <c r="E150" i="3"/>
  <c r="D150" i="3"/>
  <c r="C150" i="3"/>
  <c r="K138" i="3"/>
  <c r="E138" i="3"/>
  <c r="J137" i="3"/>
  <c r="D137" i="3"/>
  <c r="J136" i="3"/>
  <c r="D136" i="3"/>
  <c r="J135" i="3"/>
  <c r="D135" i="3"/>
  <c r="J134" i="3"/>
  <c r="D134" i="3"/>
  <c r="J133" i="3"/>
  <c r="D133" i="3"/>
  <c r="J132" i="3"/>
  <c r="D132" i="3"/>
  <c r="J131" i="3"/>
  <c r="D131" i="3"/>
  <c r="J130" i="3"/>
  <c r="D130" i="3"/>
  <c r="J129" i="3"/>
  <c r="D129" i="3"/>
  <c r="J128" i="3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D128" i="3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L122" i="3"/>
  <c r="K122" i="3"/>
  <c r="J122" i="3"/>
  <c r="I122" i="3"/>
  <c r="H122" i="3"/>
  <c r="G122" i="3"/>
  <c r="F122" i="3"/>
  <c r="E122" i="3"/>
  <c r="D122" i="3"/>
  <c r="C122" i="3"/>
  <c r="K111" i="3"/>
  <c r="E111" i="3"/>
  <c r="J110" i="3"/>
  <c r="D110" i="3"/>
  <c r="J109" i="3"/>
  <c r="D109" i="3"/>
  <c r="J108" i="3"/>
  <c r="D108" i="3"/>
  <c r="J107" i="3"/>
  <c r="D107" i="3"/>
  <c r="J106" i="3"/>
  <c r="D106" i="3"/>
  <c r="J105" i="3"/>
  <c r="D105" i="3"/>
  <c r="J104" i="3"/>
  <c r="D104" i="3"/>
  <c r="J103" i="3"/>
  <c r="D103" i="3"/>
  <c r="J102" i="3"/>
  <c r="D102" i="3"/>
  <c r="J101" i="3"/>
  <c r="L100" i="3" s="1"/>
  <c r="L101" i="3" s="1"/>
  <c r="D101" i="3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L94" i="3"/>
  <c r="K94" i="3"/>
  <c r="J94" i="3"/>
  <c r="I94" i="3"/>
  <c r="H94" i="3"/>
  <c r="G94" i="3"/>
  <c r="F94" i="3"/>
  <c r="E94" i="3"/>
  <c r="D94" i="3"/>
  <c r="C94" i="3"/>
  <c r="K82" i="3"/>
  <c r="E82" i="3"/>
  <c r="J81" i="3"/>
  <c r="D81" i="3"/>
  <c r="J80" i="3"/>
  <c r="D80" i="3"/>
  <c r="J79" i="3"/>
  <c r="D79" i="3"/>
  <c r="J78" i="3"/>
  <c r="D78" i="3"/>
  <c r="J77" i="3"/>
  <c r="D77" i="3"/>
  <c r="J76" i="3"/>
  <c r="D76" i="3"/>
  <c r="J75" i="3"/>
  <c r="D75" i="3"/>
  <c r="J74" i="3"/>
  <c r="D74" i="3"/>
  <c r="J73" i="3"/>
  <c r="D73" i="3"/>
  <c r="J72" i="3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D72" i="3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L66" i="3"/>
  <c r="K66" i="3"/>
  <c r="J66" i="3"/>
  <c r="I66" i="3"/>
  <c r="H66" i="3"/>
  <c r="G66" i="3"/>
  <c r="F66" i="3"/>
  <c r="E66" i="3"/>
  <c r="D66" i="3"/>
  <c r="C66" i="3"/>
  <c r="K54" i="3"/>
  <c r="E54" i="3"/>
  <c r="J53" i="3"/>
  <c r="D53" i="3"/>
  <c r="J52" i="3"/>
  <c r="D52" i="3"/>
  <c r="J51" i="3"/>
  <c r="D51" i="3"/>
  <c r="J50" i="3"/>
  <c r="D50" i="3"/>
  <c r="J49" i="3"/>
  <c r="D49" i="3"/>
  <c r="J48" i="3"/>
  <c r="D48" i="3"/>
  <c r="J47" i="3"/>
  <c r="D47" i="3"/>
  <c r="J46" i="3"/>
  <c r="D46" i="3"/>
  <c r="J45" i="3"/>
  <c r="D45" i="3"/>
  <c r="J44" i="3"/>
  <c r="L43" i="3" s="1"/>
  <c r="L44" i="3" s="1"/>
  <c r="D44" i="3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L38" i="3"/>
  <c r="K38" i="3"/>
  <c r="J38" i="3"/>
  <c r="I38" i="3"/>
  <c r="H38" i="3"/>
  <c r="G38" i="3"/>
  <c r="F38" i="3"/>
  <c r="E38" i="3"/>
  <c r="D38" i="3"/>
  <c r="C38" i="3"/>
  <c r="K27" i="3"/>
  <c r="E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D19" i="3"/>
  <c r="J18" i="3"/>
  <c r="D18" i="3"/>
  <c r="J17" i="3"/>
  <c r="F17" i="3"/>
  <c r="D17" i="3"/>
  <c r="L16" i="3"/>
  <c r="L17" i="3" s="1"/>
  <c r="L18" i="3" s="1"/>
  <c r="L19" i="3" s="1"/>
  <c r="L20" i="3" s="1"/>
  <c r="L21" i="3" s="1"/>
  <c r="L22" i="3" s="1"/>
  <c r="L23" i="3" s="1"/>
  <c r="L24" i="3" s="1"/>
  <c r="L25" i="3" s="1"/>
  <c r="F16" i="3"/>
  <c r="L11" i="3"/>
  <c r="K11" i="3"/>
  <c r="J11" i="3"/>
  <c r="I11" i="3"/>
  <c r="H11" i="3"/>
  <c r="G11" i="3"/>
  <c r="F11" i="3"/>
  <c r="E11" i="3"/>
  <c r="D11" i="3"/>
  <c r="C11" i="3"/>
  <c r="K1354" i="2"/>
  <c r="E1354" i="2"/>
  <c r="J1353" i="2"/>
  <c r="D1353" i="2"/>
  <c r="J1352" i="2"/>
  <c r="D1352" i="2"/>
  <c r="J1351" i="2"/>
  <c r="D1351" i="2"/>
  <c r="J1350" i="2"/>
  <c r="D1350" i="2"/>
  <c r="J1349" i="2"/>
  <c r="D1349" i="2"/>
  <c r="J1348" i="2"/>
  <c r="D1348" i="2"/>
  <c r="J1347" i="2"/>
  <c r="D1347" i="2"/>
  <c r="J1346" i="2"/>
  <c r="D1346" i="2"/>
  <c r="J1345" i="2"/>
  <c r="D1345" i="2"/>
  <c r="J1344" i="2"/>
  <c r="F1344" i="2"/>
  <c r="F1345" i="2" s="1"/>
  <c r="F1346" i="2" s="1"/>
  <c r="F1347" i="2" s="1"/>
  <c r="F1348" i="2" s="1"/>
  <c r="F1349" i="2" s="1"/>
  <c r="F1350" i="2" s="1"/>
  <c r="F1351" i="2" s="1"/>
  <c r="F1352" i="2" s="1"/>
  <c r="D1344" i="2"/>
  <c r="L1343" i="2"/>
  <c r="L1344" i="2" s="1"/>
  <c r="L1345" i="2" s="1"/>
  <c r="L1346" i="2" s="1"/>
  <c r="L1347" i="2" s="1"/>
  <c r="L1348" i="2" s="1"/>
  <c r="L1349" i="2" s="1"/>
  <c r="L1350" i="2" s="1"/>
  <c r="L1351" i="2" s="1"/>
  <c r="L1352" i="2" s="1"/>
  <c r="F1343" i="2"/>
  <c r="L1338" i="2"/>
  <c r="K1338" i="2"/>
  <c r="J1338" i="2"/>
  <c r="I1338" i="2"/>
  <c r="H1338" i="2"/>
  <c r="G1338" i="2"/>
  <c r="F1338" i="2"/>
  <c r="E1338" i="2"/>
  <c r="D1338" i="2"/>
  <c r="C1338" i="2"/>
  <c r="K1327" i="2"/>
  <c r="E1327" i="2"/>
  <c r="J1326" i="2"/>
  <c r="D1326" i="2"/>
  <c r="J1325" i="2"/>
  <c r="D1325" i="2"/>
  <c r="J1324" i="2"/>
  <c r="D1324" i="2"/>
  <c r="J1323" i="2"/>
  <c r="D1323" i="2"/>
  <c r="J1322" i="2"/>
  <c r="D1322" i="2"/>
  <c r="J1321" i="2"/>
  <c r="D1321" i="2"/>
  <c r="J1320" i="2"/>
  <c r="D1320" i="2"/>
  <c r="J1319" i="2"/>
  <c r="D1319" i="2"/>
  <c r="J1318" i="2"/>
  <c r="D1318" i="2"/>
  <c r="J1317" i="2"/>
  <c r="F1317" i="2"/>
  <c r="F1318" i="2" s="1"/>
  <c r="F1319" i="2" s="1"/>
  <c r="F1320" i="2" s="1"/>
  <c r="F1321" i="2" s="1"/>
  <c r="F1322" i="2" s="1"/>
  <c r="F1323" i="2" s="1"/>
  <c r="F1324" i="2" s="1"/>
  <c r="F1325" i="2" s="1"/>
  <c r="D1317" i="2"/>
  <c r="L1316" i="2"/>
  <c r="L1317" i="2" s="1"/>
  <c r="L1318" i="2" s="1"/>
  <c r="L1319" i="2" s="1"/>
  <c r="L1320" i="2" s="1"/>
  <c r="L1321" i="2" s="1"/>
  <c r="L1322" i="2" s="1"/>
  <c r="L1323" i="2" s="1"/>
  <c r="L1324" i="2" s="1"/>
  <c r="L1325" i="2" s="1"/>
  <c r="F1316" i="2"/>
  <c r="L1311" i="2"/>
  <c r="K1311" i="2"/>
  <c r="J1311" i="2"/>
  <c r="I1311" i="2"/>
  <c r="H1311" i="2"/>
  <c r="G1311" i="2"/>
  <c r="F1311" i="2"/>
  <c r="E1311" i="2"/>
  <c r="D1311" i="2"/>
  <c r="C1311" i="2"/>
  <c r="K1300" i="2"/>
  <c r="E1300" i="2"/>
  <c r="J1299" i="2"/>
  <c r="D1299" i="2"/>
  <c r="J1298" i="2"/>
  <c r="D1298" i="2"/>
  <c r="J1297" i="2"/>
  <c r="D1297" i="2"/>
  <c r="J1296" i="2"/>
  <c r="D1296" i="2"/>
  <c r="J1295" i="2"/>
  <c r="D1295" i="2"/>
  <c r="J1294" i="2"/>
  <c r="D1294" i="2"/>
  <c r="J1293" i="2"/>
  <c r="D1293" i="2"/>
  <c r="J1292" i="2"/>
  <c r="D1292" i="2"/>
  <c r="J1291" i="2"/>
  <c r="D1291" i="2"/>
  <c r="J1290" i="2"/>
  <c r="F1290" i="2"/>
  <c r="F1291" i="2" s="1"/>
  <c r="F1292" i="2" s="1"/>
  <c r="F1293" i="2" s="1"/>
  <c r="F1294" i="2" s="1"/>
  <c r="F1295" i="2" s="1"/>
  <c r="F1296" i="2" s="1"/>
  <c r="F1297" i="2" s="1"/>
  <c r="F1298" i="2" s="1"/>
  <c r="D1290" i="2"/>
  <c r="L1289" i="2"/>
  <c r="L1290" i="2" s="1"/>
  <c r="L1291" i="2" s="1"/>
  <c r="L1292" i="2" s="1"/>
  <c r="L1293" i="2" s="1"/>
  <c r="L1294" i="2" s="1"/>
  <c r="L1295" i="2" s="1"/>
  <c r="L1296" i="2" s="1"/>
  <c r="L1297" i="2" s="1"/>
  <c r="L1298" i="2" s="1"/>
  <c r="F1289" i="2"/>
  <c r="L1284" i="2"/>
  <c r="K1284" i="2"/>
  <c r="J1284" i="2"/>
  <c r="I1284" i="2"/>
  <c r="H1284" i="2"/>
  <c r="G1284" i="2"/>
  <c r="F1284" i="2"/>
  <c r="E1284" i="2"/>
  <c r="D1284" i="2"/>
  <c r="C1284" i="2"/>
  <c r="K1273" i="2"/>
  <c r="E1273" i="2"/>
  <c r="J1272" i="2"/>
  <c r="D1272" i="2"/>
  <c r="J1271" i="2"/>
  <c r="D1271" i="2"/>
  <c r="J1270" i="2"/>
  <c r="D1270" i="2"/>
  <c r="J1269" i="2"/>
  <c r="D1269" i="2"/>
  <c r="J1268" i="2"/>
  <c r="D1268" i="2"/>
  <c r="J1267" i="2"/>
  <c r="D1267" i="2"/>
  <c r="J1266" i="2"/>
  <c r="D1266" i="2"/>
  <c r="J1265" i="2"/>
  <c r="D1265" i="2"/>
  <c r="J1264" i="2"/>
  <c r="D1264" i="2"/>
  <c r="J1263" i="2"/>
  <c r="F1263" i="2"/>
  <c r="F1264" i="2" s="1"/>
  <c r="F1265" i="2" s="1"/>
  <c r="F1266" i="2" s="1"/>
  <c r="F1267" i="2" s="1"/>
  <c r="F1268" i="2" s="1"/>
  <c r="F1269" i="2" s="1"/>
  <c r="F1270" i="2" s="1"/>
  <c r="F1271" i="2" s="1"/>
  <c r="D1263" i="2"/>
  <c r="L1262" i="2"/>
  <c r="L1263" i="2" s="1"/>
  <c r="L1264" i="2" s="1"/>
  <c r="L1265" i="2" s="1"/>
  <c r="L1266" i="2" s="1"/>
  <c r="L1267" i="2" s="1"/>
  <c r="L1268" i="2" s="1"/>
  <c r="L1269" i="2" s="1"/>
  <c r="L1270" i="2" s="1"/>
  <c r="L1271" i="2" s="1"/>
  <c r="F1262" i="2"/>
  <c r="L1257" i="2"/>
  <c r="K1257" i="2"/>
  <c r="J1257" i="2"/>
  <c r="I1257" i="2"/>
  <c r="H1257" i="2"/>
  <c r="G1257" i="2"/>
  <c r="F1257" i="2"/>
  <c r="E1257" i="2"/>
  <c r="D1257" i="2"/>
  <c r="C1257" i="2"/>
  <c r="K1246" i="2"/>
  <c r="E1246" i="2"/>
  <c r="J1245" i="2"/>
  <c r="D1245" i="2"/>
  <c r="J1244" i="2"/>
  <c r="D1244" i="2"/>
  <c r="J1243" i="2"/>
  <c r="D1243" i="2"/>
  <c r="J1242" i="2"/>
  <c r="D1242" i="2"/>
  <c r="J1241" i="2"/>
  <c r="D1241" i="2"/>
  <c r="J1240" i="2"/>
  <c r="D1240" i="2"/>
  <c r="J1239" i="2"/>
  <c r="D1239" i="2"/>
  <c r="J1238" i="2"/>
  <c r="D1238" i="2"/>
  <c r="J1237" i="2"/>
  <c r="D1237" i="2"/>
  <c r="J1236" i="2"/>
  <c r="F1236" i="2"/>
  <c r="F1237" i="2" s="1"/>
  <c r="F1238" i="2" s="1"/>
  <c r="F1239" i="2" s="1"/>
  <c r="F1240" i="2" s="1"/>
  <c r="F1241" i="2" s="1"/>
  <c r="F1242" i="2" s="1"/>
  <c r="F1243" i="2" s="1"/>
  <c r="F1244" i="2" s="1"/>
  <c r="D1236" i="2"/>
  <c r="L1235" i="2"/>
  <c r="L1236" i="2" s="1"/>
  <c r="L1237" i="2" s="1"/>
  <c r="L1238" i="2" s="1"/>
  <c r="L1239" i="2" s="1"/>
  <c r="L1240" i="2" s="1"/>
  <c r="L1241" i="2" s="1"/>
  <c r="L1242" i="2" s="1"/>
  <c r="L1243" i="2" s="1"/>
  <c r="L1244" i="2" s="1"/>
  <c r="F1235" i="2"/>
  <c r="L1230" i="2"/>
  <c r="K1230" i="2"/>
  <c r="J1230" i="2"/>
  <c r="I1230" i="2"/>
  <c r="H1230" i="2"/>
  <c r="G1230" i="2"/>
  <c r="F1230" i="2"/>
  <c r="E1230" i="2"/>
  <c r="D1230" i="2"/>
  <c r="C1230" i="2"/>
  <c r="K1219" i="2"/>
  <c r="E1219" i="2"/>
  <c r="J1218" i="2"/>
  <c r="D1218" i="2"/>
  <c r="J1217" i="2"/>
  <c r="D1217" i="2"/>
  <c r="J1216" i="2"/>
  <c r="D1216" i="2"/>
  <c r="J1215" i="2"/>
  <c r="D1215" i="2"/>
  <c r="J1214" i="2"/>
  <c r="D1214" i="2"/>
  <c r="J1213" i="2"/>
  <c r="D1213" i="2"/>
  <c r="J1212" i="2"/>
  <c r="D1212" i="2"/>
  <c r="J1211" i="2"/>
  <c r="D1211" i="2"/>
  <c r="J1210" i="2"/>
  <c r="D1210" i="2"/>
  <c r="J1209" i="2"/>
  <c r="F1209" i="2"/>
  <c r="F1210" i="2" s="1"/>
  <c r="F1211" i="2" s="1"/>
  <c r="F1212" i="2" s="1"/>
  <c r="F1213" i="2" s="1"/>
  <c r="F1214" i="2" s="1"/>
  <c r="F1215" i="2" s="1"/>
  <c r="F1216" i="2" s="1"/>
  <c r="F1217" i="2" s="1"/>
  <c r="D1209" i="2"/>
  <c r="L1208" i="2"/>
  <c r="L1209" i="2" s="1"/>
  <c r="L1210" i="2" s="1"/>
  <c r="L1211" i="2" s="1"/>
  <c r="L1212" i="2" s="1"/>
  <c r="L1213" i="2" s="1"/>
  <c r="L1214" i="2" s="1"/>
  <c r="L1215" i="2" s="1"/>
  <c r="L1216" i="2" s="1"/>
  <c r="L1217" i="2" s="1"/>
  <c r="F1208" i="2"/>
  <c r="L1203" i="2"/>
  <c r="K1203" i="2"/>
  <c r="J1203" i="2"/>
  <c r="I1203" i="2"/>
  <c r="H1203" i="2"/>
  <c r="G1203" i="2"/>
  <c r="F1203" i="2"/>
  <c r="E1203" i="2"/>
  <c r="D1203" i="2"/>
  <c r="C1203" i="2"/>
  <c r="K1192" i="2"/>
  <c r="E1192" i="2"/>
  <c r="J1191" i="2"/>
  <c r="D1191" i="2"/>
  <c r="J1190" i="2"/>
  <c r="D1190" i="2"/>
  <c r="J1189" i="2"/>
  <c r="D1189" i="2"/>
  <c r="J1188" i="2"/>
  <c r="D1188" i="2"/>
  <c r="J1187" i="2"/>
  <c r="D1187" i="2"/>
  <c r="J1186" i="2"/>
  <c r="D1186" i="2"/>
  <c r="J1185" i="2"/>
  <c r="D1185" i="2"/>
  <c r="J1184" i="2"/>
  <c r="D1184" i="2"/>
  <c r="J1183" i="2"/>
  <c r="D1183" i="2"/>
  <c r="J1182" i="2"/>
  <c r="F1182" i="2"/>
  <c r="F1183" i="2" s="1"/>
  <c r="F1184" i="2" s="1"/>
  <c r="F1185" i="2" s="1"/>
  <c r="F1186" i="2" s="1"/>
  <c r="F1187" i="2" s="1"/>
  <c r="F1188" i="2" s="1"/>
  <c r="F1189" i="2" s="1"/>
  <c r="F1190" i="2" s="1"/>
  <c r="D1182" i="2"/>
  <c r="L1181" i="2"/>
  <c r="L1182" i="2" s="1"/>
  <c r="L1183" i="2" s="1"/>
  <c r="L1184" i="2" s="1"/>
  <c r="L1185" i="2" s="1"/>
  <c r="L1186" i="2" s="1"/>
  <c r="L1187" i="2" s="1"/>
  <c r="L1188" i="2" s="1"/>
  <c r="L1189" i="2" s="1"/>
  <c r="L1190" i="2" s="1"/>
  <c r="F1181" i="2"/>
  <c r="L1176" i="2"/>
  <c r="K1176" i="2"/>
  <c r="J1176" i="2"/>
  <c r="I1176" i="2"/>
  <c r="H1176" i="2"/>
  <c r="G1176" i="2"/>
  <c r="F1176" i="2"/>
  <c r="E1176" i="2"/>
  <c r="D1176" i="2"/>
  <c r="C1176" i="2"/>
  <c r="K1165" i="2"/>
  <c r="E1165" i="2"/>
  <c r="J1164" i="2"/>
  <c r="D1164" i="2"/>
  <c r="J1163" i="2"/>
  <c r="D1163" i="2"/>
  <c r="J1162" i="2"/>
  <c r="D1162" i="2"/>
  <c r="J1161" i="2"/>
  <c r="D1161" i="2"/>
  <c r="J1160" i="2"/>
  <c r="D1160" i="2"/>
  <c r="J1159" i="2"/>
  <c r="D1159" i="2"/>
  <c r="J1158" i="2"/>
  <c r="D1158" i="2"/>
  <c r="J1157" i="2"/>
  <c r="D1157" i="2"/>
  <c r="J1156" i="2"/>
  <c r="D1156" i="2"/>
  <c r="J1155" i="2"/>
  <c r="F1155" i="2"/>
  <c r="F1156" i="2" s="1"/>
  <c r="F1157" i="2" s="1"/>
  <c r="F1158" i="2" s="1"/>
  <c r="F1159" i="2" s="1"/>
  <c r="F1160" i="2" s="1"/>
  <c r="F1161" i="2" s="1"/>
  <c r="F1162" i="2" s="1"/>
  <c r="F1163" i="2" s="1"/>
  <c r="D1155" i="2"/>
  <c r="L1154" i="2"/>
  <c r="L1155" i="2" s="1"/>
  <c r="L1156" i="2" s="1"/>
  <c r="L1157" i="2" s="1"/>
  <c r="L1158" i="2" s="1"/>
  <c r="L1159" i="2" s="1"/>
  <c r="L1160" i="2" s="1"/>
  <c r="L1161" i="2" s="1"/>
  <c r="L1162" i="2" s="1"/>
  <c r="L1163" i="2" s="1"/>
  <c r="F1154" i="2"/>
  <c r="L1149" i="2"/>
  <c r="K1149" i="2"/>
  <c r="J1149" i="2"/>
  <c r="I1149" i="2"/>
  <c r="H1149" i="2"/>
  <c r="G1149" i="2"/>
  <c r="F1149" i="2"/>
  <c r="E1149" i="2"/>
  <c r="D1149" i="2"/>
  <c r="C1149" i="2"/>
  <c r="K1138" i="2"/>
  <c r="E1138" i="2"/>
  <c r="J1137" i="2"/>
  <c r="D1137" i="2"/>
  <c r="J1136" i="2"/>
  <c r="D1136" i="2"/>
  <c r="J1135" i="2"/>
  <c r="D1135" i="2"/>
  <c r="J1134" i="2"/>
  <c r="D1134" i="2"/>
  <c r="J1133" i="2"/>
  <c r="D1133" i="2"/>
  <c r="J1132" i="2"/>
  <c r="D1132" i="2"/>
  <c r="J1131" i="2"/>
  <c r="D1131" i="2"/>
  <c r="J1130" i="2"/>
  <c r="D1130" i="2"/>
  <c r="J1129" i="2"/>
  <c r="D1129" i="2"/>
  <c r="J1128" i="2"/>
  <c r="F1128" i="2"/>
  <c r="F1129" i="2" s="1"/>
  <c r="F1130" i="2" s="1"/>
  <c r="F1131" i="2" s="1"/>
  <c r="F1132" i="2" s="1"/>
  <c r="F1133" i="2" s="1"/>
  <c r="F1134" i="2" s="1"/>
  <c r="F1135" i="2" s="1"/>
  <c r="F1136" i="2" s="1"/>
  <c r="D1128" i="2"/>
  <c r="L1127" i="2"/>
  <c r="L1128" i="2" s="1"/>
  <c r="L1129" i="2" s="1"/>
  <c r="L1130" i="2" s="1"/>
  <c r="L1131" i="2" s="1"/>
  <c r="L1132" i="2" s="1"/>
  <c r="L1133" i="2" s="1"/>
  <c r="L1134" i="2" s="1"/>
  <c r="L1135" i="2" s="1"/>
  <c r="L1136" i="2" s="1"/>
  <c r="F1127" i="2"/>
  <c r="L1122" i="2"/>
  <c r="K1122" i="2"/>
  <c r="J1122" i="2"/>
  <c r="I1122" i="2"/>
  <c r="H1122" i="2"/>
  <c r="G1122" i="2"/>
  <c r="F1122" i="2"/>
  <c r="E1122" i="2"/>
  <c r="D1122" i="2"/>
  <c r="C1122" i="2"/>
  <c r="K1111" i="2"/>
  <c r="E1111" i="2"/>
  <c r="J1110" i="2"/>
  <c r="D1110" i="2"/>
  <c r="J1109" i="2"/>
  <c r="D1109" i="2"/>
  <c r="J1108" i="2"/>
  <c r="D1108" i="2"/>
  <c r="J1107" i="2"/>
  <c r="D1107" i="2"/>
  <c r="J1106" i="2"/>
  <c r="D1106" i="2"/>
  <c r="J1105" i="2"/>
  <c r="D1105" i="2"/>
  <c r="J1104" i="2"/>
  <c r="D1104" i="2"/>
  <c r="J1103" i="2"/>
  <c r="D1103" i="2"/>
  <c r="J1102" i="2"/>
  <c r="D1102" i="2"/>
  <c r="J1101" i="2"/>
  <c r="F1101" i="2"/>
  <c r="F1102" i="2" s="1"/>
  <c r="F1103" i="2" s="1"/>
  <c r="F1104" i="2" s="1"/>
  <c r="F1105" i="2" s="1"/>
  <c r="F1106" i="2" s="1"/>
  <c r="F1107" i="2" s="1"/>
  <c r="F1108" i="2" s="1"/>
  <c r="F1109" i="2" s="1"/>
  <c r="D1101" i="2"/>
  <c r="L1100" i="2"/>
  <c r="L1101" i="2" s="1"/>
  <c r="L1102" i="2" s="1"/>
  <c r="L1103" i="2" s="1"/>
  <c r="L1104" i="2" s="1"/>
  <c r="L1105" i="2" s="1"/>
  <c r="L1106" i="2" s="1"/>
  <c r="L1107" i="2" s="1"/>
  <c r="L1108" i="2" s="1"/>
  <c r="L1109" i="2" s="1"/>
  <c r="F1100" i="2"/>
  <c r="L1095" i="2"/>
  <c r="K1095" i="2"/>
  <c r="J1095" i="2"/>
  <c r="I1095" i="2"/>
  <c r="H1095" i="2"/>
  <c r="G1095" i="2"/>
  <c r="F1095" i="2"/>
  <c r="E1095" i="2"/>
  <c r="D1095" i="2"/>
  <c r="C1095" i="2"/>
  <c r="K1084" i="2"/>
  <c r="E1084" i="2"/>
  <c r="J1083" i="2"/>
  <c r="D1083" i="2"/>
  <c r="J1082" i="2"/>
  <c r="D1082" i="2"/>
  <c r="J1081" i="2"/>
  <c r="D1081" i="2"/>
  <c r="J1080" i="2"/>
  <c r="D1080" i="2"/>
  <c r="J1079" i="2"/>
  <c r="D1079" i="2"/>
  <c r="J1078" i="2"/>
  <c r="D1078" i="2"/>
  <c r="J1077" i="2"/>
  <c r="D1077" i="2"/>
  <c r="J1076" i="2"/>
  <c r="D1076" i="2"/>
  <c r="J1075" i="2"/>
  <c r="D1075" i="2"/>
  <c r="J1074" i="2"/>
  <c r="F1074" i="2"/>
  <c r="F1075" i="2" s="1"/>
  <c r="F1076" i="2" s="1"/>
  <c r="F1077" i="2" s="1"/>
  <c r="F1078" i="2" s="1"/>
  <c r="F1079" i="2" s="1"/>
  <c r="F1080" i="2" s="1"/>
  <c r="F1081" i="2" s="1"/>
  <c r="F1082" i="2" s="1"/>
  <c r="D1074" i="2"/>
  <c r="L1073" i="2"/>
  <c r="L1074" i="2" s="1"/>
  <c r="L1075" i="2" s="1"/>
  <c r="L1076" i="2" s="1"/>
  <c r="L1077" i="2" s="1"/>
  <c r="L1078" i="2" s="1"/>
  <c r="L1079" i="2" s="1"/>
  <c r="L1080" i="2" s="1"/>
  <c r="L1081" i="2" s="1"/>
  <c r="L1082" i="2" s="1"/>
  <c r="F1073" i="2"/>
  <c r="L1068" i="2"/>
  <c r="K1068" i="2"/>
  <c r="J1068" i="2"/>
  <c r="I1068" i="2"/>
  <c r="H1068" i="2"/>
  <c r="G1068" i="2"/>
  <c r="F1068" i="2"/>
  <c r="E1068" i="2"/>
  <c r="D1068" i="2"/>
  <c r="C1068" i="2"/>
  <c r="K1057" i="2"/>
  <c r="E1057" i="2"/>
  <c r="J1056" i="2"/>
  <c r="D1056" i="2"/>
  <c r="J1055" i="2"/>
  <c r="D1055" i="2"/>
  <c r="J1054" i="2"/>
  <c r="D1054" i="2"/>
  <c r="J1053" i="2"/>
  <c r="D1053" i="2"/>
  <c r="J1052" i="2"/>
  <c r="D1052" i="2"/>
  <c r="J1051" i="2"/>
  <c r="D1051" i="2"/>
  <c r="J1050" i="2"/>
  <c r="D1050" i="2"/>
  <c r="J1049" i="2"/>
  <c r="D1049" i="2"/>
  <c r="J1048" i="2"/>
  <c r="D1048" i="2"/>
  <c r="J1047" i="2"/>
  <c r="F1047" i="2"/>
  <c r="F1048" i="2" s="1"/>
  <c r="F1049" i="2" s="1"/>
  <c r="F1050" i="2" s="1"/>
  <c r="F1051" i="2" s="1"/>
  <c r="F1052" i="2" s="1"/>
  <c r="F1053" i="2" s="1"/>
  <c r="F1054" i="2" s="1"/>
  <c r="F1055" i="2" s="1"/>
  <c r="D1047" i="2"/>
  <c r="L1046" i="2"/>
  <c r="L1047" i="2" s="1"/>
  <c r="L1048" i="2" s="1"/>
  <c r="L1049" i="2" s="1"/>
  <c r="L1050" i="2" s="1"/>
  <c r="L1051" i="2" s="1"/>
  <c r="L1052" i="2" s="1"/>
  <c r="L1053" i="2" s="1"/>
  <c r="L1054" i="2" s="1"/>
  <c r="L1055" i="2" s="1"/>
  <c r="F1046" i="2"/>
  <c r="L1041" i="2"/>
  <c r="K1041" i="2"/>
  <c r="J1041" i="2"/>
  <c r="I1041" i="2"/>
  <c r="H1041" i="2"/>
  <c r="G1041" i="2"/>
  <c r="F1041" i="2"/>
  <c r="E1041" i="2"/>
  <c r="D1041" i="2"/>
  <c r="C1041" i="2"/>
  <c r="K1030" i="2"/>
  <c r="E1030" i="2"/>
  <c r="J1029" i="2"/>
  <c r="D1029" i="2"/>
  <c r="J1028" i="2"/>
  <c r="D1028" i="2"/>
  <c r="J1027" i="2"/>
  <c r="D1027" i="2"/>
  <c r="J1026" i="2"/>
  <c r="D1026" i="2"/>
  <c r="J1025" i="2"/>
  <c r="D1025" i="2"/>
  <c r="J1024" i="2"/>
  <c r="D1024" i="2"/>
  <c r="J1023" i="2"/>
  <c r="D1023" i="2"/>
  <c r="J1022" i="2"/>
  <c r="D1022" i="2"/>
  <c r="J1021" i="2"/>
  <c r="D1021" i="2"/>
  <c r="J1020" i="2"/>
  <c r="F1020" i="2"/>
  <c r="F1021" i="2" s="1"/>
  <c r="F1022" i="2" s="1"/>
  <c r="F1023" i="2" s="1"/>
  <c r="F1024" i="2" s="1"/>
  <c r="F1025" i="2" s="1"/>
  <c r="F1026" i="2" s="1"/>
  <c r="F1027" i="2" s="1"/>
  <c r="F1028" i="2" s="1"/>
  <c r="D1020" i="2"/>
  <c r="L1019" i="2"/>
  <c r="L1020" i="2" s="1"/>
  <c r="L1021" i="2" s="1"/>
  <c r="L1022" i="2" s="1"/>
  <c r="L1023" i="2" s="1"/>
  <c r="L1024" i="2" s="1"/>
  <c r="L1025" i="2" s="1"/>
  <c r="L1026" i="2" s="1"/>
  <c r="L1027" i="2" s="1"/>
  <c r="L1028" i="2" s="1"/>
  <c r="F1019" i="2"/>
  <c r="L1014" i="2"/>
  <c r="K1014" i="2"/>
  <c r="J1014" i="2"/>
  <c r="I1014" i="2"/>
  <c r="H1014" i="2"/>
  <c r="G1014" i="2"/>
  <c r="F1014" i="2"/>
  <c r="E1014" i="2"/>
  <c r="D1014" i="2"/>
  <c r="C1014" i="2"/>
  <c r="K1003" i="2"/>
  <c r="E1003" i="2"/>
  <c r="J1002" i="2"/>
  <c r="D1002" i="2"/>
  <c r="J1001" i="2"/>
  <c r="D1001" i="2"/>
  <c r="J1000" i="2"/>
  <c r="D1000" i="2"/>
  <c r="J999" i="2"/>
  <c r="D999" i="2"/>
  <c r="J998" i="2"/>
  <c r="D998" i="2"/>
  <c r="J997" i="2"/>
  <c r="D997" i="2"/>
  <c r="J996" i="2"/>
  <c r="D996" i="2"/>
  <c r="J995" i="2"/>
  <c r="D995" i="2"/>
  <c r="J994" i="2"/>
  <c r="D994" i="2"/>
  <c r="J993" i="2"/>
  <c r="F993" i="2"/>
  <c r="F994" i="2" s="1"/>
  <c r="F995" i="2" s="1"/>
  <c r="F996" i="2" s="1"/>
  <c r="F997" i="2" s="1"/>
  <c r="F998" i="2" s="1"/>
  <c r="F999" i="2" s="1"/>
  <c r="F1000" i="2" s="1"/>
  <c r="F1001" i="2" s="1"/>
  <c r="D993" i="2"/>
  <c r="L992" i="2"/>
  <c r="L993" i="2" s="1"/>
  <c r="L994" i="2" s="1"/>
  <c r="L995" i="2" s="1"/>
  <c r="L996" i="2" s="1"/>
  <c r="L997" i="2" s="1"/>
  <c r="L998" i="2" s="1"/>
  <c r="L999" i="2" s="1"/>
  <c r="L1000" i="2" s="1"/>
  <c r="L1001" i="2" s="1"/>
  <c r="F992" i="2"/>
  <c r="L987" i="2"/>
  <c r="K987" i="2"/>
  <c r="J987" i="2"/>
  <c r="I987" i="2"/>
  <c r="H987" i="2"/>
  <c r="G987" i="2"/>
  <c r="F987" i="2"/>
  <c r="E987" i="2"/>
  <c r="D987" i="2"/>
  <c r="C987" i="2"/>
  <c r="K976" i="2"/>
  <c r="E976" i="2"/>
  <c r="J975" i="2"/>
  <c r="D975" i="2"/>
  <c r="J974" i="2"/>
  <c r="D974" i="2"/>
  <c r="J973" i="2"/>
  <c r="D973" i="2"/>
  <c r="J972" i="2"/>
  <c r="D972" i="2"/>
  <c r="J971" i="2"/>
  <c r="D971" i="2"/>
  <c r="J970" i="2"/>
  <c r="D970" i="2"/>
  <c r="J969" i="2"/>
  <c r="D969" i="2"/>
  <c r="J968" i="2"/>
  <c r="D968" i="2"/>
  <c r="J967" i="2"/>
  <c r="D967" i="2"/>
  <c r="J966" i="2"/>
  <c r="D966" i="2"/>
  <c r="L965" i="2"/>
  <c r="L966" i="2" s="1"/>
  <c r="L967" i="2" s="1"/>
  <c r="L968" i="2" s="1"/>
  <c r="L969" i="2" s="1"/>
  <c r="L970" i="2" s="1"/>
  <c r="L971" i="2" s="1"/>
  <c r="L972" i="2" s="1"/>
  <c r="L973" i="2" s="1"/>
  <c r="L974" i="2" s="1"/>
  <c r="F965" i="2"/>
  <c r="F966" i="2" s="1"/>
  <c r="F967" i="2" s="1"/>
  <c r="F968" i="2" s="1"/>
  <c r="F969" i="2" s="1"/>
  <c r="F970" i="2" s="1"/>
  <c r="F971" i="2" s="1"/>
  <c r="F972" i="2" s="1"/>
  <c r="F973" i="2" s="1"/>
  <c r="F974" i="2" s="1"/>
  <c r="L960" i="2"/>
  <c r="K960" i="2"/>
  <c r="J960" i="2"/>
  <c r="I960" i="2"/>
  <c r="H960" i="2"/>
  <c r="G960" i="2"/>
  <c r="F960" i="2"/>
  <c r="E960" i="2"/>
  <c r="D960" i="2"/>
  <c r="C960" i="2"/>
  <c r="K949" i="2"/>
  <c r="E949" i="2"/>
  <c r="J948" i="2"/>
  <c r="D948" i="2"/>
  <c r="J947" i="2"/>
  <c r="D947" i="2"/>
  <c r="J946" i="2"/>
  <c r="D946" i="2"/>
  <c r="J945" i="2"/>
  <c r="D945" i="2"/>
  <c r="J944" i="2"/>
  <c r="D944" i="2"/>
  <c r="J943" i="2"/>
  <c r="D943" i="2"/>
  <c r="J942" i="2"/>
  <c r="D942" i="2"/>
  <c r="J941" i="2"/>
  <c r="D941" i="2"/>
  <c r="J940" i="2"/>
  <c r="D940" i="2"/>
  <c r="J939" i="2"/>
  <c r="D939" i="2"/>
  <c r="L938" i="2"/>
  <c r="L939" i="2" s="1"/>
  <c r="L940" i="2" s="1"/>
  <c r="L941" i="2" s="1"/>
  <c r="L942" i="2" s="1"/>
  <c r="L943" i="2" s="1"/>
  <c r="L944" i="2" s="1"/>
  <c r="L945" i="2" s="1"/>
  <c r="L946" i="2" s="1"/>
  <c r="L947" i="2" s="1"/>
  <c r="F938" i="2"/>
  <c r="F939" i="2" s="1"/>
  <c r="F940" i="2" s="1"/>
  <c r="F941" i="2" s="1"/>
  <c r="F942" i="2" s="1"/>
  <c r="F943" i="2" s="1"/>
  <c r="F944" i="2" s="1"/>
  <c r="F945" i="2" s="1"/>
  <c r="F946" i="2" s="1"/>
  <c r="F947" i="2" s="1"/>
  <c r="L933" i="2"/>
  <c r="K933" i="2"/>
  <c r="J933" i="2"/>
  <c r="I933" i="2"/>
  <c r="H933" i="2"/>
  <c r="G933" i="2"/>
  <c r="F933" i="2"/>
  <c r="E933" i="2"/>
  <c r="D933" i="2"/>
  <c r="C933" i="2"/>
  <c r="K922" i="2"/>
  <c r="E922" i="2"/>
  <c r="J921" i="2"/>
  <c r="D921" i="2"/>
  <c r="J920" i="2"/>
  <c r="D920" i="2"/>
  <c r="J919" i="2"/>
  <c r="D919" i="2"/>
  <c r="J918" i="2"/>
  <c r="D918" i="2"/>
  <c r="J917" i="2"/>
  <c r="D917" i="2"/>
  <c r="J916" i="2"/>
  <c r="D916" i="2"/>
  <c r="J915" i="2"/>
  <c r="D915" i="2"/>
  <c r="J914" i="2"/>
  <c r="D914" i="2"/>
  <c r="J913" i="2"/>
  <c r="D913" i="2"/>
  <c r="J912" i="2"/>
  <c r="D912" i="2"/>
  <c r="L911" i="2"/>
  <c r="L912" i="2" s="1"/>
  <c r="L913" i="2" s="1"/>
  <c r="L914" i="2" s="1"/>
  <c r="L915" i="2" s="1"/>
  <c r="L916" i="2" s="1"/>
  <c r="L917" i="2" s="1"/>
  <c r="L918" i="2" s="1"/>
  <c r="L919" i="2" s="1"/>
  <c r="L920" i="2" s="1"/>
  <c r="F911" i="2"/>
  <c r="F912" i="2" s="1"/>
  <c r="F913" i="2" s="1"/>
  <c r="F914" i="2" s="1"/>
  <c r="F915" i="2" s="1"/>
  <c r="F916" i="2" s="1"/>
  <c r="F917" i="2" s="1"/>
  <c r="F918" i="2" s="1"/>
  <c r="F919" i="2" s="1"/>
  <c r="F920" i="2" s="1"/>
  <c r="L906" i="2"/>
  <c r="K906" i="2"/>
  <c r="J906" i="2"/>
  <c r="I906" i="2"/>
  <c r="H906" i="2"/>
  <c r="G906" i="2"/>
  <c r="F906" i="2"/>
  <c r="E906" i="2"/>
  <c r="D906" i="2"/>
  <c r="C906" i="2"/>
  <c r="K895" i="2"/>
  <c r="E895" i="2"/>
  <c r="J894" i="2"/>
  <c r="D894" i="2"/>
  <c r="J893" i="2"/>
  <c r="D893" i="2"/>
  <c r="J892" i="2"/>
  <c r="D892" i="2"/>
  <c r="J891" i="2"/>
  <c r="D891" i="2"/>
  <c r="J890" i="2"/>
  <c r="D890" i="2"/>
  <c r="J889" i="2"/>
  <c r="D889" i="2"/>
  <c r="J888" i="2"/>
  <c r="D888" i="2"/>
  <c r="J887" i="2"/>
  <c r="D887" i="2"/>
  <c r="J886" i="2"/>
  <c r="D886" i="2"/>
  <c r="J885" i="2"/>
  <c r="D885" i="2"/>
  <c r="L884" i="2"/>
  <c r="L885" i="2" s="1"/>
  <c r="L886" i="2" s="1"/>
  <c r="L887" i="2" s="1"/>
  <c r="L888" i="2" s="1"/>
  <c r="L889" i="2" s="1"/>
  <c r="L890" i="2" s="1"/>
  <c r="L891" i="2" s="1"/>
  <c r="L892" i="2" s="1"/>
  <c r="L893" i="2" s="1"/>
  <c r="F884" i="2"/>
  <c r="F885" i="2" s="1"/>
  <c r="F886" i="2" s="1"/>
  <c r="F887" i="2" s="1"/>
  <c r="F888" i="2" s="1"/>
  <c r="F889" i="2" s="1"/>
  <c r="F890" i="2" s="1"/>
  <c r="F891" i="2" s="1"/>
  <c r="F892" i="2" s="1"/>
  <c r="F893" i="2" s="1"/>
  <c r="L879" i="2"/>
  <c r="K879" i="2"/>
  <c r="J879" i="2"/>
  <c r="I879" i="2"/>
  <c r="H879" i="2"/>
  <c r="G879" i="2"/>
  <c r="F879" i="2"/>
  <c r="E879" i="2"/>
  <c r="D879" i="2"/>
  <c r="C879" i="2"/>
  <c r="K868" i="2"/>
  <c r="E868" i="2"/>
  <c r="J867" i="2"/>
  <c r="D867" i="2"/>
  <c r="J866" i="2"/>
  <c r="D866" i="2"/>
  <c r="J865" i="2"/>
  <c r="D865" i="2"/>
  <c r="J864" i="2"/>
  <c r="D864" i="2"/>
  <c r="J863" i="2"/>
  <c r="D863" i="2"/>
  <c r="J862" i="2"/>
  <c r="D862" i="2"/>
  <c r="J861" i="2"/>
  <c r="D861" i="2"/>
  <c r="J860" i="2"/>
  <c r="D860" i="2"/>
  <c r="J859" i="2"/>
  <c r="D859" i="2"/>
  <c r="J858" i="2"/>
  <c r="D858" i="2"/>
  <c r="L857" i="2"/>
  <c r="L858" i="2" s="1"/>
  <c r="L859" i="2" s="1"/>
  <c r="L860" i="2" s="1"/>
  <c r="L861" i="2" s="1"/>
  <c r="L862" i="2" s="1"/>
  <c r="L863" i="2" s="1"/>
  <c r="L864" i="2" s="1"/>
  <c r="L865" i="2" s="1"/>
  <c r="L866" i="2" s="1"/>
  <c r="F857" i="2"/>
  <c r="F858" i="2" s="1"/>
  <c r="F859" i="2" s="1"/>
  <c r="F860" i="2" s="1"/>
  <c r="F861" i="2" s="1"/>
  <c r="F862" i="2" s="1"/>
  <c r="F863" i="2" s="1"/>
  <c r="F864" i="2" s="1"/>
  <c r="F865" i="2" s="1"/>
  <c r="F866" i="2" s="1"/>
  <c r="L852" i="2"/>
  <c r="K852" i="2"/>
  <c r="J852" i="2"/>
  <c r="I852" i="2"/>
  <c r="H852" i="2"/>
  <c r="G852" i="2"/>
  <c r="F852" i="2"/>
  <c r="E852" i="2"/>
  <c r="D852" i="2"/>
  <c r="C852" i="2"/>
  <c r="K841" i="2"/>
  <c r="E841" i="2"/>
  <c r="J840" i="2"/>
  <c r="D840" i="2"/>
  <c r="J839" i="2"/>
  <c r="D839" i="2"/>
  <c r="J838" i="2"/>
  <c r="D838" i="2"/>
  <c r="J837" i="2"/>
  <c r="D837" i="2"/>
  <c r="J836" i="2"/>
  <c r="D836" i="2"/>
  <c r="J835" i="2"/>
  <c r="D835" i="2"/>
  <c r="J834" i="2"/>
  <c r="D834" i="2"/>
  <c r="J833" i="2"/>
  <c r="D833" i="2"/>
  <c r="J832" i="2"/>
  <c r="D832" i="2"/>
  <c r="J831" i="2"/>
  <c r="D831" i="2"/>
  <c r="L830" i="2"/>
  <c r="L831" i="2" s="1"/>
  <c r="L832" i="2" s="1"/>
  <c r="L833" i="2" s="1"/>
  <c r="L834" i="2" s="1"/>
  <c r="L835" i="2" s="1"/>
  <c r="L836" i="2" s="1"/>
  <c r="L837" i="2" s="1"/>
  <c r="L838" i="2" s="1"/>
  <c r="L839" i="2" s="1"/>
  <c r="F830" i="2"/>
  <c r="F831" i="2" s="1"/>
  <c r="F832" i="2" s="1"/>
  <c r="F833" i="2" s="1"/>
  <c r="F834" i="2" s="1"/>
  <c r="F835" i="2" s="1"/>
  <c r="F836" i="2" s="1"/>
  <c r="F837" i="2" s="1"/>
  <c r="F838" i="2" s="1"/>
  <c r="F839" i="2" s="1"/>
  <c r="L825" i="2"/>
  <c r="K825" i="2"/>
  <c r="J825" i="2"/>
  <c r="I825" i="2"/>
  <c r="H825" i="2"/>
  <c r="G825" i="2"/>
  <c r="F825" i="2"/>
  <c r="E825" i="2"/>
  <c r="D825" i="2"/>
  <c r="C825" i="2"/>
  <c r="K814" i="2"/>
  <c r="E814" i="2"/>
  <c r="J813" i="2"/>
  <c r="D813" i="2"/>
  <c r="J812" i="2"/>
  <c r="D812" i="2"/>
  <c r="J811" i="2"/>
  <c r="D811" i="2"/>
  <c r="J810" i="2"/>
  <c r="D810" i="2"/>
  <c r="J809" i="2"/>
  <c r="D809" i="2"/>
  <c r="J808" i="2"/>
  <c r="D808" i="2"/>
  <c r="J807" i="2"/>
  <c r="D807" i="2"/>
  <c r="J806" i="2"/>
  <c r="D806" i="2"/>
  <c r="J805" i="2"/>
  <c r="D805" i="2"/>
  <c r="J804" i="2"/>
  <c r="D804" i="2"/>
  <c r="L803" i="2"/>
  <c r="L804" i="2" s="1"/>
  <c r="L805" i="2" s="1"/>
  <c r="L806" i="2" s="1"/>
  <c r="L807" i="2" s="1"/>
  <c r="L808" i="2" s="1"/>
  <c r="L809" i="2" s="1"/>
  <c r="L810" i="2" s="1"/>
  <c r="L811" i="2" s="1"/>
  <c r="L812" i="2" s="1"/>
  <c r="F803" i="2"/>
  <c r="F804" i="2" s="1"/>
  <c r="F805" i="2" s="1"/>
  <c r="F806" i="2" s="1"/>
  <c r="F807" i="2" s="1"/>
  <c r="F808" i="2" s="1"/>
  <c r="F809" i="2" s="1"/>
  <c r="F810" i="2" s="1"/>
  <c r="F811" i="2" s="1"/>
  <c r="F812" i="2" s="1"/>
  <c r="L797" i="2"/>
  <c r="K797" i="2"/>
  <c r="J797" i="2"/>
  <c r="I797" i="2"/>
  <c r="H797" i="2"/>
  <c r="G797" i="2"/>
  <c r="F797" i="2"/>
  <c r="E797" i="2"/>
  <c r="D797" i="2"/>
  <c r="C797" i="2"/>
  <c r="K786" i="2"/>
  <c r="E786" i="2"/>
  <c r="J785" i="2"/>
  <c r="D785" i="2"/>
  <c r="J784" i="2"/>
  <c r="D784" i="2"/>
  <c r="J783" i="2"/>
  <c r="D783" i="2"/>
  <c r="J782" i="2"/>
  <c r="D782" i="2"/>
  <c r="J781" i="2"/>
  <c r="D781" i="2"/>
  <c r="J780" i="2"/>
  <c r="D780" i="2"/>
  <c r="J779" i="2"/>
  <c r="D779" i="2"/>
  <c r="J778" i="2"/>
  <c r="D778" i="2"/>
  <c r="J777" i="2"/>
  <c r="D777" i="2"/>
  <c r="J776" i="2"/>
  <c r="D776" i="2"/>
  <c r="L775" i="2"/>
  <c r="L776" i="2" s="1"/>
  <c r="L777" i="2" s="1"/>
  <c r="L778" i="2" s="1"/>
  <c r="L779" i="2" s="1"/>
  <c r="L780" i="2" s="1"/>
  <c r="L781" i="2" s="1"/>
  <c r="L782" i="2" s="1"/>
  <c r="L783" i="2" s="1"/>
  <c r="L784" i="2" s="1"/>
  <c r="F775" i="2"/>
  <c r="F776" i="2" s="1"/>
  <c r="F777" i="2" s="1"/>
  <c r="F778" i="2" s="1"/>
  <c r="F779" i="2" s="1"/>
  <c r="F780" i="2" s="1"/>
  <c r="F781" i="2" s="1"/>
  <c r="F782" i="2" s="1"/>
  <c r="F783" i="2" s="1"/>
  <c r="F784" i="2" s="1"/>
  <c r="L770" i="2"/>
  <c r="K770" i="2"/>
  <c r="J770" i="2"/>
  <c r="I770" i="2"/>
  <c r="H770" i="2"/>
  <c r="G770" i="2"/>
  <c r="F770" i="2"/>
  <c r="E770" i="2"/>
  <c r="D770" i="2"/>
  <c r="C770" i="2"/>
  <c r="K759" i="2"/>
  <c r="E759" i="2"/>
  <c r="J758" i="2"/>
  <c r="D758" i="2"/>
  <c r="J757" i="2"/>
  <c r="D757" i="2"/>
  <c r="J756" i="2"/>
  <c r="D756" i="2"/>
  <c r="J755" i="2"/>
  <c r="D755" i="2"/>
  <c r="J754" i="2"/>
  <c r="D754" i="2"/>
  <c r="J753" i="2"/>
  <c r="D753" i="2"/>
  <c r="J752" i="2"/>
  <c r="D752" i="2"/>
  <c r="J751" i="2"/>
  <c r="D751" i="2"/>
  <c r="J750" i="2"/>
  <c r="D750" i="2"/>
  <c r="J749" i="2"/>
  <c r="D749" i="2"/>
  <c r="L748" i="2"/>
  <c r="L749" i="2" s="1"/>
  <c r="L750" i="2" s="1"/>
  <c r="L751" i="2" s="1"/>
  <c r="L752" i="2" s="1"/>
  <c r="L753" i="2" s="1"/>
  <c r="L754" i="2" s="1"/>
  <c r="L755" i="2" s="1"/>
  <c r="L756" i="2" s="1"/>
  <c r="L757" i="2" s="1"/>
  <c r="F748" i="2"/>
  <c r="F749" i="2" s="1"/>
  <c r="F750" i="2" s="1"/>
  <c r="F751" i="2" s="1"/>
  <c r="F752" i="2" s="1"/>
  <c r="F753" i="2" s="1"/>
  <c r="F754" i="2" s="1"/>
  <c r="F755" i="2" s="1"/>
  <c r="F756" i="2" s="1"/>
  <c r="F757" i="2" s="1"/>
  <c r="L743" i="2"/>
  <c r="K743" i="2"/>
  <c r="J743" i="2"/>
  <c r="I743" i="2"/>
  <c r="H743" i="2"/>
  <c r="G743" i="2"/>
  <c r="F743" i="2"/>
  <c r="E743" i="2"/>
  <c r="D743" i="2"/>
  <c r="C743" i="2"/>
  <c r="K732" i="2"/>
  <c r="E732" i="2"/>
  <c r="J731" i="2"/>
  <c r="D731" i="2"/>
  <c r="J730" i="2"/>
  <c r="D730" i="2"/>
  <c r="J729" i="2"/>
  <c r="D729" i="2"/>
  <c r="J728" i="2"/>
  <c r="D728" i="2"/>
  <c r="J727" i="2"/>
  <c r="D727" i="2"/>
  <c r="J726" i="2"/>
  <c r="D726" i="2"/>
  <c r="J725" i="2"/>
  <c r="D725" i="2"/>
  <c r="J724" i="2"/>
  <c r="D724" i="2"/>
  <c r="J723" i="2"/>
  <c r="D723" i="2"/>
  <c r="J722" i="2"/>
  <c r="D722" i="2"/>
  <c r="L721" i="2"/>
  <c r="L722" i="2" s="1"/>
  <c r="L723" i="2" s="1"/>
  <c r="L724" i="2" s="1"/>
  <c r="L725" i="2" s="1"/>
  <c r="L726" i="2" s="1"/>
  <c r="L727" i="2" s="1"/>
  <c r="L728" i="2" s="1"/>
  <c r="L729" i="2" s="1"/>
  <c r="L730" i="2" s="1"/>
  <c r="F721" i="2"/>
  <c r="F722" i="2" s="1"/>
  <c r="F723" i="2" s="1"/>
  <c r="F724" i="2" s="1"/>
  <c r="F725" i="2" s="1"/>
  <c r="F726" i="2" s="1"/>
  <c r="F727" i="2" s="1"/>
  <c r="F728" i="2" s="1"/>
  <c r="F729" i="2" s="1"/>
  <c r="F730" i="2" s="1"/>
  <c r="L716" i="2"/>
  <c r="K716" i="2"/>
  <c r="J716" i="2"/>
  <c r="I716" i="2"/>
  <c r="H716" i="2"/>
  <c r="G716" i="2"/>
  <c r="F716" i="2"/>
  <c r="E716" i="2"/>
  <c r="D716" i="2"/>
  <c r="C716" i="2"/>
  <c r="K705" i="2"/>
  <c r="E705" i="2"/>
  <c r="J704" i="2"/>
  <c r="D704" i="2"/>
  <c r="J703" i="2"/>
  <c r="D703" i="2"/>
  <c r="J702" i="2"/>
  <c r="D702" i="2"/>
  <c r="J701" i="2"/>
  <c r="D701" i="2"/>
  <c r="J700" i="2"/>
  <c r="D700" i="2"/>
  <c r="J699" i="2"/>
  <c r="D699" i="2"/>
  <c r="J698" i="2"/>
  <c r="D698" i="2"/>
  <c r="J697" i="2"/>
  <c r="D697" i="2"/>
  <c r="J696" i="2"/>
  <c r="D696" i="2"/>
  <c r="J695" i="2"/>
  <c r="D695" i="2"/>
  <c r="L694" i="2"/>
  <c r="L695" i="2" s="1"/>
  <c r="L696" i="2" s="1"/>
  <c r="L697" i="2" s="1"/>
  <c r="L698" i="2" s="1"/>
  <c r="L699" i="2" s="1"/>
  <c r="L700" i="2" s="1"/>
  <c r="L701" i="2" s="1"/>
  <c r="L702" i="2" s="1"/>
  <c r="L703" i="2" s="1"/>
  <c r="F694" i="2"/>
  <c r="F695" i="2" s="1"/>
  <c r="F696" i="2" s="1"/>
  <c r="F697" i="2" s="1"/>
  <c r="F698" i="2" s="1"/>
  <c r="F699" i="2" s="1"/>
  <c r="F700" i="2" s="1"/>
  <c r="F701" i="2" s="1"/>
  <c r="F702" i="2" s="1"/>
  <c r="F703" i="2" s="1"/>
  <c r="L689" i="2"/>
  <c r="K689" i="2"/>
  <c r="J689" i="2"/>
  <c r="I689" i="2"/>
  <c r="H689" i="2"/>
  <c r="G689" i="2"/>
  <c r="F689" i="2"/>
  <c r="E689" i="2"/>
  <c r="D689" i="2"/>
  <c r="C689" i="2"/>
  <c r="K678" i="2"/>
  <c r="E678" i="2"/>
  <c r="J677" i="2"/>
  <c r="D677" i="2"/>
  <c r="J676" i="2"/>
  <c r="D676" i="2"/>
  <c r="J675" i="2"/>
  <c r="D675" i="2"/>
  <c r="J674" i="2"/>
  <c r="D674" i="2"/>
  <c r="J673" i="2"/>
  <c r="D673" i="2"/>
  <c r="J672" i="2"/>
  <c r="D672" i="2"/>
  <c r="J671" i="2"/>
  <c r="D671" i="2"/>
  <c r="J670" i="2"/>
  <c r="D670" i="2"/>
  <c r="J669" i="2"/>
  <c r="D669" i="2"/>
  <c r="J668" i="2"/>
  <c r="D668" i="2"/>
  <c r="L667" i="2"/>
  <c r="L668" i="2" s="1"/>
  <c r="L669" i="2" s="1"/>
  <c r="L670" i="2" s="1"/>
  <c r="L671" i="2" s="1"/>
  <c r="L672" i="2" s="1"/>
  <c r="L673" i="2" s="1"/>
  <c r="L674" i="2" s="1"/>
  <c r="L675" i="2" s="1"/>
  <c r="L676" i="2" s="1"/>
  <c r="F667" i="2"/>
  <c r="F668" i="2" s="1"/>
  <c r="F669" i="2" s="1"/>
  <c r="F670" i="2" s="1"/>
  <c r="F671" i="2" s="1"/>
  <c r="F672" i="2" s="1"/>
  <c r="F673" i="2" s="1"/>
  <c r="F674" i="2" s="1"/>
  <c r="F675" i="2" s="1"/>
  <c r="F676" i="2" s="1"/>
  <c r="L662" i="2"/>
  <c r="K662" i="2"/>
  <c r="J662" i="2"/>
  <c r="I662" i="2"/>
  <c r="H662" i="2"/>
  <c r="G662" i="2"/>
  <c r="F662" i="2"/>
  <c r="E662" i="2"/>
  <c r="D662" i="2"/>
  <c r="C662" i="2"/>
  <c r="K651" i="2"/>
  <c r="E651" i="2"/>
  <c r="J650" i="2"/>
  <c r="D650" i="2"/>
  <c r="J649" i="2"/>
  <c r="D649" i="2"/>
  <c r="J648" i="2"/>
  <c r="D648" i="2"/>
  <c r="J647" i="2"/>
  <c r="D647" i="2"/>
  <c r="J646" i="2"/>
  <c r="D646" i="2"/>
  <c r="J645" i="2"/>
  <c r="D645" i="2"/>
  <c r="J644" i="2"/>
  <c r="D644" i="2"/>
  <c r="J643" i="2"/>
  <c r="D643" i="2"/>
  <c r="J642" i="2"/>
  <c r="D642" i="2"/>
  <c r="J641" i="2"/>
  <c r="D641" i="2"/>
  <c r="L640" i="2"/>
  <c r="L641" i="2" s="1"/>
  <c r="L642" i="2" s="1"/>
  <c r="L643" i="2" s="1"/>
  <c r="L644" i="2" s="1"/>
  <c r="L645" i="2" s="1"/>
  <c r="L646" i="2" s="1"/>
  <c r="L647" i="2" s="1"/>
  <c r="L648" i="2" s="1"/>
  <c r="L649" i="2" s="1"/>
  <c r="F640" i="2"/>
  <c r="F641" i="2" s="1"/>
  <c r="F642" i="2" s="1"/>
  <c r="F643" i="2" s="1"/>
  <c r="F644" i="2" s="1"/>
  <c r="F645" i="2" s="1"/>
  <c r="F646" i="2" s="1"/>
  <c r="F647" i="2" s="1"/>
  <c r="F648" i="2" s="1"/>
  <c r="F649" i="2" s="1"/>
  <c r="L635" i="2"/>
  <c r="K635" i="2"/>
  <c r="J635" i="2"/>
  <c r="I635" i="2"/>
  <c r="H635" i="2"/>
  <c r="G635" i="2"/>
  <c r="F635" i="2"/>
  <c r="E635" i="2"/>
  <c r="D635" i="2"/>
  <c r="C635" i="2"/>
  <c r="K624" i="2"/>
  <c r="E624" i="2"/>
  <c r="J623" i="2"/>
  <c r="D623" i="2"/>
  <c r="J622" i="2"/>
  <c r="D622" i="2"/>
  <c r="J621" i="2"/>
  <c r="D621" i="2"/>
  <c r="J620" i="2"/>
  <c r="D620" i="2"/>
  <c r="J619" i="2"/>
  <c r="D619" i="2"/>
  <c r="J618" i="2"/>
  <c r="D618" i="2"/>
  <c r="J617" i="2"/>
  <c r="D617" i="2"/>
  <c r="J616" i="2"/>
  <c r="D616" i="2"/>
  <c r="J615" i="2"/>
  <c r="D615" i="2"/>
  <c r="J614" i="2"/>
  <c r="L613" i="2" s="1"/>
  <c r="L614" i="2" s="1"/>
  <c r="L615" i="2" s="1"/>
  <c r="L616" i="2" s="1"/>
  <c r="L617" i="2" s="1"/>
  <c r="L618" i="2" s="1"/>
  <c r="L619" i="2" s="1"/>
  <c r="L620" i="2" s="1"/>
  <c r="L621" i="2" s="1"/>
  <c r="L622" i="2" s="1"/>
  <c r="D614" i="2"/>
  <c r="F613" i="2"/>
  <c r="F614" i="2" s="1"/>
  <c r="F615" i="2" s="1"/>
  <c r="F616" i="2" s="1"/>
  <c r="F617" i="2" s="1"/>
  <c r="F618" i="2" s="1"/>
  <c r="F619" i="2" s="1"/>
  <c r="F620" i="2" s="1"/>
  <c r="F621" i="2" s="1"/>
  <c r="F622" i="2" s="1"/>
  <c r="L608" i="2"/>
  <c r="K608" i="2"/>
  <c r="J608" i="2"/>
  <c r="I608" i="2"/>
  <c r="H608" i="2"/>
  <c r="G608" i="2"/>
  <c r="F608" i="2"/>
  <c r="E608" i="2"/>
  <c r="D608" i="2"/>
  <c r="C608" i="2"/>
  <c r="K597" i="2"/>
  <c r="E597" i="2"/>
  <c r="J596" i="2"/>
  <c r="D596" i="2"/>
  <c r="J595" i="2"/>
  <c r="D595" i="2"/>
  <c r="J594" i="2"/>
  <c r="D594" i="2"/>
  <c r="J593" i="2"/>
  <c r="D593" i="2"/>
  <c r="J592" i="2"/>
  <c r="D592" i="2"/>
  <c r="J591" i="2"/>
  <c r="D591" i="2"/>
  <c r="J590" i="2"/>
  <c r="D590" i="2"/>
  <c r="J589" i="2"/>
  <c r="D589" i="2"/>
  <c r="J588" i="2"/>
  <c r="D588" i="2"/>
  <c r="J587" i="2"/>
  <c r="L586" i="2" s="1"/>
  <c r="L587" i="2" s="1"/>
  <c r="L588" i="2" s="1"/>
  <c r="L589" i="2" s="1"/>
  <c r="L590" i="2" s="1"/>
  <c r="L591" i="2" s="1"/>
  <c r="L592" i="2" s="1"/>
  <c r="L593" i="2" s="1"/>
  <c r="L594" i="2" s="1"/>
  <c r="L595" i="2" s="1"/>
  <c r="D587" i="2"/>
  <c r="F586" i="2"/>
  <c r="F587" i="2" s="1"/>
  <c r="F588" i="2" s="1"/>
  <c r="F589" i="2" s="1"/>
  <c r="F590" i="2" s="1"/>
  <c r="F591" i="2" s="1"/>
  <c r="F592" i="2" s="1"/>
  <c r="F593" i="2" s="1"/>
  <c r="F594" i="2" s="1"/>
  <c r="F595" i="2" s="1"/>
  <c r="L581" i="2"/>
  <c r="K581" i="2"/>
  <c r="J581" i="2"/>
  <c r="I581" i="2"/>
  <c r="H581" i="2"/>
  <c r="G581" i="2"/>
  <c r="F581" i="2"/>
  <c r="E581" i="2"/>
  <c r="D581" i="2"/>
  <c r="C581" i="2"/>
  <c r="K570" i="2"/>
  <c r="E570" i="2"/>
  <c r="J569" i="2"/>
  <c r="D569" i="2"/>
  <c r="J568" i="2"/>
  <c r="D568" i="2"/>
  <c r="J567" i="2"/>
  <c r="D567" i="2"/>
  <c r="J566" i="2"/>
  <c r="D566" i="2"/>
  <c r="J565" i="2"/>
  <c r="D565" i="2"/>
  <c r="J564" i="2"/>
  <c r="D564" i="2"/>
  <c r="J563" i="2"/>
  <c r="D563" i="2"/>
  <c r="J562" i="2"/>
  <c r="D562" i="2"/>
  <c r="J561" i="2"/>
  <c r="D561" i="2"/>
  <c r="J560" i="2"/>
  <c r="L559" i="2" s="1"/>
  <c r="L560" i="2" s="1"/>
  <c r="L561" i="2" s="1"/>
  <c r="L562" i="2" s="1"/>
  <c r="L563" i="2" s="1"/>
  <c r="L564" i="2" s="1"/>
  <c r="L565" i="2" s="1"/>
  <c r="L566" i="2" s="1"/>
  <c r="L567" i="2" s="1"/>
  <c r="L568" i="2" s="1"/>
  <c r="D560" i="2"/>
  <c r="F559" i="2"/>
  <c r="F560" i="2" s="1"/>
  <c r="F561" i="2" s="1"/>
  <c r="F562" i="2" s="1"/>
  <c r="F563" i="2" s="1"/>
  <c r="F564" i="2" s="1"/>
  <c r="F565" i="2" s="1"/>
  <c r="F566" i="2" s="1"/>
  <c r="F567" i="2" s="1"/>
  <c r="F568" i="2" s="1"/>
  <c r="L554" i="2"/>
  <c r="K554" i="2"/>
  <c r="J554" i="2"/>
  <c r="I554" i="2"/>
  <c r="H554" i="2"/>
  <c r="G554" i="2"/>
  <c r="F554" i="2"/>
  <c r="E554" i="2"/>
  <c r="D554" i="2"/>
  <c r="C554" i="2"/>
  <c r="K543" i="2"/>
  <c r="E543" i="2"/>
  <c r="J542" i="2"/>
  <c r="D542" i="2"/>
  <c r="J541" i="2"/>
  <c r="D541" i="2"/>
  <c r="J540" i="2"/>
  <c r="D540" i="2"/>
  <c r="J539" i="2"/>
  <c r="D539" i="2"/>
  <c r="J538" i="2"/>
  <c r="D538" i="2"/>
  <c r="J537" i="2"/>
  <c r="D537" i="2"/>
  <c r="J536" i="2"/>
  <c r="D536" i="2"/>
  <c r="J535" i="2"/>
  <c r="D535" i="2"/>
  <c r="J534" i="2"/>
  <c r="D534" i="2"/>
  <c r="J533" i="2"/>
  <c r="L532" i="2" s="1"/>
  <c r="L533" i="2" s="1"/>
  <c r="L534" i="2" s="1"/>
  <c r="L535" i="2" s="1"/>
  <c r="L536" i="2" s="1"/>
  <c r="L537" i="2" s="1"/>
  <c r="L538" i="2" s="1"/>
  <c r="L539" i="2" s="1"/>
  <c r="L540" i="2" s="1"/>
  <c r="L541" i="2" s="1"/>
  <c r="D533" i="2"/>
  <c r="F532" i="2"/>
  <c r="F533" i="2" s="1"/>
  <c r="F534" i="2" s="1"/>
  <c r="F535" i="2" s="1"/>
  <c r="F536" i="2" s="1"/>
  <c r="F537" i="2" s="1"/>
  <c r="F538" i="2" s="1"/>
  <c r="F539" i="2" s="1"/>
  <c r="F540" i="2" s="1"/>
  <c r="F541" i="2" s="1"/>
  <c r="L527" i="2"/>
  <c r="K527" i="2"/>
  <c r="J527" i="2"/>
  <c r="I527" i="2"/>
  <c r="H527" i="2"/>
  <c r="G527" i="2"/>
  <c r="F527" i="2"/>
  <c r="E527" i="2"/>
  <c r="D527" i="2"/>
  <c r="C527" i="2"/>
  <c r="K516" i="2"/>
  <c r="E516" i="2"/>
  <c r="J515" i="2"/>
  <c r="D515" i="2"/>
  <c r="J514" i="2"/>
  <c r="D514" i="2"/>
  <c r="J513" i="2"/>
  <c r="D513" i="2"/>
  <c r="J512" i="2"/>
  <c r="D512" i="2"/>
  <c r="J511" i="2"/>
  <c r="D511" i="2"/>
  <c r="J510" i="2"/>
  <c r="D510" i="2"/>
  <c r="J509" i="2"/>
  <c r="D509" i="2"/>
  <c r="J508" i="2"/>
  <c r="D508" i="2"/>
  <c r="J507" i="2"/>
  <c r="D507" i="2"/>
  <c r="J506" i="2"/>
  <c r="L505" i="2" s="1"/>
  <c r="L506" i="2" s="1"/>
  <c r="L507" i="2" s="1"/>
  <c r="L508" i="2" s="1"/>
  <c r="L509" i="2" s="1"/>
  <c r="L510" i="2" s="1"/>
  <c r="L511" i="2" s="1"/>
  <c r="L512" i="2" s="1"/>
  <c r="L513" i="2" s="1"/>
  <c r="L514" i="2" s="1"/>
  <c r="D506" i="2"/>
  <c r="F505" i="2"/>
  <c r="F506" i="2" s="1"/>
  <c r="F507" i="2" s="1"/>
  <c r="F508" i="2" s="1"/>
  <c r="F509" i="2" s="1"/>
  <c r="F510" i="2" s="1"/>
  <c r="F511" i="2" s="1"/>
  <c r="F512" i="2" s="1"/>
  <c r="F513" i="2" s="1"/>
  <c r="F514" i="2" s="1"/>
  <c r="L500" i="2"/>
  <c r="K500" i="2"/>
  <c r="J500" i="2"/>
  <c r="I500" i="2"/>
  <c r="H500" i="2"/>
  <c r="G500" i="2"/>
  <c r="F500" i="2"/>
  <c r="E500" i="2"/>
  <c r="D500" i="2"/>
  <c r="C500" i="2"/>
  <c r="K488" i="2"/>
  <c r="E488" i="2"/>
  <c r="J487" i="2"/>
  <c r="D487" i="2"/>
  <c r="J486" i="2"/>
  <c r="D486" i="2"/>
  <c r="J485" i="2"/>
  <c r="D485" i="2"/>
  <c r="J484" i="2"/>
  <c r="D484" i="2"/>
  <c r="J483" i="2"/>
  <c r="D483" i="2"/>
  <c r="J482" i="2"/>
  <c r="D482" i="2"/>
  <c r="J481" i="2"/>
  <c r="D481" i="2"/>
  <c r="J480" i="2"/>
  <c r="D480" i="2"/>
  <c r="J479" i="2"/>
  <c r="D479" i="2"/>
  <c r="J478" i="2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D478" i="2"/>
  <c r="F477" i="2"/>
  <c r="F478" i="2" s="1"/>
  <c r="F479" i="2" s="1"/>
  <c r="F480" i="2" s="1"/>
  <c r="F481" i="2" s="1"/>
  <c r="F482" i="2" s="1"/>
  <c r="F483" i="2" s="1"/>
  <c r="F484" i="2" s="1"/>
  <c r="F485" i="2" s="1"/>
  <c r="F486" i="2" s="1"/>
  <c r="L472" i="2"/>
  <c r="K472" i="2"/>
  <c r="J472" i="2"/>
  <c r="I472" i="2"/>
  <c r="H472" i="2"/>
  <c r="G472" i="2"/>
  <c r="F472" i="2"/>
  <c r="E472" i="2"/>
  <c r="D472" i="2"/>
  <c r="C472" i="2"/>
  <c r="K461" i="2"/>
  <c r="E461" i="2"/>
  <c r="J460" i="2"/>
  <c r="D460" i="2"/>
  <c r="J459" i="2"/>
  <c r="D459" i="2"/>
  <c r="J458" i="2"/>
  <c r="D458" i="2"/>
  <c r="J457" i="2"/>
  <c r="D457" i="2"/>
  <c r="J456" i="2"/>
  <c r="D456" i="2"/>
  <c r="J455" i="2"/>
  <c r="D455" i="2"/>
  <c r="J454" i="2"/>
  <c r="D454" i="2"/>
  <c r="J453" i="2"/>
  <c r="D453" i="2"/>
  <c r="J452" i="2"/>
  <c r="D452" i="2"/>
  <c r="J451" i="2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D451" i="2"/>
  <c r="F450" i="2"/>
  <c r="F451" i="2" s="1"/>
  <c r="F452" i="2" s="1"/>
  <c r="F453" i="2" s="1"/>
  <c r="F454" i="2" s="1"/>
  <c r="F455" i="2" s="1"/>
  <c r="F456" i="2" s="1"/>
  <c r="F457" i="2" s="1"/>
  <c r="F458" i="2" s="1"/>
  <c r="F459" i="2" s="1"/>
  <c r="L445" i="2"/>
  <c r="K445" i="2"/>
  <c r="J445" i="2"/>
  <c r="I445" i="2"/>
  <c r="H445" i="2"/>
  <c r="G445" i="2"/>
  <c r="F445" i="2"/>
  <c r="E445" i="2"/>
  <c r="D445" i="2"/>
  <c r="C445" i="2"/>
  <c r="K434" i="2"/>
  <c r="E434" i="2"/>
  <c r="J433" i="2"/>
  <c r="D433" i="2"/>
  <c r="J432" i="2"/>
  <c r="D432" i="2"/>
  <c r="J431" i="2"/>
  <c r="D431" i="2"/>
  <c r="J430" i="2"/>
  <c r="D430" i="2"/>
  <c r="J429" i="2"/>
  <c r="D429" i="2"/>
  <c r="J428" i="2"/>
  <c r="D428" i="2"/>
  <c r="J427" i="2"/>
  <c r="D427" i="2"/>
  <c r="J426" i="2"/>
  <c r="D426" i="2"/>
  <c r="J425" i="2"/>
  <c r="D425" i="2"/>
  <c r="J424" i="2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D424" i="2"/>
  <c r="F423" i="2"/>
  <c r="F424" i="2" s="1"/>
  <c r="F425" i="2" s="1"/>
  <c r="F426" i="2" s="1"/>
  <c r="F427" i="2" s="1"/>
  <c r="F428" i="2" s="1"/>
  <c r="F429" i="2" s="1"/>
  <c r="F430" i="2" s="1"/>
  <c r="F431" i="2" s="1"/>
  <c r="F432" i="2" s="1"/>
  <c r="L417" i="2"/>
  <c r="K417" i="2"/>
  <c r="J417" i="2"/>
  <c r="I417" i="2"/>
  <c r="H417" i="2"/>
  <c r="G417" i="2"/>
  <c r="F417" i="2"/>
  <c r="E417" i="2"/>
  <c r="D417" i="2"/>
  <c r="C417" i="2"/>
  <c r="K406" i="2"/>
  <c r="E406" i="2"/>
  <c r="J405" i="2"/>
  <c r="D405" i="2"/>
  <c r="J404" i="2"/>
  <c r="D404" i="2"/>
  <c r="J403" i="2"/>
  <c r="D403" i="2"/>
  <c r="J402" i="2"/>
  <c r="D402" i="2"/>
  <c r="J401" i="2"/>
  <c r="D401" i="2"/>
  <c r="J400" i="2"/>
  <c r="D400" i="2"/>
  <c r="J399" i="2"/>
  <c r="D399" i="2"/>
  <c r="J398" i="2"/>
  <c r="D398" i="2"/>
  <c r="J397" i="2"/>
  <c r="D397" i="2"/>
  <c r="J396" i="2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D396" i="2"/>
  <c r="F395" i="2"/>
  <c r="F396" i="2" s="1"/>
  <c r="F397" i="2" s="1"/>
  <c r="F398" i="2" s="1"/>
  <c r="F399" i="2" s="1"/>
  <c r="F400" i="2" s="1"/>
  <c r="F401" i="2" s="1"/>
  <c r="F402" i="2" s="1"/>
  <c r="F403" i="2" s="1"/>
  <c r="F404" i="2" s="1"/>
  <c r="L390" i="2"/>
  <c r="K390" i="2"/>
  <c r="J390" i="2"/>
  <c r="I390" i="2"/>
  <c r="H390" i="2"/>
  <c r="G390" i="2"/>
  <c r="F390" i="2"/>
  <c r="E390" i="2"/>
  <c r="D390" i="2"/>
  <c r="C390" i="2"/>
  <c r="K379" i="2"/>
  <c r="E379" i="2"/>
  <c r="J378" i="2"/>
  <c r="D378" i="2"/>
  <c r="J377" i="2"/>
  <c r="D377" i="2"/>
  <c r="J376" i="2"/>
  <c r="D376" i="2"/>
  <c r="J375" i="2"/>
  <c r="D375" i="2"/>
  <c r="J374" i="2"/>
  <c r="D374" i="2"/>
  <c r="J373" i="2"/>
  <c r="D373" i="2"/>
  <c r="J372" i="2"/>
  <c r="D372" i="2"/>
  <c r="J371" i="2"/>
  <c r="D371" i="2"/>
  <c r="J370" i="2"/>
  <c r="D370" i="2"/>
  <c r="J369" i="2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D369" i="2"/>
  <c r="F368" i="2"/>
  <c r="F369" i="2" s="1"/>
  <c r="F370" i="2" s="1"/>
  <c r="F371" i="2" s="1"/>
  <c r="F372" i="2" s="1"/>
  <c r="F373" i="2" s="1"/>
  <c r="F374" i="2" s="1"/>
  <c r="F375" i="2" s="1"/>
  <c r="F376" i="2" s="1"/>
  <c r="F377" i="2" s="1"/>
  <c r="L363" i="2"/>
  <c r="K363" i="2"/>
  <c r="J363" i="2"/>
  <c r="I363" i="2"/>
  <c r="H363" i="2"/>
  <c r="G363" i="2"/>
  <c r="F363" i="2"/>
  <c r="E363" i="2"/>
  <c r="D363" i="2"/>
  <c r="C363" i="2"/>
  <c r="K352" i="2"/>
  <c r="E352" i="2"/>
  <c r="J351" i="2"/>
  <c r="D351" i="2"/>
  <c r="J350" i="2"/>
  <c r="D350" i="2"/>
  <c r="J349" i="2"/>
  <c r="D349" i="2"/>
  <c r="J348" i="2"/>
  <c r="D348" i="2"/>
  <c r="J347" i="2"/>
  <c r="D347" i="2"/>
  <c r="J346" i="2"/>
  <c r="D346" i="2"/>
  <c r="J345" i="2"/>
  <c r="D345" i="2"/>
  <c r="J344" i="2"/>
  <c r="D344" i="2"/>
  <c r="J343" i="2"/>
  <c r="D343" i="2"/>
  <c r="J342" i="2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D342" i="2"/>
  <c r="F341" i="2"/>
  <c r="F342" i="2" s="1"/>
  <c r="F343" i="2" s="1"/>
  <c r="F344" i="2" s="1"/>
  <c r="F345" i="2" s="1"/>
  <c r="F346" i="2" s="1"/>
  <c r="F347" i="2" s="1"/>
  <c r="F348" i="2" s="1"/>
  <c r="F349" i="2" s="1"/>
  <c r="F350" i="2" s="1"/>
  <c r="L336" i="2"/>
  <c r="K336" i="2"/>
  <c r="J336" i="2"/>
  <c r="I336" i="2"/>
  <c r="H336" i="2"/>
  <c r="G336" i="2"/>
  <c r="F336" i="2"/>
  <c r="E336" i="2"/>
  <c r="D336" i="2"/>
  <c r="C336" i="2"/>
  <c r="K325" i="2"/>
  <c r="E325" i="2"/>
  <c r="J324" i="2"/>
  <c r="D324" i="2"/>
  <c r="J323" i="2"/>
  <c r="D323" i="2"/>
  <c r="J322" i="2"/>
  <c r="D322" i="2"/>
  <c r="J321" i="2"/>
  <c r="D321" i="2"/>
  <c r="J320" i="2"/>
  <c r="D320" i="2"/>
  <c r="J319" i="2"/>
  <c r="D319" i="2"/>
  <c r="J318" i="2"/>
  <c r="D318" i="2"/>
  <c r="J317" i="2"/>
  <c r="D317" i="2"/>
  <c r="J316" i="2"/>
  <c r="D316" i="2"/>
  <c r="J315" i="2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D315" i="2"/>
  <c r="F314" i="2"/>
  <c r="F315" i="2" s="1"/>
  <c r="F316" i="2" s="1"/>
  <c r="F317" i="2" s="1"/>
  <c r="F318" i="2" s="1"/>
  <c r="F319" i="2" s="1"/>
  <c r="F320" i="2" s="1"/>
  <c r="F321" i="2" s="1"/>
  <c r="F322" i="2" s="1"/>
  <c r="F323" i="2" s="1"/>
  <c r="L308" i="2"/>
  <c r="K308" i="2"/>
  <c r="J308" i="2"/>
  <c r="I308" i="2"/>
  <c r="H308" i="2"/>
  <c r="G308" i="2"/>
  <c r="F308" i="2"/>
  <c r="E308" i="2"/>
  <c r="D308" i="2"/>
  <c r="C308" i="2"/>
  <c r="K297" i="2"/>
  <c r="E297" i="2"/>
  <c r="J296" i="2"/>
  <c r="D296" i="2"/>
  <c r="J295" i="2"/>
  <c r="D295" i="2"/>
  <c r="J294" i="2"/>
  <c r="D294" i="2"/>
  <c r="J293" i="2"/>
  <c r="D293" i="2"/>
  <c r="J292" i="2"/>
  <c r="D292" i="2"/>
  <c r="J291" i="2"/>
  <c r="D291" i="2"/>
  <c r="J290" i="2"/>
  <c r="D290" i="2"/>
  <c r="J289" i="2"/>
  <c r="D289" i="2"/>
  <c r="J288" i="2"/>
  <c r="D288" i="2"/>
  <c r="J287" i="2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D287" i="2"/>
  <c r="F286" i="2"/>
  <c r="F287" i="2" s="1"/>
  <c r="F288" i="2" s="1"/>
  <c r="F289" i="2" s="1"/>
  <c r="F290" i="2" s="1"/>
  <c r="F291" i="2" s="1"/>
  <c r="F292" i="2" s="1"/>
  <c r="F293" i="2" s="1"/>
  <c r="F294" i="2" s="1"/>
  <c r="F295" i="2" s="1"/>
  <c r="L281" i="2"/>
  <c r="K281" i="2"/>
  <c r="J281" i="2"/>
  <c r="I281" i="2"/>
  <c r="H281" i="2"/>
  <c r="G281" i="2"/>
  <c r="F281" i="2"/>
  <c r="E281" i="2"/>
  <c r="D281" i="2"/>
  <c r="C281" i="2"/>
  <c r="K270" i="2"/>
  <c r="E270" i="2"/>
  <c r="J269" i="2"/>
  <c r="D269" i="2"/>
  <c r="J268" i="2"/>
  <c r="D268" i="2"/>
  <c r="J267" i="2"/>
  <c r="D267" i="2"/>
  <c r="J266" i="2"/>
  <c r="D266" i="2"/>
  <c r="J265" i="2"/>
  <c r="D265" i="2"/>
  <c r="J264" i="2"/>
  <c r="D264" i="2"/>
  <c r="J263" i="2"/>
  <c r="D263" i="2"/>
  <c r="J262" i="2"/>
  <c r="D262" i="2"/>
  <c r="J261" i="2"/>
  <c r="D261" i="2"/>
  <c r="J260" i="2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D260" i="2"/>
  <c r="F259" i="2"/>
  <c r="F260" i="2" s="1"/>
  <c r="F261" i="2" s="1"/>
  <c r="F262" i="2" s="1"/>
  <c r="F263" i="2" s="1"/>
  <c r="F264" i="2" s="1"/>
  <c r="F265" i="2" s="1"/>
  <c r="F266" i="2" s="1"/>
  <c r="F267" i="2" s="1"/>
  <c r="F268" i="2" s="1"/>
  <c r="L254" i="2"/>
  <c r="K254" i="2"/>
  <c r="J254" i="2"/>
  <c r="I254" i="2"/>
  <c r="H254" i="2"/>
  <c r="G254" i="2"/>
  <c r="F254" i="2"/>
  <c r="E254" i="2"/>
  <c r="D254" i="2"/>
  <c r="C254" i="2"/>
  <c r="K243" i="2"/>
  <c r="E243" i="2"/>
  <c r="J242" i="2"/>
  <c r="D242" i="2"/>
  <c r="J241" i="2"/>
  <c r="D241" i="2"/>
  <c r="J240" i="2"/>
  <c r="D240" i="2"/>
  <c r="J239" i="2"/>
  <c r="D239" i="2"/>
  <c r="J238" i="2"/>
  <c r="D238" i="2"/>
  <c r="J237" i="2"/>
  <c r="D237" i="2"/>
  <c r="J236" i="2"/>
  <c r="D236" i="2"/>
  <c r="J235" i="2"/>
  <c r="D235" i="2"/>
  <c r="J234" i="2"/>
  <c r="D234" i="2"/>
  <c r="J233" i="2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D233" i="2"/>
  <c r="F232" i="2"/>
  <c r="F233" i="2" s="1"/>
  <c r="F234" i="2" s="1"/>
  <c r="F235" i="2" s="1"/>
  <c r="F236" i="2" s="1"/>
  <c r="F237" i="2" s="1"/>
  <c r="F238" i="2" s="1"/>
  <c r="F239" i="2" s="1"/>
  <c r="F240" i="2" s="1"/>
  <c r="F241" i="2" s="1"/>
  <c r="L227" i="2"/>
  <c r="K227" i="2"/>
  <c r="J227" i="2"/>
  <c r="I227" i="2"/>
  <c r="H227" i="2"/>
  <c r="G227" i="2"/>
  <c r="F227" i="2"/>
  <c r="E227" i="2"/>
  <c r="D227" i="2"/>
  <c r="C227" i="2"/>
  <c r="K216" i="2"/>
  <c r="E216" i="2"/>
  <c r="J215" i="2"/>
  <c r="D215" i="2"/>
  <c r="J214" i="2"/>
  <c r="D214" i="2"/>
  <c r="J213" i="2"/>
  <c r="D213" i="2"/>
  <c r="J212" i="2"/>
  <c r="D212" i="2"/>
  <c r="J211" i="2"/>
  <c r="D211" i="2"/>
  <c r="J210" i="2"/>
  <c r="D210" i="2"/>
  <c r="J209" i="2"/>
  <c r="D209" i="2"/>
  <c r="J208" i="2"/>
  <c r="D208" i="2"/>
  <c r="J207" i="2"/>
  <c r="D207" i="2"/>
  <c r="J206" i="2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D206" i="2"/>
  <c r="F205" i="2"/>
  <c r="F206" i="2" s="1"/>
  <c r="F207" i="2" s="1"/>
  <c r="F208" i="2" s="1"/>
  <c r="F209" i="2" s="1"/>
  <c r="F210" i="2" s="1"/>
  <c r="F211" i="2" s="1"/>
  <c r="F212" i="2" s="1"/>
  <c r="F213" i="2" s="1"/>
  <c r="F214" i="2" s="1"/>
  <c r="L200" i="2"/>
  <c r="K200" i="2"/>
  <c r="J200" i="2"/>
  <c r="I200" i="2"/>
  <c r="H200" i="2"/>
  <c r="G200" i="2"/>
  <c r="F200" i="2"/>
  <c r="E200" i="2"/>
  <c r="D200" i="2"/>
  <c r="C200" i="2"/>
  <c r="K189" i="2"/>
  <c r="E189" i="2"/>
  <c r="J188" i="2"/>
  <c r="D188" i="2"/>
  <c r="J187" i="2"/>
  <c r="D187" i="2"/>
  <c r="J186" i="2"/>
  <c r="D186" i="2"/>
  <c r="J185" i="2"/>
  <c r="D185" i="2"/>
  <c r="J184" i="2"/>
  <c r="D184" i="2"/>
  <c r="J183" i="2"/>
  <c r="D183" i="2"/>
  <c r="J182" i="2"/>
  <c r="D182" i="2"/>
  <c r="J181" i="2"/>
  <c r="D181" i="2"/>
  <c r="J180" i="2"/>
  <c r="D180" i="2"/>
  <c r="J179" i="2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D179" i="2"/>
  <c r="F178" i="2"/>
  <c r="F179" i="2" s="1"/>
  <c r="F180" i="2" s="1"/>
  <c r="F181" i="2" s="1"/>
  <c r="F182" i="2" s="1"/>
  <c r="F183" i="2" s="1"/>
  <c r="F184" i="2" s="1"/>
  <c r="F185" i="2" s="1"/>
  <c r="F186" i="2" s="1"/>
  <c r="F187" i="2" s="1"/>
  <c r="L173" i="2"/>
  <c r="K173" i="2"/>
  <c r="J173" i="2"/>
  <c r="I173" i="2"/>
  <c r="H173" i="2"/>
  <c r="G173" i="2"/>
  <c r="F173" i="2"/>
  <c r="E173" i="2"/>
  <c r="D173" i="2"/>
  <c r="C173" i="2"/>
  <c r="K162" i="2"/>
  <c r="E162" i="2"/>
  <c r="J161" i="2"/>
  <c r="D161" i="2"/>
  <c r="J160" i="2"/>
  <c r="D160" i="2"/>
  <c r="J159" i="2"/>
  <c r="D159" i="2"/>
  <c r="J158" i="2"/>
  <c r="D158" i="2"/>
  <c r="J157" i="2"/>
  <c r="D157" i="2"/>
  <c r="J156" i="2"/>
  <c r="D156" i="2"/>
  <c r="J155" i="2"/>
  <c r="D155" i="2"/>
  <c r="J154" i="2"/>
  <c r="D154" i="2"/>
  <c r="J153" i="2"/>
  <c r="D153" i="2"/>
  <c r="J152" i="2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D152" i="2"/>
  <c r="F151" i="2"/>
  <c r="F152" i="2" s="1"/>
  <c r="F153" i="2" s="1"/>
  <c r="F154" i="2" s="1"/>
  <c r="F155" i="2" s="1"/>
  <c r="F156" i="2" s="1"/>
  <c r="F157" i="2" s="1"/>
  <c r="F158" i="2" s="1"/>
  <c r="F159" i="2" s="1"/>
  <c r="F160" i="2" s="1"/>
  <c r="L146" i="2"/>
  <c r="K146" i="2"/>
  <c r="J146" i="2"/>
  <c r="I146" i="2"/>
  <c r="H146" i="2"/>
  <c r="G146" i="2"/>
  <c r="F146" i="2"/>
  <c r="E146" i="2"/>
  <c r="D146" i="2"/>
  <c r="C146" i="2"/>
  <c r="K135" i="2"/>
  <c r="E135" i="2"/>
  <c r="J134" i="2"/>
  <c r="D134" i="2"/>
  <c r="J133" i="2"/>
  <c r="D133" i="2"/>
  <c r="J132" i="2"/>
  <c r="D132" i="2"/>
  <c r="J131" i="2"/>
  <c r="D131" i="2"/>
  <c r="J130" i="2"/>
  <c r="D130" i="2"/>
  <c r="J129" i="2"/>
  <c r="D129" i="2"/>
  <c r="J128" i="2"/>
  <c r="D128" i="2"/>
  <c r="J127" i="2"/>
  <c r="D127" i="2"/>
  <c r="J126" i="2"/>
  <c r="D126" i="2"/>
  <c r="J125" i="2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D125" i="2"/>
  <c r="F124" i="2"/>
  <c r="F125" i="2" s="1"/>
  <c r="F126" i="2" s="1"/>
  <c r="F127" i="2" s="1"/>
  <c r="F128" i="2" s="1"/>
  <c r="F129" i="2" s="1"/>
  <c r="F130" i="2" s="1"/>
  <c r="F131" i="2" s="1"/>
  <c r="F132" i="2" s="1"/>
  <c r="F133" i="2" s="1"/>
  <c r="L119" i="2"/>
  <c r="K119" i="2"/>
  <c r="J119" i="2"/>
  <c r="I119" i="2"/>
  <c r="H119" i="2"/>
  <c r="G119" i="2"/>
  <c r="F119" i="2"/>
  <c r="E119" i="2"/>
  <c r="D119" i="2"/>
  <c r="C119" i="2"/>
  <c r="K108" i="2"/>
  <c r="E108" i="2"/>
  <c r="J107" i="2"/>
  <c r="D107" i="2"/>
  <c r="J106" i="2"/>
  <c r="D106" i="2"/>
  <c r="J105" i="2"/>
  <c r="D105" i="2"/>
  <c r="J104" i="2"/>
  <c r="D104" i="2"/>
  <c r="J103" i="2"/>
  <c r="D103" i="2"/>
  <c r="J102" i="2"/>
  <c r="D102" i="2"/>
  <c r="J101" i="2"/>
  <c r="D101" i="2"/>
  <c r="J100" i="2"/>
  <c r="D100" i="2"/>
  <c r="J99" i="2"/>
  <c r="D99" i="2"/>
  <c r="J98" i="2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D98" i="2"/>
  <c r="F97" i="2"/>
  <c r="F98" i="2" s="1"/>
  <c r="F99" i="2" s="1"/>
  <c r="F100" i="2" s="1"/>
  <c r="F101" i="2" s="1"/>
  <c r="F102" i="2" s="1"/>
  <c r="F103" i="2" s="1"/>
  <c r="F104" i="2" s="1"/>
  <c r="F105" i="2" s="1"/>
  <c r="F106" i="2" s="1"/>
  <c r="L92" i="2"/>
  <c r="K92" i="2"/>
  <c r="J92" i="2"/>
  <c r="I92" i="2"/>
  <c r="H92" i="2"/>
  <c r="G92" i="2"/>
  <c r="F92" i="2"/>
  <c r="E92" i="2"/>
  <c r="D92" i="2"/>
  <c r="C92" i="2"/>
  <c r="K81" i="2"/>
  <c r="E81" i="2"/>
  <c r="J80" i="2"/>
  <c r="D80" i="2"/>
  <c r="J79" i="2"/>
  <c r="D79" i="2"/>
  <c r="J78" i="2"/>
  <c r="D78" i="2"/>
  <c r="J77" i="2"/>
  <c r="D77" i="2"/>
  <c r="J76" i="2"/>
  <c r="D76" i="2"/>
  <c r="J75" i="2"/>
  <c r="D75" i="2"/>
  <c r="J74" i="2"/>
  <c r="D74" i="2"/>
  <c r="J73" i="2"/>
  <c r="D73" i="2"/>
  <c r="J72" i="2"/>
  <c r="D72" i="2"/>
  <c r="J71" i="2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D71" i="2"/>
  <c r="F70" i="2"/>
  <c r="F71" i="2" s="1"/>
  <c r="F72" i="2" s="1"/>
  <c r="F73" i="2" s="1"/>
  <c r="F74" i="2" s="1"/>
  <c r="F75" i="2" s="1"/>
  <c r="F76" i="2" s="1"/>
  <c r="F77" i="2" s="1"/>
  <c r="F78" i="2" s="1"/>
  <c r="F79" i="2" s="1"/>
  <c r="L65" i="2"/>
  <c r="K65" i="2"/>
  <c r="J65" i="2"/>
  <c r="I65" i="2"/>
  <c r="H65" i="2"/>
  <c r="G65" i="2"/>
  <c r="F65" i="2"/>
  <c r="E65" i="2"/>
  <c r="D65" i="2"/>
  <c r="C65" i="2"/>
  <c r="K54" i="2"/>
  <c r="E54" i="2"/>
  <c r="J53" i="2"/>
  <c r="D53" i="2"/>
  <c r="J52" i="2"/>
  <c r="D52" i="2"/>
  <c r="J51" i="2"/>
  <c r="D51" i="2"/>
  <c r="J50" i="2"/>
  <c r="D50" i="2"/>
  <c r="J49" i="2"/>
  <c r="D49" i="2"/>
  <c r="J48" i="2"/>
  <c r="D48" i="2"/>
  <c r="J47" i="2"/>
  <c r="D47" i="2"/>
  <c r="J46" i="2"/>
  <c r="D46" i="2"/>
  <c r="J45" i="2"/>
  <c r="D45" i="2"/>
  <c r="J44" i="2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D44" i="2"/>
  <c r="F43" i="2"/>
  <c r="F44" i="2" s="1"/>
  <c r="F45" i="2" s="1"/>
  <c r="F46" i="2" s="1"/>
  <c r="F47" i="2" s="1"/>
  <c r="F48" i="2" s="1"/>
  <c r="F49" i="2" s="1"/>
  <c r="F50" i="2" s="1"/>
  <c r="F51" i="2" s="1"/>
  <c r="F52" i="2" s="1"/>
  <c r="L38" i="2"/>
  <c r="K38" i="2"/>
  <c r="J38" i="2"/>
  <c r="I38" i="2"/>
  <c r="H38" i="2"/>
  <c r="G38" i="2"/>
  <c r="F38" i="2"/>
  <c r="E38" i="2"/>
  <c r="D38" i="2"/>
  <c r="C38" i="2"/>
  <c r="K27" i="2"/>
  <c r="E27" i="2"/>
  <c r="J26" i="2"/>
  <c r="D26" i="2"/>
  <c r="J25" i="2"/>
  <c r="D25" i="2"/>
  <c r="J24" i="2"/>
  <c r="D24" i="2"/>
  <c r="J23" i="2"/>
  <c r="D23" i="2"/>
  <c r="J22" i="2"/>
  <c r="D22" i="2"/>
  <c r="J21" i="2"/>
  <c r="D21" i="2"/>
  <c r="J20" i="2"/>
  <c r="D20" i="2"/>
  <c r="J19" i="2"/>
  <c r="D19" i="2"/>
  <c r="J18" i="2"/>
  <c r="D18" i="2"/>
  <c r="J17" i="2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D17" i="2"/>
  <c r="F16" i="2"/>
  <c r="F17" i="2" s="1"/>
  <c r="F18" i="2" s="1"/>
  <c r="F19" i="2" s="1"/>
  <c r="F20" i="2" s="1"/>
  <c r="F21" i="2" s="1"/>
  <c r="F22" i="2" s="1"/>
  <c r="F23" i="2" s="1"/>
  <c r="F24" i="2" s="1"/>
  <c r="F25" i="2" s="1"/>
  <c r="L11" i="2"/>
  <c r="K11" i="2"/>
  <c r="J11" i="2"/>
  <c r="I11" i="2"/>
  <c r="H11" i="2"/>
  <c r="G11" i="2"/>
  <c r="F11" i="2"/>
  <c r="E11" i="2"/>
  <c r="D11" i="2"/>
  <c r="C11" i="2"/>
  <c r="K1457" i="1"/>
  <c r="E1457" i="1"/>
  <c r="J1456" i="1"/>
  <c r="D1456" i="1"/>
  <c r="J1455" i="1"/>
  <c r="D1455" i="1"/>
  <c r="J1454" i="1"/>
  <c r="D1454" i="1"/>
  <c r="J1453" i="1"/>
  <c r="D1453" i="1"/>
  <c r="J1452" i="1"/>
  <c r="D1452" i="1"/>
  <c r="J1451" i="1"/>
  <c r="D1451" i="1"/>
  <c r="J1450" i="1"/>
  <c r="D1450" i="1"/>
  <c r="J1449" i="1"/>
  <c r="D1449" i="1"/>
  <c r="J1448" i="1"/>
  <c r="D1448" i="1"/>
  <c r="J1447" i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D1447" i="1"/>
  <c r="F1446" i="1"/>
  <c r="F1447" i="1" s="1"/>
  <c r="F1448" i="1" s="1"/>
  <c r="F1449" i="1" s="1"/>
  <c r="F1450" i="1" s="1"/>
  <c r="F1451" i="1" s="1"/>
  <c r="F1452" i="1" s="1"/>
  <c r="F1453" i="1" s="1"/>
  <c r="F1454" i="1" s="1"/>
  <c r="F1455" i="1" s="1"/>
  <c r="L1441" i="1"/>
  <c r="K1441" i="1"/>
  <c r="J1441" i="1"/>
  <c r="I1441" i="1"/>
  <c r="H1441" i="1"/>
  <c r="G1441" i="1"/>
  <c r="F1441" i="1"/>
  <c r="E1441" i="1"/>
  <c r="D1441" i="1"/>
  <c r="C1441" i="1"/>
  <c r="K1430" i="1"/>
  <c r="E1430" i="1"/>
  <c r="J1429" i="1"/>
  <c r="D1429" i="1"/>
  <c r="J1428" i="1"/>
  <c r="D1428" i="1"/>
  <c r="J1427" i="1"/>
  <c r="D1427" i="1"/>
  <c r="J1426" i="1"/>
  <c r="D1426" i="1"/>
  <c r="J1425" i="1"/>
  <c r="D1425" i="1"/>
  <c r="J1424" i="1"/>
  <c r="D1424" i="1"/>
  <c r="J1423" i="1"/>
  <c r="D1423" i="1"/>
  <c r="J1422" i="1"/>
  <c r="D1422" i="1"/>
  <c r="J1421" i="1"/>
  <c r="D1421" i="1"/>
  <c r="J1420" i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D1420" i="1"/>
  <c r="F1419" i="1"/>
  <c r="F1420" i="1" s="1"/>
  <c r="F1421" i="1" s="1"/>
  <c r="F1422" i="1" s="1"/>
  <c r="F1423" i="1" s="1"/>
  <c r="F1424" i="1" s="1"/>
  <c r="F1425" i="1" s="1"/>
  <c r="F1426" i="1" s="1"/>
  <c r="F1427" i="1" s="1"/>
  <c r="F1428" i="1" s="1"/>
  <c r="L1414" i="1"/>
  <c r="K1414" i="1"/>
  <c r="J1414" i="1"/>
  <c r="I1414" i="1"/>
  <c r="H1414" i="1"/>
  <c r="G1414" i="1"/>
  <c r="F1414" i="1"/>
  <c r="E1414" i="1"/>
  <c r="D1414" i="1"/>
  <c r="C1414" i="1"/>
  <c r="K1403" i="1"/>
  <c r="E1403" i="1"/>
  <c r="J1402" i="1"/>
  <c r="D1402" i="1"/>
  <c r="J1401" i="1"/>
  <c r="D1401" i="1"/>
  <c r="J1400" i="1"/>
  <c r="D1400" i="1"/>
  <c r="J1399" i="1"/>
  <c r="D1399" i="1"/>
  <c r="J1398" i="1"/>
  <c r="D1398" i="1"/>
  <c r="J1397" i="1"/>
  <c r="D1397" i="1"/>
  <c r="J1396" i="1"/>
  <c r="D1396" i="1"/>
  <c r="J1395" i="1"/>
  <c r="D1395" i="1"/>
  <c r="J1394" i="1"/>
  <c r="D1394" i="1"/>
  <c r="J1393" i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D1393" i="1"/>
  <c r="F1392" i="1"/>
  <c r="F1393" i="1" s="1"/>
  <c r="F1394" i="1" s="1"/>
  <c r="F1395" i="1" s="1"/>
  <c r="F1396" i="1" s="1"/>
  <c r="F1397" i="1" s="1"/>
  <c r="F1398" i="1" s="1"/>
  <c r="F1399" i="1" s="1"/>
  <c r="F1400" i="1" s="1"/>
  <c r="F1401" i="1" s="1"/>
  <c r="L1387" i="1"/>
  <c r="K1387" i="1"/>
  <c r="J1387" i="1"/>
  <c r="I1387" i="1"/>
  <c r="H1387" i="1"/>
  <c r="G1387" i="1"/>
  <c r="F1387" i="1"/>
  <c r="E1387" i="1"/>
  <c r="D1387" i="1"/>
  <c r="C1387" i="1"/>
  <c r="K1376" i="1"/>
  <c r="E1376" i="1"/>
  <c r="J1375" i="1"/>
  <c r="D1375" i="1"/>
  <c r="J1374" i="1"/>
  <c r="D1374" i="1"/>
  <c r="J1373" i="1"/>
  <c r="D1373" i="1"/>
  <c r="J1372" i="1"/>
  <c r="D1372" i="1"/>
  <c r="J1371" i="1"/>
  <c r="D1371" i="1"/>
  <c r="J1370" i="1"/>
  <c r="D1370" i="1"/>
  <c r="J1369" i="1"/>
  <c r="D1369" i="1"/>
  <c r="J1368" i="1"/>
  <c r="D1368" i="1"/>
  <c r="J1367" i="1"/>
  <c r="D1367" i="1"/>
  <c r="J1366" i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D1366" i="1"/>
  <c r="F1365" i="1"/>
  <c r="F1366" i="1" s="1"/>
  <c r="F1367" i="1" s="1"/>
  <c r="F1368" i="1" s="1"/>
  <c r="F1369" i="1" s="1"/>
  <c r="F1370" i="1" s="1"/>
  <c r="F1371" i="1" s="1"/>
  <c r="F1372" i="1" s="1"/>
  <c r="F1373" i="1" s="1"/>
  <c r="F1374" i="1" s="1"/>
  <c r="L1360" i="1"/>
  <c r="K1360" i="1"/>
  <c r="J1360" i="1"/>
  <c r="I1360" i="1"/>
  <c r="H1360" i="1"/>
  <c r="G1360" i="1"/>
  <c r="F1360" i="1"/>
  <c r="E1360" i="1"/>
  <c r="D1360" i="1"/>
  <c r="C1360" i="1"/>
  <c r="K1349" i="1"/>
  <c r="E1349" i="1"/>
  <c r="J1348" i="1"/>
  <c r="D1348" i="1"/>
  <c r="J1347" i="1"/>
  <c r="D1347" i="1"/>
  <c r="J1346" i="1"/>
  <c r="D1346" i="1"/>
  <c r="J1345" i="1"/>
  <c r="D1345" i="1"/>
  <c r="J1344" i="1"/>
  <c r="D1344" i="1"/>
  <c r="J1343" i="1"/>
  <c r="D1343" i="1"/>
  <c r="J1342" i="1"/>
  <c r="D1342" i="1"/>
  <c r="J1341" i="1"/>
  <c r="D1341" i="1"/>
  <c r="J1340" i="1"/>
  <c r="D1340" i="1"/>
  <c r="J1339" i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D1339" i="1"/>
  <c r="F1338" i="1"/>
  <c r="F1339" i="1" s="1"/>
  <c r="F1340" i="1" s="1"/>
  <c r="F1341" i="1" s="1"/>
  <c r="F1342" i="1" s="1"/>
  <c r="F1343" i="1" s="1"/>
  <c r="F1344" i="1" s="1"/>
  <c r="F1345" i="1" s="1"/>
  <c r="F1346" i="1" s="1"/>
  <c r="F1347" i="1" s="1"/>
  <c r="L1333" i="1"/>
  <c r="K1333" i="1"/>
  <c r="J1333" i="1"/>
  <c r="I1333" i="1"/>
  <c r="H1333" i="1"/>
  <c r="G1333" i="1"/>
  <c r="F1333" i="1"/>
  <c r="E1333" i="1"/>
  <c r="D1333" i="1"/>
  <c r="C1333" i="1"/>
  <c r="K1322" i="1"/>
  <c r="E1322" i="1"/>
  <c r="J1321" i="1"/>
  <c r="D1321" i="1"/>
  <c r="J1320" i="1"/>
  <c r="D1320" i="1"/>
  <c r="J1319" i="1"/>
  <c r="D1319" i="1"/>
  <c r="J1318" i="1"/>
  <c r="D1318" i="1"/>
  <c r="J1317" i="1"/>
  <c r="D1317" i="1"/>
  <c r="J1316" i="1"/>
  <c r="D1316" i="1"/>
  <c r="J1315" i="1"/>
  <c r="D1315" i="1"/>
  <c r="J1314" i="1"/>
  <c r="D1314" i="1"/>
  <c r="J1313" i="1"/>
  <c r="D1313" i="1"/>
  <c r="J1312" i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D1312" i="1"/>
  <c r="F1311" i="1"/>
  <c r="F1312" i="1" s="1"/>
  <c r="F1313" i="1" s="1"/>
  <c r="F1314" i="1" s="1"/>
  <c r="F1315" i="1" s="1"/>
  <c r="F1316" i="1" s="1"/>
  <c r="F1317" i="1" s="1"/>
  <c r="F1318" i="1" s="1"/>
  <c r="F1319" i="1" s="1"/>
  <c r="F1320" i="1" s="1"/>
  <c r="L1306" i="1"/>
  <c r="K1306" i="1"/>
  <c r="J1306" i="1"/>
  <c r="I1306" i="1"/>
  <c r="H1306" i="1"/>
  <c r="G1306" i="1"/>
  <c r="F1306" i="1"/>
  <c r="E1306" i="1"/>
  <c r="D1306" i="1"/>
  <c r="C1306" i="1"/>
  <c r="K1295" i="1"/>
  <c r="E1295" i="1"/>
  <c r="J1294" i="1"/>
  <c r="D1294" i="1"/>
  <c r="J1293" i="1"/>
  <c r="D1293" i="1"/>
  <c r="J1292" i="1"/>
  <c r="D1292" i="1"/>
  <c r="J1291" i="1"/>
  <c r="D1291" i="1"/>
  <c r="J1290" i="1"/>
  <c r="D1290" i="1"/>
  <c r="J1289" i="1"/>
  <c r="D1289" i="1"/>
  <c r="J1288" i="1"/>
  <c r="D1288" i="1"/>
  <c r="J1287" i="1"/>
  <c r="D1287" i="1"/>
  <c r="J1286" i="1"/>
  <c r="D1286" i="1"/>
  <c r="J1285" i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D1285" i="1"/>
  <c r="F1284" i="1"/>
  <c r="F1285" i="1" s="1"/>
  <c r="F1286" i="1" s="1"/>
  <c r="F1287" i="1" s="1"/>
  <c r="F1288" i="1" s="1"/>
  <c r="F1289" i="1" s="1"/>
  <c r="F1290" i="1" s="1"/>
  <c r="F1291" i="1" s="1"/>
  <c r="F1292" i="1" s="1"/>
  <c r="F1293" i="1" s="1"/>
  <c r="L1279" i="1"/>
  <c r="K1279" i="1"/>
  <c r="J1279" i="1"/>
  <c r="I1279" i="1"/>
  <c r="H1279" i="1"/>
  <c r="G1279" i="1"/>
  <c r="F1279" i="1"/>
  <c r="E1279" i="1"/>
  <c r="D1279" i="1"/>
  <c r="C1279" i="1"/>
  <c r="K1268" i="1"/>
  <c r="E1268" i="1"/>
  <c r="J1267" i="1"/>
  <c r="D1267" i="1"/>
  <c r="J1266" i="1"/>
  <c r="D1266" i="1"/>
  <c r="J1265" i="1"/>
  <c r="D1265" i="1"/>
  <c r="J1264" i="1"/>
  <c r="D1264" i="1"/>
  <c r="J1263" i="1"/>
  <c r="D1263" i="1"/>
  <c r="J1262" i="1"/>
  <c r="D1262" i="1"/>
  <c r="J1261" i="1"/>
  <c r="D1261" i="1"/>
  <c r="J1260" i="1"/>
  <c r="D1260" i="1"/>
  <c r="J1259" i="1"/>
  <c r="D1259" i="1"/>
  <c r="J1258" i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D1258" i="1"/>
  <c r="F1257" i="1"/>
  <c r="F1258" i="1" s="1"/>
  <c r="F1259" i="1" s="1"/>
  <c r="F1260" i="1" s="1"/>
  <c r="F1261" i="1" s="1"/>
  <c r="F1262" i="1" s="1"/>
  <c r="F1263" i="1" s="1"/>
  <c r="F1264" i="1" s="1"/>
  <c r="F1265" i="1" s="1"/>
  <c r="F1266" i="1" s="1"/>
  <c r="L1252" i="1"/>
  <c r="K1252" i="1"/>
  <c r="J1252" i="1"/>
  <c r="I1252" i="1"/>
  <c r="H1252" i="1"/>
  <c r="G1252" i="1"/>
  <c r="F1252" i="1"/>
  <c r="E1252" i="1"/>
  <c r="D1252" i="1"/>
  <c r="C1252" i="1"/>
  <c r="K1241" i="1"/>
  <c r="E1241" i="1"/>
  <c r="J1240" i="1"/>
  <c r="D1240" i="1"/>
  <c r="J1239" i="1"/>
  <c r="D1239" i="1"/>
  <c r="J1238" i="1"/>
  <c r="D1238" i="1"/>
  <c r="J1237" i="1"/>
  <c r="D1237" i="1"/>
  <c r="J1236" i="1"/>
  <c r="D1236" i="1"/>
  <c r="J1235" i="1"/>
  <c r="D1235" i="1"/>
  <c r="J1234" i="1"/>
  <c r="D1234" i="1"/>
  <c r="J1233" i="1"/>
  <c r="D1233" i="1"/>
  <c r="J1232" i="1"/>
  <c r="D1232" i="1"/>
  <c r="J1231" i="1"/>
  <c r="L1230" i="1" s="1"/>
  <c r="D1231" i="1"/>
  <c r="F1230" i="1"/>
  <c r="F1231" i="1" s="1"/>
  <c r="F1232" i="1" s="1"/>
  <c r="F1233" i="1" s="1"/>
  <c r="F1234" i="1" s="1"/>
  <c r="F1235" i="1" s="1"/>
  <c r="F1236" i="1" s="1"/>
  <c r="F1237" i="1" s="1"/>
  <c r="F1238" i="1" s="1"/>
  <c r="F1239" i="1" s="1"/>
  <c r="L1225" i="1"/>
  <c r="K1225" i="1"/>
  <c r="J1225" i="1"/>
  <c r="I1225" i="1"/>
  <c r="H1225" i="1"/>
  <c r="G1225" i="1"/>
  <c r="F1225" i="1"/>
  <c r="E1225" i="1"/>
  <c r="D1225" i="1"/>
  <c r="C1225" i="1"/>
  <c r="K1214" i="1"/>
  <c r="E1214" i="1"/>
  <c r="J1213" i="1"/>
  <c r="D1213" i="1"/>
  <c r="J1212" i="1"/>
  <c r="D1212" i="1"/>
  <c r="J1211" i="1"/>
  <c r="D1211" i="1"/>
  <c r="J1210" i="1"/>
  <c r="D1210" i="1"/>
  <c r="J1209" i="1"/>
  <c r="D1209" i="1"/>
  <c r="J1208" i="1"/>
  <c r="D1208" i="1"/>
  <c r="J1207" i="1"/>
  <c r="D1207" i="1"/>
  <c r="J1206" i="1"/>
  <c r="D1206" i="1"/>
  <c r="J1205" i="1"/>
  <c r="D1205" i="1"/>
  <c r="J1204" i="1"/>
  <c r="L1203" i="1" s="1"/>
  <c r="D1204" i="1"/>
  <c r="F1203" i="1"/>
  <c r="F1204" i="1" s="1"/>
  <c r="F1205" i="1" s="1"/>
  <c r="F1206" i="1" s="1"/>
  <c r="F1207" i="1" s="1"/>
  <c r="F1208" i="1" s="1"/>
  <c r="F1209" i="1" s="1"/>
  <c r="F1210" i="1" s="1"/>
  <c r="F1211" i="1" s="1"/>
  <c r="F1212" i="1" s="1"/>
  <c r="L1198" i="1"/>
  <c r="K1198" i="1"/>
  <c r="J1198" i="1"/>
  <c r="I1198" i="1"/>
  <c r="H1198" i="1"/>
  <c r="G1198" i="1"/>
  <c r="F1198" i="1"/>
  <c r="E1198" i="1"/>
  <c r="D1198" i="1"/>
  <c r="C1198" i="1"/>
  <c r="K1187" i="1"/>
  <c r="E1187" i="1"/>
  <c r="J1186" i="1"/>
  <c r="D1186" i="1"/>
  <c r="J1185" i="1"/>
  <c r="D1185" i="1"/>
  <c r="J1184" i="1"/>
  <c r="D1184" i="1"/>
  <c r="J1183" i="1"/>
  <c r="D1183" i="1"/>
  <c r="J1182" i="1"/>
  <c r="D1182" i="1"/>
  <c r="J1181" i="1"/>
  <c r="D1181" i="1"/>
  <c r="J1180" i="1"/>
  <c r="D1180" i="1"/>
  <c r="J1179" i="1"/>
  <c r="D1179" i="1"/>
  <c r="J1178" i="1"/>
  <c r="D1178" i="1"/>
  <c r="J1177" i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D1177" i="1"/>
  <c r="F1176" i="1"/>
  <c r="F1177" i="1" s="1"/>
  <c r="F1178" i="1" s="1"/>
  <c r="F1179" i="1" s="1"/>
  <c r="F1180" i="1" s="1"/>
  <c r="F1181" i="1" s="1"/>
  <c r="F1182" i="1" s="1"/>
  <c r="F1183" i="1" s="1"/>
  <c r="F1184" i="1" s="1"/>
  <c r="F1185" i="1" s="1"/>
  <c r="L1171" i="1"/>
  <c r="K1171" i="1"/>
  <c r="J1171" i="1"/>
  <c r="I1171" i="1"/>
  <c r="H1171" i="1"/>
  <c r="G1171" i="1"/>
  <c r="F1171" i="1"/>
  <c r="E1171" i="1"/>
  <c r="D1171" i="1"/>
  <c r="C1171" i="1"/>
  <c r="K1160" i="1"/>
  <c r="E1160" i="1"/>
  <c r="J1159" i="1"/>
  <c r="D1159" i="1"/>
  <c r="J1158" i="1"/>
  <c r="D1158" i="1"/>
  <c r="J1157" i="1"/>
  <c r="D1157" i="1"/>
  <c r="J1156" i="1"/>
  <c r="D1156" i="1"/>
  <c r="J1155" i="1"/>
  <c r="D1155" i="1"/>
  <c r="J1154" i="1"/>
  <c r="D1154" i="1"/>
  <c r="J1153" i="1"/>
  <c r="D1153" i="1"/>
  <c r="J1152" i="1"/>
  <c r="D1152" i="1"/>
  <c r="J1151" i="1"/>
  <c r="D1151" i="1"/>
  <c r="J1150" i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D1150" i="1"/>
  <c r="F1149" i="1"/>
  <c r="F1150" i="1" s="1"/>
  <c r="F1151" i="1" s="1"/>
  <c r="F1152" i="1" s="1"/>
  <c r="F1153" i="1" s="1"/>
  <c r="F1154" i="1" s="1"/>
  <c r="F1155" i="1" s="1"/>
  <c r="F1156" i="1" s="1"/>
  <c r="F1157" i="1" s="1"/>
  <c r="F1158" i="1" s="1"/>
  <c r="L1144" i="1"/>
  <c r="K1144" i="1"/>
  <c r="J1144" i="1"/>
  <c r="I1144" i="1"/>
  <c r="H1144" i="1"/>
  <c r="G1144" i="1"/>
  <c r="F1144" i="1"/>
  <c r="E1144" i="1"/>
  <c r="D1144" i="1"/>
  <c r="C1144" i="1"/>
  <c r="K1133" i="1"/>
  <c r="E1133" i="1"/>
  <c r="J1132" i="1"/>
  <c r="D1132" i="1"/>
  <c r="J1131" i="1"/>
  <c r="D1131" i="1"/>
  <c r="J1130" i="1"/>
  <c r="D1130" i="1"/>
  <c r="J1129" i="1"/>
  <c r="D1129" i="1"/>
  <c r="J1128" i="1"/>
  <c r="D1128" i="1"/>
  <c r="J1127" i="1"/>
  <c r="D1127" i="1"/>
  <c r="J1126" i="1"/>
  <c r="D1126" i="1"/>
  <c r="J1125" i="1"/>
  <c r="D1125" i="1"/>
  <c r="J1124" i="1"/>
  <c r="D1124" i="1"/>
  <c r="J1123" i="1"/>
  <c r="L1122" i="1" s="1"/>
  <c r="D1123" i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L1117" i="1"/>
  <c r="K1117" i="1"/>
  <c r="J1117" i="1"/>
  <c r="I1117" i="1"/>
  <c r="H1117" i="1"/>
  <c r="G1117" i="1"/>
  <c r="F1117" i="1"/>
  <c r="E1117" i="1"/>
  <c r="D1117" i="1"/>
  <c r="C1117" i="1"/>
  <c r="K1106" i="1"/>
  <c r="E1106" i="1"/>
  <c r="J1105" i="1"/>
  <c r="D1105" i="1"/>
  <c r="J1104" i="1"/>
  <c r="D1104" i="1"/>
  <c r="J1103" i="1"/>
  <c r="D1103" i="1"/>
  <c r="J1102" i="1"/>
  <c r="D1102" i="1"/>
  <c r="J1101" i="1"/>
  <c r="D1101" i="1"/>
  <c r="J1100" i="1"/>
  <c r="D1100" i="1"/>
  <c r="J1099" i="1"/>
  <c r="D1099" i="1"/>
  <c r="J1098" i="1"/>
  <c r="D1098" i="1"/>
  <c r="J1097" i="1"/>
  <c r="D1097" i="1"/>
  <c r="J1096" i="1"/>
  <c r="L1095" i="1" s="1"/>
  <c r="D1096" i="1"/>
  <c r="F1095" i="1"/>
  <c r="F1096" i="1" s="1"/>
  <c r="F1097" i="1" s="1"/>
  <c r="F1098" i="1" s="1"/>
  <c r="F1099" i="1" s="1"/>
  <c r="F1100" i="1" s="1"/>
  <c r="F1101" i="1" s="1"/>
  <c r="F1102" i="1" s="1"/>
  <c r="F1103" i="1" s="1"/>
  <c r="F1104" i="1" s="1"/>
  <c r="L1090" i="1"/>
  <c r="K1090" i="1"/>
  <c r="J1090" i="1"/>
  <c r="I1090" i="1"/>
  <c r="H1090" i="1"/>
  <c r="G1090" i="1"/>
  <c r="F1090" i="1"/>
  <c r="E1090" i="1"/>
  <c r="D1090" i="1"/>
  <c r="C1090" i="1"/>
  <c r="K1079" i="1"/>
  <c r="E1079" i="1"/>
  <c r="J1078" i="1"/>
  <c r="D1078" i="1"/>
  <c r="J1077" i="1"/>
  <c r="D1077" i="1"/>
  <c r="J1076" i="1"/>
  <c r="D1076" i="1"/>
  <c r="J1075" i="1"/>
  <c r="D1075" i="1"/>
  <c r="J1074" i="1"/>
  <c r="D1074" i="1"/>
  <c r="J1073" i="1"/>
  <c r="D1073" i="1"/>
  <c r="J1072" i="1"/>
  <c r="D1072" i="1"/>
  <c r="J1071" i="1"/>
  <c r="D1071" i="1"/>
  <c r="J1070" i="1"/>
  <c r="D1070" i="1"/>
  <c r="J1069" i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D1069" i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L1063" i="1"/>
  <c r="K1063" i="1"/>
  <c r="J1063" i="1"/>
  <c r="I1063" i="1"/>
  <c r="H1063" i="1"/>
  <c r="G1063" i="1"/>
  <c r="F1063" i="1"/>
  <c r="E1063" i="1"/>
  <c r="D1063" i="1"/>
  <c r="C1063" i="1"/>
  <c r="K1052" i="1"/>
  <c r="E1052" i="1"/>
  <c r="J1051" i="1"/>
  <c r="D1051" i="1"/>
  <c r="J1050" i="1"/>
  <c r="D1050" i="1"/>
  <c r="J1049" i="1"/>
  <c r="D1049" i="1"/>
  <c r="J1048" i="1"/>
  <c r="D1048" i="1"/>
  <c r="J1047" i="1"/>
  <c r="D1047" i="1"/>
  <c r="J1046" i="1"/>
  <c r="D1046" i="1"/>
  <c r="J1045" i="1"/>
  <c r="D1045" i="1"/>
  <c r="J1044" i="1"/>
  <c r="D1044" i="1"/>
  <c r="J1043" i="1"/>
  <c r="D1043" i="1"/>
  <c r="J1042" i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D1042" i="1"/>
  <c r="F1041" i="1"/>
  <c r="L1036" i="1"/>
  <c r="K1036" i="1"/>
  <c r="J1036" i="1"/>
  <c r="I1036" i="1"/>
  <c r="H1036" i="1"/>
  <c r="G1036" i="1"/>
  <c r="F1036" i="1"/>
  <c r="E1036" i="1"/>
  <c r="D1036" i="1"/>
  <c r="C1036" i="1"/>
  <c r="K1025" i="1"/>
  <c r="E1025" i="1"/>
  <c r="J1024" i="1"/>
  <c r="D1024" i="1"/>
  <c r="J1023" i="1"/>
  <c r="D1023" i="1"/>
  <c r="J1022" i="1"/>
  <c r="D1022" i="1"/>
  <c r="J1021" i="1"/>
  <c r="D1021" i="1"/>
  <c r="J1020" i="1"/>
  <c r="D1020" i="1"/>
  <c r="J1019" i="1"/>
  <c r="D1019" i="1"/>
  <c r="J1018" i="1"/>
  <c r="D1018" i="1"/>
  <c r="J1017" i="1"/>
  <c r="D1017" i="1"/>
  <c r="J1016" i="1"/>
  <c r="D1016" i="1"/>
  <c r="J1015" i="1"/>
  <c r="L1014" i="1" s="1"/>
  <c r="D1015" i="1"/>
  <c r="F1014" i="1"/>
  <c r="L1009" i="1"/>
  <c r="K1009" i="1"/>
  <c r="J1009" i="1"/>
  <c r="I1009" i="1"/>
  <c r="H1009" i="1"/>
  <c r="G1009" i="1"/>
  <c r="F1009" i="1"/>
  <c r="E1009" i="1"/>
  <c r="D1009" i="1"/>
  <c r="C1009" i="1"/>
  <c r="K998" i="1"/>
  <c r="E998" i="1"/>
  <c r="J997" i="1"/>
  <c r="D997" i="1"/>
  <c r="J996" i="1"/>
  <c r="D996" i="1"/>
  <c r="J995" i="1"/>
  <c r="D995" i="1"/>
  <c r="J994" i="1"/>
  <c r="D994" i="1"/>
  <c r="J993" i="1"/>
  <c r="D993" i="1"/>
  <c r="J992" i="1"/>
  <c r="D992" i="1"/>
  <c r="J991" i="1"/>
  <c r="D991" i="1"/>
  <c r="J990" i="1"/>
  <c r="D990" i="1"/>
  <c r="J989" i="1"/>
  <c r="D989" i="1"/>
  <c r="J988" i="1"/>
  <c r="L987" i="1" s="1"/>
  <c r="D988" i="1"/>
  <c r="F987" i="1"/>
  <c r="F988" i="1" s="1"/>
  <c r="F989" i="1" s="1"/>
  <c r="F990" i="1" s="1"/>
  <c r="F991" i="1" s="1"/>
  <c r="F992" i="1" s="1"/>
  <c r="F993" i="1" s="1"/>
  <c r="F994" i="1" s="1"/>
  <c r="F995" i="1" s="1"/>
  <c r="F996" i="1" s="1"/>
  <c r="L982" i="1"/>
  <c r="K982" i="1"/>
  <c r="J982" i="1"/>
  <c r="I982" i="1"/>
  <c r="H982" i="1"/>
  <c r="G982" i="1"/>
  <c r="F982" i="1"/>
  <c r="E982" i="1"/>
  <c r="D982" i="1"/>
  <c r="C982" i="1"/>
  <c r="K971" i="1"/>
  <c r="E971" i="1"/>
  <c r="J970" i="1"/>
  <c r="D970" i="1"/>
  <c r="J969" i="1"/>
  <c r="D969" i="1"/>
  <c r="J968" i="1"/>
  <c r="D968" i="1"/>
  <c r="J967" i="1"/>
  <c r="D967" i="1"/>
  <c r="J966" i="1"/>
  <c r="D966" i="1"/>
  <c r="J965" i="1"/>
  <c r="D965" i="1"/>
  <c r="J964" i="1"/>
  <c r="D964" i="1"/>
  <c r="J963" i="1"/>
  <c r="D963" i="1"/>
  <c r="J962" i="1"/>
  <c r="D962" i="1"/>
  <c r="J961" i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D961" i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L955" i="1"/>
  <c r="K955" i="1"/>
  <c r="J955" i="1"/>
  <c r="I955" i="1"/>
  <c r="H955" i="1"/>
  <c r="G955" i="1"/>
  <c r="F955" i="1"/>
  <c r="E955" i="1"/>
  <c r="D955" i="1"/>
  <c r="C955" i="1"/>
  <c r="K944" i="1"/>
  <c r="E944" i="1"/>
  <c r="J943" i="1"/>
  <c r="D943" i="1"/>
  <c r="J942" i="1"/>
  <c r="D942" i="1"/>
  <c r="J941" i="1"/>
  <c r="D941" i="1"/>
  <c r="J940" i="1"/>
  <c r="D940" i="1"/>
  <c r="J939" i="1"/>
  <c r="D939" i="1"/>
  <c r="J938" i="1"/>
  <c r="D938" i="1"/>
  <c r="J937" i="1"/>
  <c r="D937" i="1"/>
  <c r="J936" i="1"/>
  <c r="D936" i="1"/>
  <c r="J935" i="1"/>
  <c r="D935" i="1"/>
  <c r="J934" i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D934" i="1"/>
  <c r="F933" i="1"/>
  <c r="L928" i="1"/>
  <c r="K928" i="1"/>
  <c r="J928" i="1"/>
  <c r="I928" i="1"/>
  <c r="H928" i="1"/>
  <c r="G928" i="1"/>
  <c r="F928" i="1"/>
  <c r="E928" i="1"/>
  <c r="D928" i="1"/>
  <c r="C928" i="1"/>
  <c r="K917" i="1"/>
  <c r="E917" i="1"/>
  <c r="J916" i="1"/>
  <c r="D916" i="1"/>
  <c r="J915" i="1"/>
  <c r="D915" i="1"/>
  <c r="J914" i="1"/>
  <c r="D914" i="1"/>
  <c r="J913" i="1"/>
  <c r="D913" i="1"/>
  <c r="J912" i="1"/>
  <c r="D912" i="1"/>
  <c r="J911" i="1"/>
  <c r="D911" i="1"/>
  <c r="J910" i="1"/>
  <c r="D910" i="1"/>
  <c r="J909" i="1"/>
  <c r="D909" i="1"/>
  <c r="J908" i="1"/>
  <c r="D908" i="1"/>
  <c r="J907" i="1"/>
  <c r="L906" i="1" s="1"/>
  <c r="D907" i="1"/>
  <c r="F906" i="1"/>
  <c r="L901" i="1"/>
  <c r="K901" i="1"/>
  <c r="J901" i="1"/>
  <c r="I901" i="1"/>
  <c r="H901" i="1"/>
  <c r="G901" i="1"/>
  <c r="F901" i="1"/>
  <c r="E901" i="1"/>
  <c r="D901" i="1"/>
  <c r="C901" i="1"/>
  <c r="K890" i="1"/>
  <c r="E890" i="1"/>
  <c r="J889" i="1"/>
  <c r="D889" i="1"/>
  <c r="J888" i="1"/>
  <c r="D888" i="1"/>
  <c r="J887" i="1"/>
  <c r="D887" i="1"/>
  <c r="J886" i="1"/>
  <c r="D886" i="1"/>
  <c r="J885" i="1"/>
  <c r="D885" i="1"/>
  <c r="J884" i="1"/>
  <c r="D884" i="1"/>
  <c r="J883" i="1"/>
  <c r="D883" i="1"/>
  <c r="J882" i="1"/>
  <c r="D882" i="1"/>
  <c r="J881" i="1"/>
  <c r="D881" i="1"/>
  <c r="J880" i="1"/>
  <c r="L879" i="1" s="1"/>
  <c r="D880" i="1"/>
  <c r="F879" i="1"/>
  <c r="F880" i="1" s="1"/>
  <c r="F881" i="1" s="1"/>
  <c r="F882" i="1" s="1"/>
  <c r="F883" i="1" s="1"/>
  <c r="F884" i="1" s="1"/>
  <c r="F885" i="1" s="1"/>
  <c r="F886" i="1" s="1"/>
  <c r="F887" i="1" s="1"/>
  <c r="F888" i="1" s="1"/>
  <c r="L874" i="1"/>
  <c r="K874" i="1"/>
  <c r="J874" i="1"/>
  <c r="I874" i="1"/>
  <c r="H874" i="1"/>
  <c r="G874" i="1"/>
  <c r="F874" i="1"/>
  <c r="E874" i="1"/>
  <c r="D874" i="1"/>
  <c r="C874" i="1"/>
  <c r="K863" i="1"/>
  <c r="E863" i="1"/>
  <c r="J862" i="1"/>
  <c r="D862" i="1"/>
  <c r="J861" i="1"/>
  <c r="D861" i="1"/>
  <c r="J860" i="1"/>
  <c r="D860" i="1"/>
  <c r="J859" i="1"/>
  <c r="D859" i="1"/>
  <c r="J858" i="1"/>
  <c r="D858" i="1"/>
  <c r="J857" i="1"/>
  <c r="D857" i="1"/>
  <c r="J856" i="1"/>
  <c r="D856" i="1"/>
  <c r="J855" i="1"/>
  <c r="D855" i="1"/>
  <c r="J854" i="1"/>
  <c r="D854" i="1"/>
  <c r="J853" i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D853" i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L847" i="1"/>
  <c r="K847" i="1"/>
  <c r="J847" i="1"/>
  <c r="I847" i="1"/>
  <c r="H847" i="1"/>
  <c r="G847" i="1"/>
  <c r="F847" i="1"/>
  <c r="E847" i="1"/>
  <c r="D847" i="1"/>
  <c r="C847" i="1"/>
  <c r="K836" i="1"/>
  <c r="E836" i="1"/>
  <c r="J835" i="1"/>
  <c r="D835" i="1"/>
  <c r="J834" i="1"/>
  <c r="D834" i="1"/>
  <c r="J833" i="1"/>
  <c r="D833" i="1"/>
  <c r="J832" i="1"/>
  <c r="D832" i="1"/>
  <c r="J831" i="1"/>
  <c r="D831" i="1"/>
  <c r="J830" i="1"/>
  <c r="D830" i="1"/>
  <c r="J829" i="1"/>
  <c r="D829" i="1"/>
  <c r="J828" i="1"/>
  <c r="D828" i="1"/>
  <c r="J827" i="1"/>
  <c r="D827" i="1"/>
  <c r="J826" i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D826" i="1"/>
  <c r="F825" i="1"/>
  <c r="L820" i="1"/>
  <c r="K820" i="1"/>
  <c r="J820" i="1"/>
  <c r="I820" i="1"/>
  <c r="H820" i="1"/>
  <c r="G820" i="1"/>
  <c r="F820" i="1"/>
  <c r="E820" i="1"/>
  <c r="D820" i="1"/>
  <c r="C820" i="1"/>
  <c r="K809" i="1"/>
  <c r="E809" i="1"/>
  <c r="J808" i="1"/>
  <c r="D808" i="1"/>
  <c r="J807" i="1"/>
  <c r="D807" i="1"/>
  <c r="J806" i="1"/>
  <c r="D806" i="1"/>
  <c r="J805" i="1"/>
  <c r="D805" i="1"/>
  <c r="J804" i="1"/>
  <c r="D804" i="1"/>
  <c r="J803" i="1"/>
  <c r="D803" i="1"/>
  <c r="J802" i="1"/>
  <c r="D802" i="1"/>
  <c r="J801" i="1"/>
  <c r="D801" i="1"/>
  <c r="J800" i="1"/>
  <c r="D800" i="1"/>
  <c r="J799" i="1"/>
  <c r="L798" i="1" s="1"/>
  <c r="D799" i="1"/>
  <c r="F798" i="1"/>
  <c r="L793" i="1"/>
  <c r="K793" i="1"/>
  <c r="J793" i="1"/>
  <c r="I793" i="1"/>
  <c r="H793" i="1"/>
  <c r="G793" i="1"/>
  <c r="F793" i="1"/>
  <c r="E793" i="1"/>
  <c r="D793" i="1"/>
  <c r="C793" i="1"/>
  <c r="K782" i="1"/>
  <c r="E782" i="1"/>
  <c r="J781" i="1"/>
  <c r="D781" i="1"/>
  <c r="J780" i="1"/>
  <c r="D780" i="1"/>
  <c r="J779" i="1"/>
  <c r="D779" i="1"/>
  <c r="J778" i="1"/>
  <c r="D778" i="1"/>
  <c r="J777" i="1"/>
  <c r="D777" i="1"/>
  <c r="J776" i="1"/>
  <c r="D776" i="1"/>
  <c r="J775" i="1"/>
  <c r="D775" i="1"/>
  <c r="J774" i="1"/>
  <c r="D774" i="1"/>
  <c r="J773" i="1"/>
  <c r="D773" i="1"/>
  <c r="J772" i="1"/>
  <c r="L771" i="1" s="1"/>
  <c r="D772" i="1"/>
  <c r="F771" i="1"/>
  <c r="F772" i="1" s="1"/>
  <c r="F773" i="1" s="1"/>
  <c r="F774" i="1" s="1"/>
  <c r="F775" i="1" s="1"/>
  <c r="F776" i="1" s="1"/>
  <c r="F777" i="1" s="1"/>
  <c r="F778" i="1" s="1"/>
  <c r="F779" i="1" s="1"/>
  <c r="F780" i="1" s="1"/>
  <c r="L766" i="1"/>
  <c r="K766" i="1"/>
  <c r="J766" i="1"/>
  <c r="I766" i="1"/>
  <c r="H766" i="1"/>
  <c r="G766" i="1"/>
  <c r="F766" i="1"/>
  <c r="E766" i="1"/>
  <c r="D766" i="1"/>
  <c r="C766" i="1"/>
  <c r="K755" i="1"/>
  <c r="E755" i="1"/>
  <c r="J754" i="1"/>
  <c r="D754" i="1"/>
  <c r="J753" i="1"/>
  <c r="D753" i="1"/>
  <c r="J752" i="1"/>
  <c r="D752" i="1"/>
  <c r="J751" i="1"/>
  <c r="D751" i="1"/>
  <c r="J750" i="1"/>
  <c r="D750" i="1"/>
  <c r="J749" i="1"/>
  <c r="D749" i="1"/>
  <c r="J748" i="1"/>
  <c r="D748" i="1"/>
  <c r="J747" i="1"/>
  <c r="D747" i="1"/>
  <c r="J746" i="1"/>
  <c r="D746" i="1"/>
  <c r="J745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D745" i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L739" i="1"/>
  <c r="K739" i="1"/>
  <c r="J739" i="1"/>
  <c r="I739" i="1"/>
  <c r="H739" i="1"/>
  <c r="G739" i="1"/>
  <c r="F739" i="1"/>
  <c r="E739" i="1"/>
  <c r="D739" i="1"/>
  <c r="C739" i="1"/>
  <c r="K728" i="1"/>
  <c r="E728" i="1"/>
  <c r="J727" i="1"/>
  <c r="D727" i="1"/>
  <c r="J726" i="1"/>
  <c r="D726" i="1"/>
  <c r="J725" i="1"/>
  <c r="D725" i="1"/>
  <c r="J724" i="1"/>
  <c r="D724" i="1"/>
  <c r="J723" i="1"/>
  <c r="D723" i="1"/>
  <c r="J722" i="1"/>
  <c r="D722" i="1"/>
  <c r="J721" i="1"/>
  <c r="D721" i="1"/>
  <c r="J720" i="1"/>
  <c r="D720" i="1"/>
  <c r="J719" i="1"/>
  <c r="D719" i="1"/>
  <c r="J718" i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D718" i="1"/>
  <c r="F717" i="1"/>
  <c r="L712" i="1"/>
  <c r="K712" i="1"/>
  <c r="J712" i="1"/>
  <c r="I712" i="1"/>
  <c r="H712" i="1"/>
  <c r="G712" i="1"/>
  <c r="F712" i="1"/>
  <c r="E712" i="1"/>
  <c r="D712" i="1"/>
  <c r="C712" i="1"/>
  <c r="K701" i="1"/>
  <c r="E701" i="1"/>
  <c r="J700" i="1"/>
  <c r="D700" i="1"/>
  <c r="J699" i="1"/>
  <c r="D699" i="1"/>
  <c r="J698" i="1"/>
  <c r="D698" i="1"/>
  <c r="J697" i="1"/>
  <c r="D697" i="1"/>
  <c r="J696" i="1"/>
  <c r="D696" i="1"/>
  <c r="J695" i="1"/>
  <c r="D695" i="1"/>
  <c r="J694" i="1"/>
  <c r="D694" i="1"/>
  <c r="J693" i="1"/>
  <c r="D693" i="1"/>
  <c r="J692" i="1"/>
  <c r="D692" i="1"/>
  <c r="J691" i="1"/>
  <c r="L690" i="1" s="1"/>
  <c r="D691" i="1"/>
  <c r="F690" i="1"/>
  <c r="L685" i="1"/>
  <c r="K685" i="1"/>
  <c r="J685" i="1"/>
  <c r="I685" i="1"/>
  <c r="H685" i="1"/>
  <c r="G685" i="1"/>
  <c r="F685" i="1"/>
  <c r="E685" i="1"/>
  <c r="D685" i="1"/>
  <c r="C685" i="1"/>
  <c r="K674" i="1"/>
  <c r="E674" i="1"/>
  <c r="J673" i="1"/>
  <c r="D673" i="1"/>
  <c r="J672" i="1"/>
  <c r="D672" i="1"/>
  <c r="J671" i="1"/>
  <c r="D671" i="1"/>
  <c r="J670" i="1"/>
  <c r="D670" i="1"/>
  <c r="J669" i="1"/>
  <c r="D669" i="1"/>
  <c r="J668" i="1"/>
  <c r="D668" i="1"/>
  <c r="J667" i="1"/>
  <c r="D667" i="1"/>
  <c r="J666" i="1"/>
  <c r="D666" i="1"/>
  <c r="J665" i="1"/>
  <c r="D665" i="1"/>
  <c r="J664" i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F664" i="1"/>
  <c r="F665" i="1" s="1"/>
  <c r="F666" i="1" s="1"/>
  <c r="F667" i="1" s="1"/>
  <c r="F668" i="1" s="1"/>
  <c r="F669" i="1" s="1"/>
  <c r="F670" i="1" s="1"/>
  <c r="F671" i="1" s="1"/>
  <c r="F672" i="1" s="1"/>
  <c r="D664" i="1"/>
  <c r="F663" i="1"/>
  <c r="L658" i="1"/>
  <c r="K658" i="1"/>
  <c r="J658" i="1"/>
  <c r="I658" i="1"/>
  <c r="H658" i="1"/>
  <c r="G658" i="1"/>
  <c r="F658" i="1"/>
  <c r="E658" i="1"/>
  <c r="D658" i="1"/>
  <c r="C658" i="1"/>
  <c r="K647" i="1"/>
  <c r="E647" i="1"/>
  <c r="J646" i="1"/>
  <c r="D646" i="1"/>
  <c r="J645" i="1"/>
  <c r="D645" i="1"/>
  <c r="J644" i="1"/>
  <c r="D644" i="1"/>
  <c r="J643" i="1"/>
  <c r="D643" i="1"/>
  <c r="J642" i="1"/>
  <c r="D642" i="1"/>
  <c r="J641" i="1"/>
  <c r="D641" i="1"/>
  <c r="J640" i="1"/>
  <c r="D640" i="1"/>
  <c r="J639" i="1"/>
  <c r="D639" i="1"/>
  <c r="J638" i="1"/>
  <c r="D638" i="1"/>
  <c r="J637" i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F637" i="1"/>
  <c r="F638" i="1" s="1"/>
  <c r="F639" i="1" s="1"/>
  <c r="F640" i="1" s="1"/>
  <c r="F641" i="1" s="1"/>
  <c r="F642" i="1" s="1"/>
  <c r="F643" i="1" s="1"/>
  <c r="F644" i="1" s="1"/>
  <c r="F645" i="1" s="1"/>
  <c r="D637" i="1"/>
  <c r="F636" i="1"/>
  <c r="L631" i="1"/>
  <c r="K631" i="1"/>
  <c r="J631" i="1"/>
  <c r="I631" i="1"/>
  <c r="H631" i="1"/>
  <c r="G631" i="1"/>
  <c r="F631" i="1"/>
  <c r="E631" i="1"/>
  <c r="D631" i="1"/>
  <c r="C631" i="1"/>
  <c r="K620" i="1"/>
  <c r="E620" i="1"/>
  <c r="J619" i="1"/>
  <c r="D619" i="1"/>
  <c r="J618" i="1"/>
  <c r="D618" i="1"/>
  <c r="J617" i="1"/>
  <c r="D617" i="1"/>
  <c r="J616" i="1"/>
  <c r="D616" i="1"/>
  <c r="J615" i="1"/>
  <c r="D615" i="1"/>
  <c r="J614" i="1"/>
  <c r="D614" i="1"/>
  <c r="J613" i="1"/>
  <c r="D613" i="1"/>
  <c r="J612" i="1"/>
  <c r="D612" i="1"/>
  <c r="J611" i="1"/>
  <c r="D611" i="1"/>
  <c r="J610" i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F610" i="1"/>
  <c r="F611" i="1" s="1"/>
  <c r="F612" i="1" s="1"/>
  <c r="F613" i="1" s="1"/>
  <c r="F614" i="1" s="1"/>
  <c r="F615" i="1" s="1"/>
  <c r="F616" i="1" s="1"/>
  <c r="F617" i="1" s="1"/>
  <c r="F618" i="1" s="1"/>
  <c r="D610" i="1"/>
  <c r="F609" i="1"/>
  <c r="L604" i="1"/>
  <c r="K604" i="1"/>
  <c r="J604" i="1"/>
  <c r="I604" i="1"/>
  <c r="H604" i="1"/>
  <c r="G604" i="1"/>
  <c r="F604" i="1"/>
  <c r="E604" i="1"/>
  <c r="D604" i="1"/>
  <c r="C604" i="1"/>
  <c r="K593" i="1"/>
  <c r="E593" i="1"/>
  <c r="J592" i="1"/>
  <c r="D592" i="1"/>
  <c r="J591" i="1"/>
  <c r="D591" i="1"/>
  <c r="J590" i="1"/>
  <c r="D590" i="1"/>
  <c r="J589" i="1"/>
  <c r="D589" i="1"/>
  <c r="J588" i="1"/>
  <c r="D588" i="1"/>
  <c r="J587" i="1"/>
  <c r="D587" i="1"/>
  <c r="J586" i="1"/>
  <c r="D586" i="1"/>
  <c r="J585" i="1"/>
  <c r="D585" i="1"/>
  <c r="J584" i="1"/>
  <c r="D584" i="1"/>
  <c r="J583" i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F583" i="1"/>
  <c r="F584" i="1" s="1"/>
  <c r="F585" i="1" s="1"/>
  <c r="F586" i="1" s="1"/>
  <c r="F587" i="1" s="1"/>
  <c r="F588" i="1" s="1"/>
  <c r="F589" i="1" s="1"/>
  <c r="F590" i="1" s="1"/>
  <c r="F591" i="1" s="1"/>
  <c r="D583" i="1"/>
  <c r="F582" i="1"/>
  <c r="L577" i="1"/>
  <c r="K577" i="1"/>
  <c r="J577" i="1"/>
  <c r="I577" i="1"/>
  <c r="H577" i="1"/>
  <c r="G577" i="1"/>
  <c r="F577" i="1"/>
  <c r="E577" i="1"/>
  <c r="D577" i="1"/>
  <c r="C577" i="1"/>
  <c r="K566" i="1"/>
  <c r="E566" i="1"/>
  <c r="J565" i="1"/>
  <c r="D565" i="1"/>
  <c r="J564" i="1"/>
  <c r="D564" i="1"/>
  <c r="J563" i="1"/>
  <c r="D563" i="1"/>
  <c r="J562" i="1"/>
  <c r="D562" i="1"/>
  <c r="J561" i="1"/>
  <c r="D561" i="1"/>
  <c r="J560" i="1"/>
  <c r="D560" i="1"/>
  <c r="J559" i="1"/>
  <c r="D559" i="1"/>
  <c r="J558" i="1"/>
  <c r="D558" i="1"/>
  <c r="J557" i="1"/>
  <c r="D557" i="1"/>
  <c r="J556" i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F556" i="1"/>
  <c r="F557" i="1" s="1"/>
  <c r="F558" i="1" s="1"/>
  <c r="F559" i="1" s="1"/>
  <c r="F560" i="1" s="1"/>
  <c r="F561" i="1" s="1"/>
  <c r="F562" i="1" s="1"/>
  <c r="F563" i="1" s="1"/>
  <c r="F564" i="1" s="1"/>
  <c r="D556" i="1"/>
  <c r="F555" i="1"/>
  <c r="L550" i="1"/>
  <c r="K550" i="1"/>
  <c r="J550" i="1"/>
  <c r="I550" i="1"/>
  <c r="H550" i="1"/>
  <c r="G550" i="1"/>
  <c r="F550" i="1"/>
  <c r="E550" i="1"/>
  <c r="D550" i="1"/>
  <c r="C550" i="1"/>
  <c r="K539" i="1"/>
  <c r="E539" i="1"/>
  <c r="J538" i="1"/>
  <c r="D538" i="1"/>
  <c r="J537" i="1"/>
  <c r="D537" i="1"/>
  <c r="J536" i="1"/>
  <c r="D536" i="1"/>
  <c r="J535" i="1"/>
  <c r="D535" i="1"/>
  <c r="J534" i="1"/>
  <c r="D534" i="1"/>
  <c r="J533" i="1"/>
  <c r="D533" i="1"/>
  <c r="J532" i="1"/>
  <c r="D532" i="1"/>
  <c r="J531" i="1"/>
  <c r="D531" i="1"/>
  <c r="J530" i="1"/>
  <c r="D530" i="1"/>
  <c r="J529" i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F529" i="1"/>
  <c r="F530" i="1" s="1"/>
  <c r="F531" i="1" s="1"/>
  <c r="F532" i="1" s="1"/>
  <c r="F533" i="1" s="1"/>
  <c r="F534" i="1" s="1"/>
  <c r="F535" i="1" s="1"/>
  <c r="F536" i="1" s="1"/>
  <c r="F537" i="1" s="1"/>
  <c r="D529" i="1"/>
  <c r="F528" i="1"/>
  <c r="L523" i="1"/>
  <c r="K523" i="1"/>
  <c r="J523" i="1"/>
  <c r="I523" i="1"/>
  <c r="H523" i="1"/>
  <c r="G523" i="1"/>
  <c r="F523" i="1"/>
  <c r="E523" i="1"/>
  <c r="D523" i="1"/>
  <c r="C523" i="1"/>
  <c r="K512" i="1"/>
  <c r="E512" i="1"/>
  <c r="J511" i="1"/>
  <c r="D511" i="1"/>
  <c r="J510" i="1"/>
  <c r="D510" i="1"/>
  <c r="J509" i="1"/>
  <c r="D509" i="1"/>
  <c r="J508" i="1"/>
  <c r="D508" i="1"/>
  <c r="J507" i="1"/>
  <c r="D507" i="1"/>
  <c r="J506" i="1"/>
  <c r="D506" i="1"/>
  <c r="J505" i="1"/>
  <c r="D505" i="1"/>
  <c r="J504" i="1"/>
  <c r="D504" i="1"/>
  <c r="J503" i="1"/>
  <c r="D503" i="1"/>
  <c r="J502" i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F502" i="1"/>
  <c r="F503" i="1" s="1"/>
  <c r="F504" i="1" s="1"/>
  <c r="F505" i="1" s="1"/>
  <c r="F506" i="1" s="1"/>
  <c r="F507" i="1" s="1"/>
  <c r="F508" i="1" s="1"/>
  <c r="F509" i="1" s="1"/>
  <c r="F510" i="1" s="1"/>
  <c r="D502" i="1"/>
  <c r="F501" i="1"/>
  <c r="L496" i="1"/>
  <c r="K496" i="1"/>
  <c r="J496" i="1"/>
  <c r="I496" i="1"/>
  <c r="H496" i="1"/>
  <c r="G496" i="1"/>
  <c r="F496" i="1"/>
  <c r="E496" i="1"/>
  <c r="D496" i="1"/>
  <c r="C496" i="1"/>
  <c r="K485" i="1"/>
  <c r="E485" i="1"/>
  <c r="J484" i="1"/>
  <c r="D484" i="1"/>
  <c r="J483" i="1"/>
  <c r="D483" i="1"/>
  <c r="J482" i="1"/>
  <c r="D482" i="1"/>
  <c r="J481" i="1"/>
  <c r="D481" i="1"/>
  <c r="J480" i="1"/>
  <c r="D480" i="1"/>
  <c r="J479" i="1"/>
  <c r="D479" i="1"/>
  <c r="J478" i="1"/>
  <c r="D478" i="1"/>
  <c r="J477" i="1"/>
  <c r="D477" i="1"/>
  <c r="J476" i="1"/>
  <c r="D476" i="1"/>
  <c r="J475" i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F475" i="1"/>
  <c r="F476" i="1" s="1"/>
  <c r="F477" i="1" s="1"/>
  <c r="F478" i="1" s="1"/>
  <c r="F479" i="1" s="1"/>
  <c r="F480" i="1" s="1"/>
  <c r="F481" i="1" s="1"/>
  <c r="F482" i="1" s="1"/>
  <c r="F483" i="1" s="1"/>
  <c r="D475" i="1"/>
  <c r="F474" i="1"/>
  <c r="L469" i="1"/>
  <c r="K469" i="1"/>
  <c r="J469" i="1"/>
  <c r="I469" i="1"/>
  <c r="H469" i="1"/>
  <c r="G469" i="1"/>
  <c r="F469" i="1"/>
  <c r="E469" i="1"/>
  <c r="D469" i="1"/>
  <c r="C469" i="1"/>
  <c r="K458" i="1"/>
  <c r="E458" i="1"/>
  <c r="J457" i="1"/>
  <c r="D457" i="1"/>
  <c r="J456" i="1"/>
  <c r="D456" i="1"/>
  <c r="J455" i="1"/>
  <c r="D455" i="1"/>
  <c r="J454" i="1"/>
  <c r="D454" i="1"/>
  <c r="J453" i="1"/>
  <c r="D453" i="1"/>
  <c r="J452" i="1"/>
  <c r="D452" i="1"/>
  <c r="J451" i="1"/>
  <c r="D451" i="1"/>
  <c r="J450" i="1"/>
  <c r="D450" i="1"/>
  <c r="J449" i="1"/>
  <c r="D449" i="1"/>
  <c r="J448" i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F448" i="1"/>
  <c r="F449" i="1" s="1"/>
  <c r="F450" i="1" s="1"/>
  <c r="F451" i="1" s="1"/>
  <c r="F452" i="1" s="1"/>
  <c r="F453" i="1" s="1"/>
  <c r="F454" i="1" s="1"/>
  <c r="F455" i="1" s="1"/>
  <c r="F456" i="1" s="1"/>
  <c r="D448" i="1"/>
  <c r="F447" i="1"/>
  <c r="L442" i="1"/>
  <c r="K442" i="1"/>
  <c r="J442" i="1"/>
  <c r="I442" i="1"/>
  <c r="H442" i="1"/>
  <c r="G442" i="1"/>
  <c r="F442" i="1"/>
  <c r="E442" i="1"/>
  <c r="D442" i="1"/>
  <c r="C442" i="1"/>
  <c r="K431" i="1"/>
  <c r="E431" i="1"/>
  <c r="J430" i="1"/>
  <c r="D430" i="1"/>
  <c r="J429" i="1"/>
  <c r="D429" i="1"/>
  <c r="J428" i="1"/>
  <c r="D428" i="1"/>
  <c r="J427" i="1"/>
  <c r="D427" i="1"/>
  <c r="J426" i="1"/>
  <c r="D426" i="1"/>
  <c r="J425" i="1"/>
  <c r="D425" i="1"/>
  <c r="J424" i="1"/>
  <c r="D424" i="1"/>
  <c r="J423" i="1"/>
  <c r="D423" i="1"/>
  <c r="J422" i="1"/>
  <c r="D422" i="1"/>
  <c r="J421" i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F421" i="1"/>
  <c r="F422" i="1" s="1"/>
  <c r="F423" i="1" s="1"/>
  <c r="F424" i="1" s="1"/>
  <c r="F425" i="1" s="1"/>
  <c r="F426" i="1" s="1"/>
  <c r="F427" i="1" s="1"/>
  <c r="F428" i="1" s="1"/>
  <c r="F429" i="1" s="1"/>
  <c r="D421" i="1"/>
  <c r="F420" i="1"/>
  <c r="L415" i="1"/>
  <c r="K415" i="1"/>
  <c r="J415" i="1"/>
  <c r="I415" i="1"/>
  <c r="H415" i="1"/>
  <c r="G415" i="1"/>
  <c r="F415" i="1"/>
  <c r="E415" i="1"/>
  <c r="D415" i="1"/>
  <c r="C415" i="1"/>
  <c r="K404" i="1"/>
  <c r="E404" i="1"/>
  <c r="J403" i="1"/>
  <c r="D403" i="1"/>
  <c r="J402" i="1"/>
  <c r="D402" i="1"/>
  <c r="J401" i="1"/>
  <c r="D401" i="1"/>
  <c r="J400" i="1"/>
  <c r="D400" i="1"/>
  <c r="J399" i="1"/>
  <c r="D399" i="1"/>
  <c r="J398" i="1"/>
  <c r="D398" i="1"/>
  <c r="J397" i="1"/>
  <c r="D397" i="1"/>
  <c r="J396" i="1"/>
  <c r="D396" i="1"/>
  <c r="J395" i="1"/>
  <c r="D395" i="1"/>
  <c r="J394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F394" i="1"/>
  <c r="F395" i="1" s="1"/>
  <c r="F396" i="1" s="1"/>
  <c r="F397" i="1" s="1"/>
  <c r="F398" i="1" s="1"/>
  <c r="F399" i="1" s="1"/>
  <c r="F400" i="1" s="1"/>
  <c r="F401" i="1" s="1"/>
  <c r="F402" i="1" s="1"/>
  <c r="D394" i="1"/>
  <c r="F393" i="1"/>
  <c r="L388" i="1"/>
  <c r="K388" i="1"/>
  <c r="J388" i="1"/>
  <c r="I388" i="1"/>
  <c r="H388" i="1"/>
  <c r="G388" i="1"/>
  <c r="F388" i="1"/>
  <c r="E388" i="1"/>
  <c r="D388" i="1"/>
  <c r="C388" i="1"/>
  <c r="K377" i="1"/>
  <c r="E377" i="1"/>
  <c r="J376" i="1"/>
  <c r="D376" i="1"/>
  <c r="J375" i="1"/>
  <c r="D375" i="1"/>
  <c r="J374" i="1"/>
  <c r="D374" i="1"/>
  <c r="J373" i="1"/>
  <c r="D373" i="1"/>
  <c r="J372" i="1"/>
  <c r="D372" i="1"/>
  <c r="J371" i="1"/>
  <c r="D371" i="1"/>
  <c r="J370" i="1"/>
  <c r="D370" i="1"/>
  <c r="J369" i="1"/>
  <c r="D369" i="1"/>
  <c r="J368" i="1"/>
  <c r="D368" i="1"/>
  <c r="J367" i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F367" i="1"/>
  <c r="F368" i="1" s="1"/>
  <c r="F369" i="1" s="1"/>
  <c r="F370" i="1" s="1"/>
  <c r="F371" i="1" s="1"/>
  <c r="F372" i="1" s="1"/>
  <c r="F373" i="1" s="1"/>
  <c r="F374" i="1" s="1"/>
  <c r="F375" i="1" s="1"/>
  <c r="D367" i="1"/>
  <c r="F366" i="1"/>
  <c r="L361" i="1"/>
  <c r="K361" i="1"/>
  <c r="J361" i="1"/>
  <c r="I361" i="1"/>
  <c r="H361" i="1"/>
  <c r="G361" i="1"/>
  <c r="F361" i="1"/>
  <c r="E361" i="1"/>
  <c r="D361" i="1"/>
  <c r="C361" i="1"/>
  <c r="K351" i="1"/>
  <c r="E351" i="1"/>
  <c r="J350" i="1"/>
  <c r="D350" i="1"/>
  <c r="J349" i="1"/>
  <c r="D349" i="1"/>
  <c r="J348" i="1"/>
  <c r="D348" i="1"/>
  <c r="J347" i="1"/>
  <c r="D347" i="1"/>
  <c r="J346" i="1"/>
  <c r="D346" i="1"/>
  <c r="J345" i="1"/>
  <c r="D345" i="1"/>
  <c r="J344" i="1"/>
  <c r="D344" i="1"/>
  <c r="J343" i="1"/>
  <c r="D343" i="1"/>
  <c r="J342" i="1"/>
  <c r="D342" i="1"/>
  <c r="J341" i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F341" i="1"/>
  <c r="F342" i="1" s="1"/>
  <c r="F343" i="1" s="1"/>
  <c r="F344" i="1" s="1"/>
  <c r="F345" i="1" s="1"/>
  <c r="F346" i="1" s="1"/>
  <c r="F347" i="1" s="1"/>
  <c r="F348" i="1" s="1"/>
  <c r="F349" i="1" s="1"/>
  <c r="D341" i="1"/>
  <c r="F340" i="1"/>
  <c r="L335" i="1"/>
  <c r="K335" i="1"/>
  <c r="J335" i="1"/>
  <c r="I335" i="1"/>
  <c r="H335" i="1"/>
  <c r="G335" i="1"/>
  <c r="F335" i="1"/>
  <c r="E335" i="1"/>
  <c r="D335" i="1"/>
  <c r="C335" i="1"/>
  <c r="K324" i="1"/>
  <c r="E324" i="1"/>
  <c r="J323" i="1"/>
  <c r="D323" i="1"/>
  <c r="J322" i="1"/>
  <c r="D322" i="1"/>
  <c r="J321" i="1"/>
  <c r="D321" i="1"/>
  <c r="J320" i="1"/>
  <c r="D320" i="1"/>
  <c r="J319" i="1"/>
  <c r="D319" i="1"/>
  <c r="J318" i="1"/>
  <c r="D318" i="1"/>
  <c r="J317" i="1"/>
  <c r="D317" i="1"/>
  <c r="J316" i="1"/>
  <c r="D316" i="1"/>
  <c r="J315" i="1"/>
  <c r="D315" i="1"/>
  <c r="J314" i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F314" i="1"/>
  <c r="F315" i="1" s="1"/>
  <c r="F316" i="1" s="1"/>
  <c r="F317" i="1" s="1"/>
  <c r="F318" i="1" s="1"/>
  <c r="F319" i="1" s="1"/>
  <c r="F320" i="1" s="1"/>
  <c r="F321" i="1" s="1"/>
  <c r="F322" i="1" s="1"/>
  <c r="D314" i="1"/>
  <c r="F313" i="1"/>
  <c r="L308" i="1"/>
  <c r="K308" i="1"/>
  <c r="J308" i="1"/>
  <c r="I308" i="1"/>
  <c r="H308" i="1"/>
  <c r="G308" i="1"/>
  <c r="F308" i="1"/>
  <c r="E308" i="1"/>
  <c r="D308" i="1"/>
  <c r="C308" i="1"/>
  <c r="K297" i="1"/>
  <c r="E297" i="1"/>
  <c r="J296" i="1"/>
  <c r="D296" i="1"/>
  <c r="J295" i="1"/>
  <c r="D295" i="1"/>
  <c r="J294" i="1"/>
  <c r="D294" i="1"/>
  <c r="J293" i="1"/>
  <c r="D293" i="1"/>
  <c r="J292" i="1"/>
  <c r="D292" i="1"/>
  <c r="J291" i="1"/>
  <c r="D291" i="1"/>
  <c r="J290" i="1"/>
  <c r="D290" i="1"/>
  <c r="J289" i="1"/>
  <c r="D289" i="1"/>
  <c r="J288" i="1"/>
  <c r="D288" i="1"/>
  <c r="J287" i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F287" i="1"/>
  <c r="F288" i="1" s="1"/>
  <c r="F289" i="1" s="1"/>
  <c r="F290" i="1" s="1"/>
  <c r="F291" i="1" s="1"/>
  <c r="F292" i="1" s="1"/>
  <c r="F293" i="1" s="1"/>
  <c r="F294" i="1" s="1"/>
  <c r="F295" i="1" s="1"/>
  <c r="D287" i="1"/>
  <c r="F286" i="1"/>
  <c r="L281" i="1"/>
  <c r="K281" i="1"/>
  <c r="J281" i="1"/>
  <c r="I281" i="1"/>
  <c r="H281" i="1"/>
  <c r="G281" i="1"/>
  <c r="F281" i="1"/>
  <c r="E281" i="1"/>
  <c r="D281" i="1"/>
  <c r="C281" i="1"/>
  <c r="K270" i="1"/>
  <c r="E270" i="1"/>
  <c r="J269" i="1"/>
  <c r="D269" i="1"/>
  <c r="J268" i="1"/>
  <c r="D268" i="1"/>
  <c r="J267" i="1"/>
  <c r="D267" i="1"/>
  <c r="J266" i="1"/>
  <c r="D266" i="1"/>
  <c r="J265" i="1"/>
  <c r="D265" i="1"/>
  <c r="J264" i="1"/>
  <c r="D264" i="1"/>
  <c r="J263" i="1"/>
  <c r="D263" i="1"/>
  <c r="J262" i="1"/>
  <c r="D262" i="1"/>
  <c r="J261" i="1"/>
  <c r="D261" i="1"/>
  <c r="J260" i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F260" i="1"/>
  <c r="F261" i="1" s="1"/>
  <c r="F262" i="1" s="1"/>
  <c r="F263" i="1" s="1"/>
  <c r="F264" i="1" s="1"/>
  <c r="F265" i="1" s="1"/>
  <c r="F266" i="1" s="1"/>
  <c r="F267" i="1" s="1"/>
  <c r="F268" i="1" s="1"/>
  <c r="D260" i="1"/>
  <c r="F259" i="1"/>
  <c r="L254" i="1"/>
  <c r="K254" i="1"/>
  <c r="J254" i="1"/>
  <c r="I254" i="1"/>
  <c r="H254" i="1"/>
  <c r="G254" i="1"/>
  <c r="F254" i="1"/>
  <c r="E254" i="1"/>
  <c r="D254" i="1"/>
  <c r="C254" i="1"/>
  <c r="K243" i="1"/>
  <c r="E243" i="1"/>
  <c r="J242" i="1"/>
  <c r="D242" i="1"/>
  <c r="J241" i="1"/>
  <c r="D241" i="1"/>
  <c r="J240" i="1"/>
  <c r="D240" i="1"/>
  <c r="J239" i="1"/>
  <c r="D239" i="1"/>
  <c r="J238" i="1"/>
  <c r="D238" i="1"/>
  <c r="J237" i="1"/>
  <c r="D237" i="1"/>
  <c r="J236" i="1"/>
  <c r="D236" i="1"/>
  <c r="J235" i="1"/>
  <c r="D235" i="1"/>
  <c r="J234" i="1"/>
  <c r="D234" i="1"/>
  <c r="J233" i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F233" i="1"/>
  <c r="F234" i="1" s="1"/>
  <c r="F235" i="1" s="1"/>
  <c r="F236" i="1" s="1"/>
  <c r="F237" i="1" s="1"/>
  <c r="F238" i="1" s="1"/>
  <c r="F239" i="1" s="1"/>
  <c r="F240" i="1" s="1"/>
  <c r="F241" i="1" s="1"/>
  <c r="D233" i="1"/>
  <c r="F232" i="1"/>
  <c r="L227" i="1"/>
  <c r="K227" i="1"/>
  <c r="J227" i="1"/>
  <c r="I227" i="1"/>
  <c r="H227" i="1"/>
  <c r="G227" i="1"/>
  <c r="F227" i="1"/>
  <c r="E227" i="1"/>
  <c r="D227" i="1"/>
  <c r="C227" i="1"/>
  <c r="K216" i="1"/>
  <c r="E216" i="1"/>
  <c r="J215" i="1"/>
  <c r="D215" i="1"/>
  <c r="J214" i="1"/>
  <c r="D214" i="1"/>
  <c r="J213" i="1"/>
  <c r="D213" i="1"/>
  <c r="J212" i="1"/>
  <c r="D212" i="1"/>
  <c r="J211" i="1"/>
  <c r="D211" i="1"/>
  <c r="J210" i="1"/>
  <c r="D210" i="1"/>
  <c r="J209" i="1"/>
  <c r="D209" i="1"/>
  <c r="J208" i="1"/>
  <c r="D208" i="1"/>
  <c r="J207" i="1"/>
  <c r="D207" i="1"/>
  <c r="J206" i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F206" i="1"/>
  <c r="F207" i="1" s="1"/>
  <c r="F208" i="1" s="1"/>
  <c r="F209" i="1" s="1"/>
  <c r="F210" i="1" s="1"/>
  <c r="F211" i="1" s="1"/>
  <c r="F212" i="1" s="1"/>
  <c r="F213" i="1" s="1"/>
  <c r="F214" i="1" s="1"/>
  <c r="D206" i="1"/>
  <c r="F205" i="1"/>
  <c r="L200" i="1"/>
  <c r="K200" i="1"/>
  <c r="J200" i="1"/>
  <c r="I200" i="1"/>
  <c r="H200" i="1"/>
  <c r="G200" i="1"/>
  <c r="F200" i="1"/>
  <c r="E200" i="1"/>
  <c r="D200" i="1"/>
  <c r="C200" i="1"/>
  <c r="K189" i="1"/>
  <c r="E189" i="1"/>
  <c r="J188" i="1"/>
  <c r="D188" i="1"/>
  <c r="J187" i="1"/>
  <c r="D187" i="1"/>
  <c r="J186" i="1"/>
  <c r="D186" i="1"/>
  <c r="J185" i="1"/>
  <c r="D185" i="1"/>
  <c r="J184" i="1"/>
  <c r="D184" i="1"/>
  <c r="J183" i="1"/>
  <c r="D183" i="1"/>
  <c r="J182" i="1"/>
  <c r="D182" i="1"/>
  <c r="J181" i="1"/>
  <c r="D181" i="1"/>
  <c r="J180" i="1"/>
  <c r="D180" i="1"/>
  <c r="J179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F179" i="1"/>
  <c r="F180" i="1" s="1"/>
  <c r="F181" i="1" s="1"/>
  <c r="F182" i="1" s="1"/>
  <c r="F183" i="1" s="1"/>
  <c r="F184" i="1" s="1"/>
  <c r="F185" i="1" s="1"/>
  <c r="F186" i="1" s="1"/>
  <c r="F187" i="1" s="1"/>
  <c r="D179" i="1"/>
  <c r="F178" i="1"/>
  <c r="L173" i="1"/>
  <c r="K173" i="1"/>
  <c r="J173" i="1"/>
  <c r="I173" i="1"/>
  <c r="H173" i="1"/>
  <c r="G173" i="1"/>
  <c r="F173" i="1"/>
  <c r="E173" i="1"/>
  <c r="D173" i="1"/>
  <c r="C173" i="1"/>
  <c r="K162" i="1"/>
  <c r="E162" i="1"/>
  <c r="J161" i="1"/>
  <c r="D161" i="1"/>
  <c r="J160" i="1"/>
  <c r="D160" i="1"/>
  <c r="J159" i="1"/>
  <c r="D159" i="1"/>
  <c r="J158" i="1"/>
  <c r="D158" i="1"/>
  <c r="J157" i="1"/>
  <c r="D157" i="1"/>
  <c r="J156" i="1"/>
  <c r="D156" i="1"/>
  <c r="J155" i="1"/>
  <c r="D155" i="1"/>
  <c r="J154" i="1"/>
  <c r="D154" i="1"/>
  <c r="J153" i="1"/>
  <c r="D153" i="1"/>
  <c r="J152" i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F152" i="1"/>
  <c r="F153" i="1" s="1"/>
  <c r="F154" i="1" s="1"/>
  <c r="F155" i="1" s="1"/>
  <c r="F156" i="1" s="1"/>
  <c r="F157" i="1" s="1"/>
  <c r="F158" i="1" s="1"/>
  <c r="F159" i="1" s="1"/>
  <c r="F160" i="1" s="1"/>
  <c r="D152" i="1"/>
  <c r="F151" i="1"/>
  <c r="L146" i="1"/>
  <c r="K146" i="1"/>
  <c r="J146" i="1"/>
  <c r="I146" i="1"/>
  <c r="H146" i="1"/>
  <c r="G146" i="1"/>
  <c r="F146" i="1"/>
  <c r="E146" i="1"/>
  <c r="D146" i="1"/>
  <c r="C146" i="1"/>
  <c r="K135" i="1"/>
  <c r="E135" i="1"/>
  <c r="J134" i="1"/>
  <c r="D134" i="1"/>
  <c r="J133" i="1"/>
  <c r="D133" i="1"/>
  <c r="J132" i="1"/>
  <c r="D132" i="1"/>
  <c r="J131" i="1"/>
  <c r="D131" i="1"/>
  <c r="J130" i="1"/>
  <c r="D130" i="1"/>
  <c r="J129" i="1"/>
  <c r="D129" i="1"/>
  <c r="J128" i="1"/>
  <c r="D128" i="1"/>
  <c r="J127" i="1"/>
  <c r="D127" i="1"/>
  <c r="J126" i="1"/>
  <c r="D126" i="1"/>
  <c r="J125" i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F125" i="1"/>
  <c r="F126" i="1" s="1"/>
  <c r="F127" i="1" s="1"/>
  <c r="F128" i="1" s="1"/>
  <c r="F129" i="1" s="1"/>
  <c r="F130" i="1" s="1"/>
  <c r="F131" i="1" s="1"/>
  <c r="F132" i="1" s="1"/>
  <c r="F133" i="1" s="1"/>
  <c r="D125" i="1"/>
  <c r="F124" i="1"/>
  <c r="L119" i="1"/>
  <c r="K119" i="1"/>
  <c r="J119" i="1"/>
  <c r="I119" i="1"/>
  <c r="H119" i="1"/>
  <c r="G119" i="1"/>
  <c r="F119" i="1"/>
  <c r="E119" i="1"/>
  <c r="D119" i="1"/>
  <c r="C119" i="1"/>
  <c r="K108" i="1"/>
  <c r="E108" i="1"/>
  <c r="J107" i="1"/>
  <c r="D107" i="1"/>
  <c r="J106" i="1"/>
  <c r="D106" i="1"/>
  <c r="J105" i="1"/>
  <c r="D105" i="1"/>
  <c r="J104" i="1"/>
  <c r="D104" i="1"/>
  <c r="J103" i="1"/>
  <c r="D103" i="1"/>
  <c r="J102" i="1"/>
  <c r="D102" i="1"/>
  <c r="J101" i="1"/>
  <c r="D101" i="1"/>
  <c r="J100" i="1"/>
  <c r="D100" i="1"/>
  <c r="J99" i="1"/>
  <c r="D99" i="1"/>
  <c r="J98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F98" i="1"/>
  <c r="F99" i="1" s="1"/>
  <c r="F100" i="1" s="1"/>
  <c r="F101" i="1" s="1"/>
  <c r="F102" i="1" s="1"/>
  <c r="F103" i="1" s="1"/>
  <c r="F104" i="1" s="1"/>
  <c r="F105" i="1" s="1"/>
  <c r="F106" i="1" s="1"/>
  <c r="D98" i="1"/>
  <c r="F97" i="1"/>
  <c r="L92" i="1"/>
  <c r="K92" i="1"/>
  <c r="J92" i="1"/>
  <c r="I92" i="1"/>
  <c r="H92" i="1"/>
  <c r="G92" i="1"/>
  <c r="F92" i="1"/>
  <c r="E92" i="1"/>
  <c r="D92" i="1"/>
  <c r="C92" i="1"/>
  <c r="K81" i="1"/>
  <c r="E81" i="1"/>
  <c r="J80" i="1"/>
  <c r="D80" i="1"/>
  <c r="J79" i="1"/>
  <c r="D79" i="1"/>
  <c r="J78" i="1"/>
  <c r="D78" i="1"/>
  <c r="J77" i="1"/>
  <c r="D77" i="1"/>
  <c r="J76" i="1"/>
  <c r="D76" i="1"/>
  <c r="J75" i="1"/>
  <c r="D75" i="1"/>
  <c r="J74" i="1"/>
  <c r="D74" i="1"/>
  <c r="J73" i="1"/>
  <c r="D73" i="1"/>
  <c r="J72" i="1"/>
  <c r="D72" i="1"/>
  <c r="J71" i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D71" i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L65" i="1"/>
  <c r="K65" i="1"/>
  <c r="J65" i="1"/>
  <c r="I65" i="1"/>
  <c r="H65" i="1"/>
  <c r="G65" i="1"/>
  <c r="F65" i="1"/>
  <c r="E65" i="1"/>
  <c r="D65" i="1"/>
  <c r="C65" i="1"/>
  <c r="K54" i="1"/>
  <c r="E54" i="1"/>
  <c r="J53" i="1"/>
  <c r="D53" i="1"/>
  <c r="J52" i="1"/>
  <c r="D52" i="1"/>
  <c r="J51" i="1"/>
  <c r="D51" i="1"/>
  <c r="J50" i="1"/>
  <c r="D50" i="1"/>
  <c r="J49" i="1"/>
  <c r="D49" i="1"/>
  <c r="J48" i="1"/>
  <c r="D48" i="1"/>
  <c r="J47" i="1"/>
  <c r="D47" i="1"/>
  <c r="J46" i="1"/>
  <c r="D46" i="1"/>
  <c r="J45" i="1"/>
  <c r="D45" i="1"/>
  <c r="J44" i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D44" i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L38" i="1"/>
  <c r="K38" i="1"/>
  <c r="J38" i="1"/>
  <c r="I38" i="1"/>
  <c r="H38" i="1"/>
  <c r="G38" i="1"/>
  <c r="F38" i="1"/>
  <c r="E38" i="1"/>
  <c r="D38" i="1"/>
  <c r="C38" i="1"/>
  <c r="K27" i="1"/>
  <c r="E27" i="1"/>
  <c r="J26" i="1"/>
  <c r="D26" i="1"/>
  <c r="J25" i="1"/>
  <c r="D25" i="1"/>
  <c r="J24" i="1"/>
  <c r="D24" i="1"/>
  <c r="J23" i="1"/>
  <c r="D23" i="1"/>
  <c r="J22" i="1"/>
  <c r="D22" i="1"/>
  <c r="J21" i="1"/>
  <c r="D21" i="1"/>
  <c r="J20" i="1"/>
  <c r="D20" i="1"/>
  <c r="J19" i="1"/>
  <c r="D19" i="1"/>
  <c r="J18" i="1"/>
  <c r="D18" i="1"/>
  <c r="J17" i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D17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L11" i="1"/>
  <c r="K11" i="1"/>
  <c r="J11" i="1"/>
  <c r="I11" i="1"/>
  <c r="H11" i="1"/>
  <c r="G11" i="1"/>
  <c r="F11" i="1"/>
  <c r="E11" i="1"/>
  <c r="D11" i="1"/>
  <c r="C11" i="1"/>
  <c r="L691" i="1" l="1"/>
  <c r="L692" i="1" s="1"/>
  <c r="L693" i="1" s="1"/>
  <c r="L694" i="1" s="1"/>
  <c r="L695" i="1" s="1"/>
  <c r="L696" i="1" s="1"/>
  <c r="L697" i="1" s="1"/>
  <c r="L698" i="1" s="1"/>
  <c r="L699" i="1" s="1"/>
  <c r="L799" i="1"/>
  <c r="L800" i="1" s="1"/>
  <c r="L801" i="1" s="1"/>
  <c r="L802" i="1" s="1"/>
  <c r="L803" i="1" s="1"/>
  <c r="L804" i="1" s="1"/>
  <c r="L805" i="1" s="1"/>
  <c r="L806" i="1" s="1"/>
  <c r="L807" i="1" s="1"/>
  <c r="L907" i="1"/>
  <c r="L908" i="1" s="1"/>
  <c r="L909" i="1" s="1"/>
  <c r="L910" i="1" s="1"/>
  <c r="L911" i="1" s="1"/>
  <c r="L912" i="1" s="1"/>
  <c r="L913" i="1" s="1"/>
  <c r="L914" i="1" s="1"/>
  <c r="L915" i="1" s="1"/>
  <c r="L1015" i="1"/>
  <c r="L1016" i="1" s="1"/>
  <c r="L1017" i="1" s="1"/>
  <c r="L1018" i="1" s="1"/>
  <c r="L1019" i="1" s="1"/>
  <c r="L1020" i="1" s="1"/>
  <c r="L1021" i="1" s="1"/>
  <c r="L1022" i="1" s="1"/>
  <c r="L1023" i="1" s="1"/>
  <c r="L1123" i="1"/>
  <c r="L1124" i="1" s="1"/>
  <c r="L1125" i="1" s="1"/>
  <c r="L1126" i="1" s="1"/>
  <c r="L1127" i="1" s="1"/>
  <c r="L1128" i="1" s="1"/>
  <c r="L1129" i="1" s="1"/>
  <c r="L1130" i="1" s="1"/>
  <c r="L1131" i="1" s="1"/>
  <c r="L1231" i="1"/>
  <c r="L1232" i="1" s="1"/>
  <c r="L1233" i="1" s="1"/>
  <c r="L1234" i="1" s="1"/>
  <c r="L1235" i="1" s="1"/>
  <c r="L1236" i="1" s="1"/>
  <c r="L1237" i="1" s="1"/>
  <c r="L1238" i="1" s="1"/>
  <c r="L1239" i="1" s="1"/>
  <c r="F691" i="1"/>
  <c r="F692" i="1" s="1"/>
  <c r="F693" i="1" s="1"/>
  <c r="F694" i="1" s="1"/>
  <c r="F695" i="1" s="1"/>
  <c r="F696" i="1" s="1"/>
  <c r="F697" i="1" s="1"/>
  <c r="F698" i="1" s="1"/>
  <c r="F699" i="1" s="1"/>
  <c r="F799" i="1"/>
  <c r="F800" i="1" s="1"/>
  <c r="F801" i="1" s="1"/>
  <c r="F802" i="1" s="1"/>
  <c r="F803" i="1" s="1"/>
  <c r="F804" i="1" s="1"/>
  <c r="F805" i="1" s="1"/>
  <c r="F806" i="1" s="1"/>
  <c r="F807" i="1" s="1"/>
  <c r="F907" i="1"/>
  <c r="F908" i="1" s="1"/>
  <c r="F909" i="1" s="1"/>
  <c r="F910" i="1" s="1"/>
  <c r="F911" i="1" s="1"/>
  <c r="F912" i="1" s="1"/>
  <c r="F913" i="1" s="1"/>
  <c r="F914" i="1" s="1"/>
  <c r="F915" i="1" s="1"/>
  <c r="F1015" i="1"/>
  <c r="F1016" i="1" s="1"/>
  <c r="F1017" i="1" s="1"/>
  <c r="F1018" i="1" s="1"/>
  <c r="F1019" i="1" s="1"/>
  <c r="F1020" i="1" s="1"/>
  <c r="F1021" i="1" s="1"/>
  <c r="F1022" i="1" s="1"/>
  <c r="F1023" i="1" s="1"/>
  <c r="F718" i="1"/>
  <c r="F719" i="1" s="1"/>
  <c r="F720" i="1" s="1"/>
  <c r="F721" i="1" s="1"/>
  <c r="F722" i="1" s="1"/>
  <c r="F723" i="1" s="1"/>
  <c r="F724" i="1" s="1"/>
  <c r="F725" i="1" s="1"/>
  <c r="F726" i="1" s="1"/>
  <c r="L772" i="1"/>
  <c r="L773" i="1" s="1"/>
  <c r="L774" i="1" s="1"/>
  <c r="L775" i="1" s="1"/>
  <c r="L776" i="1" s="1"/>
  <c r="L777" i="1" s="1"/>
  <c r="L778" i="1" s="1"/>
  <c r="L779" i="1" s="1"/>
  <c r="L780" i="1" s="1"/>
  <c r="F826" i="1"/>
  <c r="F827" i="1" s="1"/>
  <c r="F828" i="1" s="1"/>
  <c r="F829" i="1" s="1"/>
  <c r="F830" i="1" s="1"/>
  <c r="F831" i="1" s="1"/>
  <c r="F832" i="1" s="1"/>
  <c r="F833" i="1" s="1"/>
  <c r="F834" i="1" s="1"/>
  <c r="L880" i="1"/>
  <c r="L881" i="1" s="1"/>
  <c r="L882" i="1" s="1"/>
  <c r="L883" i="1" s="1"/>
  <c r="L884" i="1" s="1"/>
  <c r="L885" i="1" s="1"/>
  <c r="L886" i="1" s="1"/>
  <c r="L887" i="1" s="1"/>
  <c r="L888" i="1" s="1"/>
  <c r="F934" i="1"/>
  <c r="F935" i="1" s="1"/>
  <c r="F936" i="1" s="1"/>
  <c r="F937" i="1" s="1"/>
  <c r="F938" i="1" s="1"/>
  <c r="F939" i="1" s="1"/>
  <c r="F940" i="1" s="1"/>
  <c r="F941" i="1" s="1"/>
  <c r="F942" i="1" s="1"/>
  <c r="L988" i="1"/>
  <c r="L989" i="1" s="1"/>
  <c r="L990" i="1" s="1"/>
  <c r="L991" i="1" s="1"/>
  <c r="L992" i="1" s="1"/>
  <c r="L993" i="1" s="1"/>
  <c r="L994" i="1" s="1"/>
  <c r="L995" i="1" s="1"/>
  <c r="L996" i="1" s="1"/>
  <c r="F1042" i="1"/>
  <c r="F1043" i="1" s="1"/>
  <c r="F1044" i="1" s="1"/>
  <c r="F1045" i="1" s="1"/>
  <c r="F1046" i="1" s="1"/>
  <c r="F1047" i="1" s="1"/>
  <c r="F1048" i="1" s="1"/>
  <c r="F1049" i="1" s="1"/>
  <c r="F1050" i="1" s="1"/>
  <c r="L1096" i="1"/>
  <c r="L1097" i="1" s="1"/>
  <c r="L1098" i="1" s="1"/>
  <c r="L1099" i="1" s="1"/>
  <c r="L1100" i="1" s="1"/>
  <c r="L1101" i="1" s="1"/>
  <c r="L1102" i="1" s="1"/>
  <c r="L1103" i="1" s="1"/>
  <c r="L1104" i="1" s="1"/>
  <c r="L1204" i="1"/>
  <c r="L1205" i="1" s="1"/>
  <c r="L1206" i="1" s="1"/>
  <c r="L1207" i="1" s="1"/>
  <c r="L1208" i="1" s="1"/>
  <c r="L1209" i="1" s="1"/>
  <c r="L1210" i="1" s="1"/>
  <c r="L1211" i="1" s="1"/>
  <c r="L1212" i="1" s="1"/>
  <c r="F18" i="3"/>
  <c r="F19" i="3" s="1"/>
  <c r="F20" i="3" s="1"/>
  <c r="F21" i="3" s="1"/>
  <c r="F22" i="3" s="1"/>
  <c r="F23" i="3" s="1"/>
  <c r="F24" i="3" s="1"/>
  <c r="F25" i="3" s="1"/>
  <c r="L45" i="3"/>
  <c r="L46" i="3" s="1"/>
  <c r="L47" i="3" s="1"/>
  <c r="L48" i="3" s="1"/>
  <c r="L49" i="3" s="1"/>
  <c r="L50" i="3" s="1"/>
  <c r="L51" i="3" s="1"/>
  <c r="L52" i="3" s="1"/>
  <c r="L102" i="3"/>
  <c r="L103" i="3" s="1"/>
  <c r="L104" i="3" s="1"/>
  <c r="L105" i="3" s="1"/>
  <c r="L106" i="3" s="1"/>
  <c r="L107" i="3" s="1"/>
  <c r="L108" i="3" s="1"/>
  <c r="L109" i="3" s="1"/>
  <c r="L157" i="3"/>
  <c r="L158" i="3" s="1"/>
  <c r="L159" i="3" s="1"/>
  <c r="L160" i="3" s="1"/>
  <c r="L161" i="3" s="1"/>
  <c r="L162" i="3" s="1"/>
  <c r="L163" i="3" s="1"/>
  <c r="L164" i="3" s="1"/>
  <c r="L213" i="3"/>
  <c r="L214" i="3" s="1"/>
  <c r="L215" i="3" s="1"/>
  <c r="L216" i="3" s="1"/>
  <c r="L217" i="3" s="1"/>
  <c r="L218" i="3" s="1"/>
  <c r="L219" i="3" s="1"/>
  <c r="L220" i="3" s="1"/>
  <c r="L269" i="3"/>
  <c r="L270" i="3" s="1"/>
  <c r="L271" i="3" s="1"/>
  <c r="L272" i="3" s="1"/>
  <c r="L273" i="3" s="1"/>
  <c r="L274" i="3" s="1"/>
  <c r="L275" i="3" s="1"/>
  <c r="L276" i="3" s="1"/>
  <c r="L325" i="3"/>
  <c r="L326" i="3" s="1"/>
  <c r="L327" i="3" s="1"/>
  <c r="L328" i="3" s="1"/>
  <c r="L329" i="3" s="1"/>
  <c r="L330" i="3" s="1"/>
  <c r="L331" i="3" s="1"/>
  <c r="L332" i="3" s="1"/>
  <c r="L381" i="3"/>
  <c r="L382" i="3" s="1"/>
  <c r="L383" i="3" s="1"/>
  <c r="L384" i="3" s="1"/>
  <c r="L385" i="3" s="1"/>
  <c r="L386" i="3" s="1"/>
  <c r="L387" i="3" s="1"/>
  <c r="L388" i="3" s="1"/>
  <c r="L436" i="3"/>
  <c r="L437" i="3" s="1"/>
  <c r="L438" i="3" s="1"/>
  <c r="L439" i="3" s="1"/>
  <c r="L440" i="3" s="1"/>
  <c r="L441" i="3" s="1"/>
  <c r="L442" i="3" s="1"/>
  <c r="L443" i="3" s="1"/>
  <c r="L490" i="3"/>
  <c r="L491" i="3" s="1"/>
  <c r="L492" i="3" s="1"/>
  <c r="L493" i="3" s="1"/>
  <c r="L494" i="3" s="1"/>
  <c r="L495" i="3" s="1"/>
  <c r="L496" i="3" s="1"/>
  <c r="L497" i="3" s="1"/>
  <c r="L544" i="3"/>
  <c r="L545" i="3" s="1"/>
  <c r="L546" i="3" s="1"/>
  <c r="L547" i="3" s="1"/>
  <c r="L548" i="3" s="1"/>
  <c r="L549" i="3" s="1"/>
  <c r="L550" i="3" s="1"/>
  <c r="L551" i="3" s="1"/>
  <c r="L599" i="3"/>
  <c r="L600" i="3" s="1"/>
  <c r="L601" i="3" s="1"/>
  <c r="L602" i="3" s="1"/>
  <c r="L603" i="3" s="1"/>
  <c r="L604" i="3" s="1"/>
  <c r="L605" i="3" s="1"/>
  <c r="L606" i="3" s="1"/>
  <c r="L662" i="3"/>
  <c r="L719" i="3"/>
  <c r="L775" i="3"/>
  <c r="L831" i="3"/>
  <c r="L884" i="3"/>
  <c r="L885" i="3" s="1"/>
  <c r="L886" i="3" s="1"/>
  <c r="L887" i="3" s="1"/>
  <c r="F908" i="3"/>
  <c r="F909" i="3" s="1"/>
  <c r="F910" i="3" s="1"/>
  <c r="F911" i="3" s="1"/>
  <c r="F912" i="3" s="1"/>
  <c r="F913" i="3" s="1"/>
  <c r="F914" i="3" s="1"/>
  <c r="F915" i="3" s="1"/>
  <c r="L1272" i="3"/>
  <c r="L1273" i="3" s="1"/>
  <c r="L1274" i="3" s="1"/>
  <c r="L1275" i="3" s="1"/>
  <c r="L1276" i="3" s="1"/>
  <c r="L1277" i="3" s="1"/>
  <c r="L1278" i="3" s="1"/>
  <c r="L1279" i="3" s="1"/>
  <c r="L1280" i="3" s="1"/>
  <c r="F1272" i="3"/>
  <c r="F1273" i="3" s="1"/>
  <c r="F1274" i="3" s="1"/>
  <c r="F1275" i="3" s="1"/>
  <c r="F1276" i="3" s="1"/>
  <c r="F1277" i="3" s="1"/>
  <c r="F1278" i="3" s="1"/>
  <c r="F1279" i="3" s="1"/>
  <c r="F1280" i="3" s="1"/>
  <c r="L935" i="3"/>
  <c r="L936" i="3" s="1"/>
  <c r="L937" i="3" s="1"/>
  <c r="L938" i="3" s="1"/>
  <c r="L939" i="3" s="1"/>
  <c r="L940" i="3" s="1"/>
  <c r="L941" i="3" s="1"/>
  <c r="L942" i="3" s="1"/>
  <c r="L943" i="3" s="1"/>
  <c r="L991" i="3"/>
  <c r="L992" i="3" s="1"/>
  <c r="L993" i="3" s="1"/>
  <c r="L994" i="3" s="1"/>
  <c r="L995" i="3" s="1"/>
  <c r="L996" i="3" s="1"/>
  <c r="L997" i="3" s="1"/>
  <c r="L998" i="3" s="1"/>
  <c r="L999" i="3" s="1"/>
  <c r="L1047" i="3"/>
  <c r="L1048" i="3" s="1"/>
  <c r="L1049" i="3" s="1"/>
  <c r="L1050" i="3" s="1"/>
  <c r="L1051" i="3" s="1"/>
  <c r="L1052" i="3" s="1"/>
  <c r="L1053" i="3" s="1"/>
  <c r="L1054" i="3" s="1"/>
  <c r="L1055" i="3" s="1"/>
  <c r="L1103" i="3"/>
  <c r="L1104" i="3" s="1"/>
  <c r="L1105" i="3" s="1"/>
  <c r="L1106" i="3" s="1"/>
  <c r="L1107" i="3" s="1"/>
  <c r="L1108" i="3" s="1"/>
  <c r="L1109" i="3" s="1"/>
  <c r="L1110" i="3" s="1"/>
  <c r="L1111" i="3" s="1"/>
  <c r="L1159" i="3"/>
  <c r="L1160" i="3" s="1"/>
  <c r="L1161" i="3" s="1"/>
  <c r="L1162" i="3" s="1"/>
  <c r="L1163" i="3" s="1"/>
  <c r="L1164" i="3" s="1"/>
  <c r="L1165" i="3" s="1"/>
  <c r="L1166" i="3" s="1"/>
  <c r="L1167" i="3" s="1"/>
  <c r="F1187" i="3"/>
  <c r="F1188" i="3" s="1"/>
  <c r="F1189" i="3" s="1"/>
  <c r="F1190" i="3" s="1"/>
  <c r="F1191" i="3" s="1"/>
  <c r="F1192" i="3" s="1"/>
  <c r="F1193" i="3" s="1"/>
  <c r="F1194" i="3" s="1"/>
  <c r="F1195" i="3" s="1"/>
  <c r="L1243" i="3"/>
  <c r="L1244" i="3" s="1"/>
  <c r="L1245" i="3" s="1"/>
  <c r="L1246" i="3" s="1"/>
  <c r="L1247" i="3" s="1"/>
  <c r="L1248" i="3" s="1"/>
  <c r="L1249" i="3" s="1"/>
  <c r="L1250" i="3" s="1"/>
  <c r="L1251" i="3" s="1"/>
  <c r="F1300" i="3"/>
  <c r="F1301" i="3" s="1"/>
  <c r="F1302" i="3" s="1"/>
  <c r="F1303" i="3" s="1"/>
  <c r="F1304" i="3" s="1"/>
  <c r="F1305" i="3" s="1"/>
  <c r="F1306" i="3" s="1"/>
  <c r="F1307" i="3" s="1"/>
  <c r="F1308" i="3" s="1"/>
  <c r="L434" i="4"/>
  <c r="L435" i="4" s="1"/>
  <c r="L436" i="4" s="1"/>
  <c r="L437" i="4" s="1"/>
  <c r="L438" i="4" s="1"/>
  <c r="L439" i="4" s="1"/>
  <c r="L440" i="4" s="1"/>
  <c r="L441" i="4" s="1"/>
  <c r="L442" i="4" s="1"/>
  <c r="L490" i="4"/>
  <c r="L491" i="4" s="1"/>
  <c r="L492" i="4" s="1"/>
  <c r="L493" i="4" s="1"/>
  <c r="L494" i="4" s="1"/>
  <c r="L495" i="4" s="1"/>
  <c r="L496" i="4" s="1"/>
  <c r="L497" i="4" s="1"/>
  <c r="L498" i="4" s="1"/>
  <c r="L1113" i="4"/>
  <c r="L797" i="4"/>
  <c r="L798" i="4" s="1"/>
  <c r="L799" i="4" s="1"/>
  <c r="L800" i="4" s="1"/>
  <c r="L801" i="4" s="1"/>
  <c r="L802" i="4" s="1"/>
  <c r="L803" i="4" s="1"/>
  <c r="L804" i="4" s="1"/>
  <c r="L805" i="4" s="1"/>
  <c r="L853" i="4"/>
  <c r="L854" i="4" s="1"/>
  <c r="L855" i="4" s="1"/>
  <c r="L856" i="4" s="1"/>
  <c r="L857" i="4" s="1"/>
  <c r="L858" i="4" s="1"/>
  <c r="L859" i="4" s="1"/>
  <c r="L860" i="4" s="1"/>
  <c r="L861" i="4" s="1"/>
  <c r="L909" i="4"/>
  <c r="L910" i="4" s="1"/>
  <c r="L911" i="4" s="1"/>
  <c r="L912" i="4" s="1"/>
  <c r="L913" i="4" s="1"/>
  <c r="L914" i="4" s="1"/>
  <c r="L915" i="4" s="1"/>
  <c r="L916" i="4" s="1"/>
  <c r="L917" i="4" s="1"/>
  <c r="L965" i="4"/>
  <c r="L966" i="4" s="1"/>
  <c r="L967" i="4" s="1"/>
  <c r="L968" i="4" s="1"/>
  <c r="L969" i="4" s="1"/>
  <c r="L970" i="4" s="1"/>
  <c r="L971" i="4" s="1"/>
  <c r="L972" i="4" s="1"/>
  <c r="L973" i="4" s="1"/>
  <c r="L1021" i="4"/>
  <c r="L1022" i="4" s="1"/>
  <c r="L1023" i="4" s="1"/>
  <c r="L1024" i="4" s="1"/>
  <c r="L1025" i="4" s="1"/>
  <c r="L1026" i="4" s="1"/>
  <c r="L1027" i="4" s="1"/>
  <c r="L1028" i="4" s="1"/>
  <c r="L1029" i="4" s="1"/>
  <c r="L1141" i="4"/>
  <c r="L825" i="4"/>
  <c r="L826" i="4" s="1"/>
  <c r="L827" i="4" s="1"/>
  <c r="L828" i="4" s="1"/>
  <c r="L829" i="4" s="1"/>
  <c r="L830" i="4" s="1"/>
  <c r="L831" i="4" s="1"/>
  <c r="L832" i="4" s="1"/>
  <c r="L833" i="4" s="1"/>
  <c r="L881" i="4"/>
  <c r="L882" i="4" s="1"/>
  <c r="L883" i="4" s="1"/>
  <c r="L884" i="4" s="1"/>
  <c r="L885" i="4" s="1"/>
  <c r="L886" i="4" s="1"/>
  <c r="L887" i="4" s="1"/>
  <c r="L888" i="4" s="1"/>
  <c r="L889" i="4" s="1"/>
  <c r="L937" i="4"/>
  <c r="L938" i="4" s="1"/>
  <c r="L939" i="4" s="1"/>
  <c r="L940" i="4" s="1"/>
  <c r="L941" i="4" s="1"/>
  <c r="L942" i="4" s="1"/>
  <c r="L943" i="4" s="1"/>
  <c r="L944" i="4" s="1"/>
  <c r="L945" i="4" s="1"/>
  <c r="L993" i="4"/>
  <c r="L994" i="4" s="1"/>
  <c r="L995" i="4" s="1"/>
  <c r="L996" i="4" s="1"/>
  <c r="L997" i="4" s="1"/>
  <c r="L998" i="4" s="1"/>
  <c r="L999" i="4" s="1"/>
  <c r="L1000" i="4" s="1"/>
  <c r="L1001" i="4" s="1"/>
  <c r="F1301" i="4"/>
  <c r="F1302" i="4" s="1"/>
  <c r="F1303" i="4" s="1"/>
  <c r="F1304" i="4" s="1"/>
  <c r="F1305" i="4" s="1"/>
  <c r="F1306" i="4" s="1"/>
  <c r="F1307" i="4" s="1"/>
  <c r="F1308" i="4" s="1"/>
  <c r="F1309" i="4" s="1"/>
  <c r="L1273" i="4"/>
  <c r="L1274" i="4" s="1"/>
  <c r="L1275" i="4" s="1"/>
  <c r="L1276" i="4" s="1"/>
  <c r="L1277" i="4" s="1"/>
  <c r="L1278" i="4" s="1"/>
  <c r="L1279" i="4" s="1"/>
  <c r="L1280" i="4" s="1"/>
  <c r="L1281" i="4" s="1"/>
  <c r="L16" i="5"/>
  <c r="L17" i="5" s="1"/>
  <c r="L18" i="5" s="1"/>
  <c r="L19" i="5" s="1"/>
  <c r="L20" i="5" s="1"/>
  <c r="L21" i="5" s="1"/>
  <c r="L22" i="5" s="1"/>
  <c r="L23" i="5" s="1"/>
  <c r="L24" i="5" s="1"/>
  <c r="L71" i="5"/>
  <c r="L72" i="5" s="1"/>
  <c r="L73" i="5" s="1"/>
  <c r="L74" i="5" s="1"/>
  <c r="L75" i="5" s="1"/>
  <c r="L76" i="5" s="1"/>
  <c r="L77" i="5" s="1"/>
  <c r="L78" i="5" s="1"/>
  <c r="L79" i="5" s="1"/>
  <c r="L43" i="5"/>
  <c r="L44" i="5" s="1"/>
  <c r="L45" i="5" s="1"/>
  <c r="L46" i="5" s="1"/>
  <c r="L47" i="5" s="1"/>
  <c r="L48" i="5" s="1"/>
  <c r="L49" i="5" s="1"/>
  <c r="L50" i="5" s="1"/>
  <c r="L51" i="5" s="1"/>
  <c r="L106" i="5"/>
  <c r="L214" i="5"/>
  <c r="L322" i="5"/>
  <c r="L693" i="5"/>
  <c r="L694" i="5" s="1"/>
  <c r="L695" i="5" s="1"/>
  <c r="L696" i="5" s="1"/>
  <c r="L697" i="5" s="1"/>
  <c r="L698" i="5" s="1"/>
  <c r="L699" i="5" s="1"/>
  <c r="L700" i="5" s="1"/>
  <c r="L701" i="5" s="1"/>
  <c r="L774" i="5"/>
  <c r="L775" i="5" s="1"/>
  <c r="L776" i="5" s="1"/>
  <c r="L777" i="5" s="1"/>
  <c r="L778" i="5" s="1"/>
  <c r="L779" i="5" s="1"/>
  <c r="L780" i="5" s="1"/>
  <c r="L781" i="5" s="1"/>
  <c r="L782" i="5" s="1"/>
  <c r="F857" i="5"/>
  <c r="F858" i="5" s="1"/>
  <c r="F859" i="5" s="1"/>
  <c r="F860" i="5" s="1"/>
  <c r="F861" i="5" s="1"/>
  <c r="F862" i="5" s="1"/>
  <c r="F863" i="5" s="1"/>
  <c r="F936" i="5"/>
  <c r="F937" i="5" s="1"/>
  <c r="F938" i="5" s="1"/>
  <c r="F939" i="5" s="1"/>
  <c r="F940" i="5" s="1"/>
  <c r="F941" i="5" s="1"/>
  <c r="F942" i="5" s="1"/>
  <c r="F943" i="5" s="1"/>
  <c r="F944" i="5" s="1"/>
  <c r="L801" i="5"/>
  <c r="L802" i="5" s="1"/>
  <c r="L803" i="5" s="1"/>
  <c r="L804" i="5" s="1"/>
  <c r="L805" i="5" s="1"/>
  <c r="L806" i="5" s="1"/>
  <c r="L807" i="5" s="1"/>
  <c r="L808" i="5" s="1"/>
  <c r="L809" i="5" s="1"/>
  <c r="L722" i="5"/>
  <c r="L723" i="5" s="1"/>
  <c r="L724" i="5" s="1"/>
  <c r="L725" i="5" s="1"/>
  <c r="L726" i="5" s="1"/>
  <c r="L727" i="5" s="1"/>
  <c r="L728" i="5" s="1"/>
  <c r="L859" i="5"/>
  <c r="L860" i="5" s="1"/>
  <c r="L861" i="5" s="1"/>
  <c r="L862" i="5" s="1"/>
  <c r="L863" i="5" s="1"/>
  <c r="O857" i="5"/>
  <c r="F1098" i="5"/>
  <c r="F1099" i="5" s="1"/>
  <c r="F1100" i="5" s="1"/>
  <c r="F1101" i="5" s="1"/>
  <c r="F1102" i="5" s="1"/>
  <c r="F1103" i="5" s="1"/>
  <c r="F1104" i="5" s="1"/>
  <c r="F1105" i="5" s="1"/>
  <c r="F1106" i="5" s="1"/>
  <c r="L1159" i="5"/>
  <c r="L1160" i="5" s="1"/>
  <c r="F1182" i="5"/>
  <c r="F1183" i="5" s="1"/>
  <c r="F1184" i="5" s="1"/>
  <c r="F1185" i="5" s="1"/>
  <c r="F1186" i="5" s="1"/>
  <c r="F1187" i="5" s="1"/>
  <c r="F1210" i="5"/>
  <c r="F1211" i="5" s="1"/>
  <c r="F1212" i="5" s="1"/>
  <c r="F1213" i="5" s="1"/>
  <c r="F1214" i="5" s="1"/>
  <c r="F1238" i="5"/>
  <c r="F1239" i="5" s="1"/>
  <c r="F1240" i="5" s="1"/>
  <c r="F1241" i="5" s="1"/>
  <c r="F1262" i="5"/>
  <c r="F1263" i="5" s="1"/>
  <c r="F1264" i="5" s="1"/>
  <c r="F1265" i="5" s="1"/>
  <c r="F1266" i="5" s="1"/>
  <c r="F1267" i="5" s="1"/>
  <c r="F1268" i="5" s="1"/>
  <c r="F1017" i="5"/>
  <c r="F1018" i="5" s="1"/>
  <c r="F1019" i="5" s="1"/>
  <c r="F1020" i="5" s="1"/>
  <c r="F1021" i="5" s="1"/>
  <c r="F1022" i="5" s="1"/>
  <c r="F1023" i="5" s="1"/>
  <c r="F1024" i="5" s="1"/>
  <c r="F1025" i="5" s="1"/>
  <c r="F1125" i="5"/>
  <c r="F1126" i="5" s="1"/>
  <c r="F1127" i="5" s="1"/>
  <c r="F1128" i="5" s="1"/>
  <c r="F1129" i="5" s="1"/>
  <c r="F1130" i="5" s="1"/>
  <c r="F1131" i="5" s="1"/>
  <c r="F1132" i="5" s="1"/>
  <c r="F1133" i="5" s="1"/>
  <c r="L1179" i="5"/>
  <c r="L1180" i="5" s="1"/>
  <c r="L1181" i="5" s="1"/>
  <c r="L1182" i="5" s="1"/>
  <c r="L1183" i="5" s="1"/>
  <c r="L1184" i="5" s="1"/>
  <c r="L1185" i="5" s="1"/>
  <c r="L1186" i="5" s="1"/>
  <c r="L1187" i="5" s="1"/>
  <c r="L1295" i="5"/>
  <c r="L1214" i="5"/>
  <c r="L1322" i="5"/>
  <c r="P857" i="5" l="1"/>
  <c r="R856" i="5" s="1"/>
  <c r="O858" i="5"/>
  <c r="O859" i="5" l="1"/>
  <c r="P858" i="5"/>
  <c r="R857" i="5" s="1"/>
  <c r="R858" i="5" l="1"/>
  <c r="O860" i="5"/>
  <c r="P859" i="5"/>
  <c r="P860" i="5" l="1"/>
  <c r="R859" i="5" s="1"/>
  <c r="O861" i="5"/>
  <c r="R860" i="5" l="1"/>
  <c r="P861" i="5"/>
  <c r="O862" i="5"/>
  <c r="R861" i="5" l="1"/>
  <c r="O863" i="5"/>
  <c r="P862" i="5"/>
  <c r="P863" i="5" l="1"/>
  <c r="O864" i="5"/>
  <c r="P864" i="5" s="1"/>
  <c r="R862" i="5"/>
  <c r="R863" i="5" s="1"/>
</calcChain>
</file>

<file path=xl/sharedStrings.xml><?xml version="1.0" encoding="utf-8"?>
<sst xmlns="http://schemas.openxmlformats.org/spreadsheetml/2006/main" count="5591" uniqueCount="1030">
  <si>
    <t>S#054</t>
  </si>
  <si>
    <t>10-Biotech - Alexion Pharma (ALXN)</t>
  </si>
  <si>
    <t>All Figures in $ millions Except Diluted EPS</t>
  </si>
  <si>
    <t>https://www.sec.gov/cgi-bin/browse-edgar?action=getcompany&amp;CIK=0000899866&amp;type=10-k&amp;dateb=&amp;owner=exclude&amp;count=40</t>
  </si>
  <si>
    <t>S#104</t>
  </si>
  <si>
    <t>S#001</t>
  </si>
  <si>
    <t>19-Credit card - American Express (AXP)</t>
  </si>
  <si>
    <t xml:space="preserve">01-Advertising - Interpublic Group (IPG) </t>
  </si>
  <si>
    <t>https://www.sec.gov/cgi-bin/browse-edgar?action=getcompany&amp;CIK=0000004962&amp;type=10-k&amp;dateb=&amp;owner=exclude&amp;count=40</t>
  </si>
  <si>
    <t>https://www.sec.gov/cgi-bin/browse-edgar?action=getcompany&amp;CIK=0000051644&amp;type=10-k&amp;dateb=&amp;owner=exclude&amp;count=40</t>
  </si>
  <si>
    <t>Revenues</t>
  </si>
  <si>
    <t>Pre Tax Income</t>
  </si>
  <si>
    <t>Net Income</t>
  </si>
  <si>
    <t>Diluted EPS</t>
  </si>
  <si>
    <t>Dec-Stock Price</t>
  </si>
  <si>
    <t>P/E</t>
  </si>
  <si>
    <t>STOCK PRICE  DATA</t>
  </si>
  <si>
    <t>Alexion Pharma (ALXN)</t>
  </si>
  <si>
    <t>Interpublic Group(IPG)</t>
  </si>
  <si>
    <t>American Express (AXP)</t>
  </si>
  <si>
    <t>YEAR</t>
  </si>
  <si>
    <t>STOCK</t>
  </si>
  <si>
    <t>YOY GROWTH</t>
  </si>
  <si>
    <t>AMT INVESTED</t>
  </si>
  <si>
    <t>INVESTMENT ACCOUNT</t>
  </si>
  <si>
    <t>DJIA</t>
  </si>
  <si>
    <t>S#105</t>
  </si>
  <si>
    <t>S#055</t>
  </si>
  <si>
    <t>19-Credit card - Capital One Financial (COF)</t>
  </si>
  <si>
    <t>10-Biotech - Amgen(AMGN)</t>
  </si>
  <si>
    <t>S#002</t>
  </si>
  <si>
    <t>https://www.sec.gov/cgi-bin/browse-edgar?action=getcompany&amp;CIK=0000318154&amp;type=10-k&amp;dateb=&amp;owner=exclude&amp;count=40</t>
  </si>
  <si>
    <t xml:space="preserve">01-Advertising - Omnicon Group (OMC) </t>
  </si>
  <si>
    <t>https://www.sec.gov/cgi-bin/browse-edgar?action=getcompany&amp;CIK=0000927628&amp;type=10-k&amp;dateb=&amp;owner=exclude&amp;count=40</t>
  </si>
  <si>
    <t>https://www.sec.gov/cgi-bin/browse-edgar?action=getcompany&amp;CIK=0000029989&amp;type=10-k&amp;dateb=&amp;owner=exclude&amp;count=40</t>
  </si>
  <si>
    <t>Amgen(AMGN)</t>
  </si>
  <si>
    <t>Capital One Financial (COF)</t>
  </si>
  <si>
    <t>Omnicon Group (OMC)</t>
  </si>
  <si>
    <t>S#056</t>
  </si>
  <si>
    <t>10-Biotech - Biogen (BIIB)</t>
  </si>
  <si>
    <t>https://www.sec.gov/cgi-bin/browse-edgar?action=getcompany&amp;CIK=0000875045&amp;type=10-k&amp;dateb=&amp;owner=exclude&amp;count=40</t>
  </si>
  <si>
    <t>S#106</t>
  </si>
  <si>
    <t>19-Credit card - Discover Financial Services (DFS)</t>
  </si>
  <si>
    <t>https://www.sec.gov/cgi-bin/browse-edgar?action=getcompany&amp;CIK=0001393612&amp;type=10-k&amp;dateb=&amp;owner=exclude&amp;count=40</t>
  </si>
  <si>
    <t>Biogen (BIIB)</t>
  </si>
  <si>
    <t>S#003</t>
  </si>
  <si>
    <t xml:space="preserve">02-Aerospace &amp; Defense - Boeing (BA) </t>
  </si>
  <si>
    <t>https://www.sec.gov/cgi-bin/browse-edgar?action=getcompany&amp;CIK=0000012927&amp;type=10-k&amp;dateb=&amp;owner=exclude&amp;count=40</t>
  </si>
  <si>
    <t>Discover Financial Services (DFS)</t>
  </si>
  <si>
    <t>Boeing (BA)</t>
  </si>
  <si>
    <t>S#057</t>
  </si>
  <si>
    <t>10-Biotech - Celgene (CELG)</t>
  </si>
  <si>
    <t>S#107</t>
  </si>
  <si>
    <t>19-Credit card - Mastercard (MA)</t>
  </si>
  <si>
    <t>Celgene (CELG)</t>
  </si>
  <si>
    <t>https://www.sec.gov/cgi-bin/browse-edgar?action=getcompany&amp;CIK=0001141391&amp;type=10-k&amp;dateb=&amp;owner=exclude&amp;count=40</t>
  </si>
  <si>
    <t>S#004</t>
  </si>
  <si>
    <t xml:space="preserve">02-Aerospace &amp; Defense - Arconic (ARNC) </t>
  </si>
  <si>
    <t>https://www.sec.gov/cgi-bin/browse-edgar?action=getcompany&amp;CIK=0000004281&amp;type=10-k&amp;dateb=&amp;owner=exclude&amp;count=40</t>
  </si>
  <si>
    <t>1:10  Split of shares in the year 2013</t>
  </si>
  <si>
    <t>Mastercard (MA)</t>
  </si>
  <si>
    <t>Arconic (ARNC)</t>
  </si>
  <si>
    <t>S#058</t>
  </si>
  <si>
    <t>10-Biotech - Gilead Sciences (GILD)</t>
  </si>
  <si>
    <t>https://www.sec.gov/cgi-bin/browse-edgar?action=getcompany&amp;CIK=0000882095&amp;type=10-k&amp;dateb=&amp;owner=exclude&amp;count=40</t>
  </si>
  <si>
    <t>Gilead Sciences (GILD)</t>
  </si>
  <si>
    <t>S#108</t>
  </si>
  <si>
    <t>19-Credit card - Visa (V)</t>
  </si>
  <si>
    <t>https://www.sec.gov/cgi-bin/browse-edgar?action=getcompany&amp;CIK=0001403161&amp;type=10-k&amp;dateb=&amp;owner=exclude&amp;count=40</t>
  </si>
  <si>
    <t>S#005</t>
  </si>
  <si>
    <t>02-Aerospace &amp; Defense - General Dynamics (GD)</t>
  </si>
  <si>
    <t>Visa (V)</t>
  </si>
  <si>
    <t>https://www.sec.gov/cgi-bin/browse-edgar?action=getcompany&amp;CIK=0000040533&amp;type=10-k&amp;dateb=&amp;owner=exclude&amp;count=40</t>
  </si>
  <si>
    <t>S#059</t>
  </si>
  <si>
    <t>10-Biotech - Incyte (INCY)</t>
  </si>
  <si>
    <t>General Dynamics (GD)</t>
  </si>
  <si>
    <t>Incyte (INCY)</t>
  </si>
  <si>
    <t>S#109</t>
  </si>
  <si>
    <t>19-Credit card - Synchrony Financial (SYF)</t>
  </si>
  <si>
    <t xml:space="preserve"> https://www.sec.gov/cgi-bin/browse-edgar?action=getcompany&amp;CIK=0001601712&amp;type=10-k&amp;dateb=&amp;owner=exclude&amp;count=40</t>
  </si>
  <si>
    <t>Synchrony Financial (SYF)</t>
  </si>
  <si>
    <t>S#060</t>
  </si>
  <si>
    <t>10-Biotech - Regeneron (REGN)</t>
  </si>
  <si>
    <t>S#006</t>
  </si>
  <si>
    <t>02-Aerospace &amp; Defense - Harris Corp (HRS)</t>
  </si>
  <si>
    <t>https://www.sec.gov/cgi-bin/browse-edgar?action=getcompany&amp;CIK=0000202058&amp;type=10-k&amp;dateb=&amp;owner=exclude&amp;count=40</t>
  </si>
  <si>
    <t>Regeneron (REGN)</t>
  </si>
  <si>
    <t>Harris Corporation (HRS)</t>
  </si>
  <si>
    <t>S#110</t>
  </si>
  <si>
    <t>19-Credit card - Alliance Data Systems (ADS)</t>
  </si>
  <si>
    <t>https://www.sec.gov/cgi-bin/browse-edgar?action=getcompany&amp;CIK=0001101215&amp;type=10-k&amp;dateb=&amp;owner=exclude&amp;count=40</t>
  </si>
  <si>
    <t>S#061</t>
  </si>
  <si>
    <t xml:space="preserve">10-Biotech - </t>
  </si>
  <si>
    <t>Alliance Data Systems (ADS)</t>
  </si>
  <si>
    <t>https://www.sec.gov/cgi-bin/browse-edgar?action=getcompany&amp;CIK=0000875320&amp;type=10-k&amp;dateb=&amp;owner=exclude&amp;count=40</t>
  </si>
  <si>
    <t>S#007</t>
  </si>
  <si>
    <t>02-Aerospace &amp; Defense - L-3 Communications Holdings (LLL)</t>
  </si>
  <si>
    <t>https://www.sec.gov/cgi-bin/browse-edgar?action=getcompany&amp;CIK=0001039101&amp;type=10-k&amp;dateb=&amp;owner=exclude&amp;count=40</t>
  </si>
  <si>
    <t>Vertex Pharma (VRTX)</t>
  </si>
  <si>
    <t>S#111</t>
  </si>
  <si>
    <t>20-Inv Banking - Goldman Sachs (GS)</t>
  </si>
  <si>
    <t>https://www.sec.gov/cgi-bin/browse-edgar?action=getcompany&amp;CIK=0000886982&amp;type=10-k&amp;dateb=&amp;owner=exclude&amp;count=40</t>
  </si>
  <si>
    <t>L-3 Communications Holdings (LLL)</t>
  </si>
  <si>
    <t>S#062</t>
  </si>
  <si>
    <t>11-Building Products - AO Smith Corp(AOS)</t>
  </si>
  <si>
    <t>Goldman Sachs (GS)</t>
  </si>
  <si>
    <t>AO Smith Corp(AOS)</t>
  </si>
  <si>
    <t>S#008</t>
  </si>
  <si>
    <t>02-Aerospace &amp; Defense - Lockheed Martin Corp.(LMT)</t>
  </si>
  <si>
    <t>https://www.sec.gov/cgi-bin/browse-edgar?action=getcompany&amp;CIK=0000936468&amp;type=10-k&amp;dateb=&amp;owner=exclude&amp;count=40</t>
  </si>
  <si>
    <t>S#112</t>
  </si>
  <si>
    <t>20-Inv Banking - Morgan Stanley (MS)</t>
  </si>
  <si>
    <t>https://www.sec.gov/cgi-bin/browse-edgar?action=getcompany&amp;CIK=0000895421&amp;type=10-k&amp;dateb=&amp;owner=exclude&amp;count=40</t>
  </si>
  <si>
    <t>Lockheed Martin Corp.(LMT)</t>
  </si>
  <si>
    <t>S#063</t>
  </si>
  <si>
    <t>11-Building Products - Fastenel (FAST)</t>
  </si>
  <si>
    <t>Morgan Stanley (MS)</t>
  </si>
  <si>
    <t>Fastenel (FAST)</t>
  </si>
  <si>
    <t>S#009</t>
  </si>
  <si>
    <t>02-Aerospace &amp; Defense - Northrop Grumman Corp. (NOC)</t>
  </si>
  <si>
    <t>https://www.sec.gov/cgi-bin/browse-edgar?action=getcompany&amp;CIK=0001133421&amp;type=10-k&amp;dateb=&amp;owner=exclude&amp;count=40</t>
  </si>
  <si>
    <t>S#113</t>
  </si>
  <si>
    <t>20-Inv Banking - Raymond James Financial (RJF)</t>
  </si>
  <si>
    <t>Northrop Grumman Corp. (NOC)</t>
  </si>
  <si>
    <t>https://www.sec.gov/cgi-bin/browse-edgar?action=getcompany&amp;CIK=0000720005&amp;type=10-k&amp;dateb=&amp;owner=exclude&amp;count=40</t>
  </si>
  <si>
    <t>S#064</t>
  </si>
  <si>
    <t>11-Building Products - Fortune Brands (FBHS)</t>
  </si>
  <si>
    <t>Raymond James Financial (RJF)</t>
  </si>
  <si>
    <t>Fortune Brands (FBHS)</t>
  </si>
  <si>
    <t>S#010</t>
  </si>
  <si>
    <t>02-Aerospace &amp; Defense -  Raytheon (RTN)</t>
  </si>
  <si>
    <t>https://www.sec.gov/cgi-bin/browse-edgar?action=getcompany&amp;CIK=0001047122&amp;type=10-k&amp;dateb=&amp;owner=exclude&amp;count=40</t>
  </si>
  <si>
    <t>S#114</t>
  </si>
  <si>
    <t>21-Financials-Misc- Charles Schwab (SCHW)</t>
  </si>
  <si>
    <t>S#065</t>
  </si>
  <si>
    <t>11-Building Products - Johnson Controls (JCI)</t>
  </si>
  <si>
    <t>https://www.sec.gov/cgi-bin/browse-edgar?action=getcompany&amp;CIK=0000316709&amp;type=10-k&amp;dateb=&amp;owner=exclude&amp;count=40</t>
  </si>
  <si>
    <t>Raytheon (RTN)</t>
  </si>
  <si>
    <t>NOTE : The company was Tyco International Prior to 2016.</t>
  </si>
  <si>
    <t>Charles Schwab (SCHW)</t>
  </si>
  <si>
    <t>Johnson Controls (JCI)</t>
  </si>
  <si>
    <t>S#011</t>
  </si>
  <si>
    <t>02-Aerospace &amp; Defense -   Textron (TXT)</t>
  </si>
  <si>
    <t>https://www.sec.gov/cgi-bin/browse-edgar?action=getcompany&amp;CIK=0000217346&amp;type=10-k&amp;dateb=&amp;owner=exclude&amp;count=40</t>
  </si>
  <si>
    <t>S#066</t>
  </si>
  <si>
    <t>11-Building Products - Masco (MAS)</t>
  </si>
  <si>
    <t>S#115</t>
  </si>
  <si>
    <t>21-Financials-Misc- ETrade(ETFC)</t>
  </si>
  <si>
    <t>https://www.sec.gov/cgi-bin/browse-edgar?action=getcompany&amp;CIK=0000062996&amp;type=10-k&amp;dateb=&amp;owner=exclude&amp;count=40</t>
  </si>
  <si>
    <t>Textron (TXT)</t>
  </si>
  <si>
    <t>https://www.sec.gov/cgi-bin/browse-edgar?action=getcompany&amp;CIK=0001015780&amp;type=10-k&amp;dateb=&amp;owner=exclude&amp;count=40</t>
  </si>
  <si>
    <t>ETrade(ETFC)</t>
  </si>
  <si>
    <t>Masco (MAS)</t>
  </si>
  <si>
    <t>S#012</t>
  </si>
  <si>
    <t>02-Aerospace &amp; Defense -   Transdigm (TDG)</t>
  </si>
  <si>
    <t>https://www.sec.gov/cgi-bin/browse-edgar?action=getcompany&amp;CIK=0001260221&amp;type=10-k&amp;dateb=&amp;owner=exclude&amp;count=40</t>
  </si>
  <si>
    <t>S#116</t>
  </si>
  <si>
    <t>21-Financials-Misc- Moody's (MCO)</t>
  </si>
  <si>
    <t>Transdigm (TDG)</t>
  </si>
  <si>
    <t>https://www.sec.gov/cgi-bin/browse-edgar?action=getcompany&amp;CIK=0001059556&amp;type=10-k&amp;dateb=&amp;owner=exclude&amp;count=40</t>
  </si>
  <si>
    <t>S#067</t>
  </si>
  <si>
    <t>12-Casinos -  MGM International (MGM)</t>
  </si>
  <si>
    <t>https://www.sec.gov/cgi-bin/browse-edgar?action=getcompany&amp;CIK=0000789570&amp;type=10-k&amp;dateb=&amp;owner=exclude&amp;count=40</t>
  </si>
  <si>
    <t>Moody's (MCO)</t>
  </si>
  <si>
    <t>MGM International (MGM)</t>
  </si>
  <si>
    <t>S#013</t>
  </si>
  <si>
    <t>02-Aerospace &amp; Defense -   United Tech (UTX)</t>
  </si>
  <si>
    <t>https://www.sec.gov/cgi-bin/browse-edgar?action=getcompany&amp;CIK=0000101829&amp;type=10-k&amp;dateb=&amp;owner=exclude&amp;count=40</t>
  </si>
  <si>
    <t>United Tech (UTX)</t>
  </si>
  <si>
    <t>S#117</t>
  </si>
  <si>
    <t>21-Financials-Misc-  Equifax (EFX)</t>
  </si>
  <si>
    <t>https://www.sec.gov/cgi-bin/browse-edgar?action=getcompany&amp;CIK=0000033185&amp;type=10-k&amp;dateb=&amp;owner=exclude&amp;count=40</t>
  </si>
  <si>
    <t>S#068</t>
  </si>
  <si>
    <t>12-Casinos - Wynn Resorts (WYNN)</t>
  </si>
  <si>
    <t>https://www.sec.gov/cgi-bin/browse-edgar?action=getcompany&amp;CIK=0001174922&amp;type=10-k&amp;dateb=&amp;owner=exclude&amp;count=40</t>
  </si>
  <si>
    <t>Wynn Resorts (WYNN)</t>
  </si>
  <si>
    <t>S#014</t>
  </si>
  <si>
    <t>03-Agriculture -   Archer Daniels (ADM)</t>
  </si>
  <si>
    <t>Equifax (EFX)</t>
  </si>
  <si>
    <t>https://www.sec.gov/cgi-bin/browse-edgar?action=getcompany&amp;CIK=0000007084&amp;type=10-k&amp;dateb=&amp;owner=exclude&amp;count=40</t>
  </si>
  <si>
    <t>Archer Daniels (ADM)</t>
  </si>
  <si>
    <t>S#069</t>
  </si>
  <si>
    <t>13-Chemicals - DowDupont(DWDP)</t>
  </si>
  <si>
    <t>https://www.sec.gov/cgi-bin/browse-edgar?action=getcompany&amp;CIK=0001666700&amp;type=10-k&amp;dateb=&amp;owner=exclude&amp;count=40</t>
  </si>
  <si>
    <t>S#118</t>
  </si>
  <si>
    <t xml:space="preserve">21-Financials-Misc-  H&amp;R Block (HRB) </t>
  </si>
  <si>
    <t>https://www.sec.gov/cgi-bin/browse-edgar?action=getcompany&amp;CIK=0000012659&amp;type=10-k&amp;dateb=&amp;owner=exclude&amp;count=40</t>
  </si>
  <si>
    <t>S# 015</t>
  </si>
  <si>
    <t>03-Agriculture -   CF Industries (CF)</t>
  </si>
  <si>
    <t>https://www.sec.gov/cgi-bin/browse-edgar?action=getcompany&amp;CIK=0001324404&amp;type=10-k&amp;dateb=&amp;owner=exclude&amp;count=40</t>
  </si>
  <si>
    <t>The company was two separate companies before 2017</t>
  </si>
  <si>
    <t>DowDupont(DWDP)</t>
  </si>
  <si>
    <t>H&amp;R Block (HRB)</t>
  </si>
  <si>
    <t>CF Industries (CF)</t>
  </si>
  <si>
    <t>S#119</t>
  </si>
  <si>
    <t>21-Financials-Misc-   Paypal Holdings (PYPL)</t>
  </si>
  <si>
    <t>S#070</t>
  </si>
  <si>
    <t>13-Chemicals - Eastman Chemical (EMN)</t>
  </si>
  <si>
    <t>https://www.sec.gov/cgi-bin/browse-edgar?action=getcompany&amp;CIK=0001633917&amp;type=10-k&amp;dateb=&amp;owner=exclude&amp;count=40</t>
  </si>
  <si>
    <t>https://www.sec.gov/cgi-bin/browse-edgar?action=getcompany&amp;CIK=0000915389&amp;type=10-k&amp;dateb=&amp;owner=exclude&amp;count=40</t>
  </si>
  <si>
    <t>S# 016</t>
  </si>
  <si>
    <t>03-Agriculture -   FMC Corp (FMC)</t>
  </si>
  <si>
    <t>https://www.sec.gov/cgi-bin/browse-edgar?action=getcompany&amp;CIK=0000037785&amp;type=10-k&amp;dateb=&amp;owner=exclude&amp;count=40</t>
  </si>
  <si>
    <t>Paypal Holdings (PYPL)</t>
  </si>
  <si>
    <t>Eastman Chemical (EMN)</t>
  </si>
  <si>
    <t>FMC Corp (FMC)</t>
  </si>
  <si>
    <t>S#120</t>
  </si>
  <si>
    <t>21-Financials-Misc-   Intuit (INTU)</t>
  </si>
  <si>
    <t>S#071</t>
  </si>
  <si>
    <t>13-Chemicals - Albermale Corp (ALB)</t>
  </si>
  <si>
    <t>https://www.sec.gov/cgi-bin/browse-edgar?action=getcompany&amp;CIK=0000896878&amp;type=10-k&amp;dateb=&amp;owner=exclude&amp;count=40</t>
  </si>
  <si>
    <t>https://www.sec.gov/cgi-bin/browse-edgar?action=getcompany&amp;CIK=0000915913&amp;type=10-k&amp;dateb=&amp;owner=exclude&amp;count=40</t>
  </si>
  <si>
    <t>S# 017</t>
  </si>
  <si>
    <t>03-Agriculture -   Mosaic (MOS)</t>
  </si>
  <si>
    <t>https://www.sec.gov/cgi-bin/browse-edgar?action=getcompany&amp;CIK=0001285785&amp;type=10-k&amp;dateb=&amp;owner=exclude&amp;count=40</t>
  </si>
  <si>
    <t>Intuit (INTU)</t>
  </si>
  <si>
    <t>Albermale Corp (ALB)</t>
  </si>
  <si>
    <t>Mosaic (MOS)</t>
  </si>
  <si>
    <t>S#121</t>
  </si>
  <si>
    <t>21-Financials-Misc-   Western Union (WU)</t>
  </si>
  <si>
    <t>https://www.sec.gov/cgi-bin/browse-edgar?action=getcompany&amp;CIK=0001365135&amp;type=10-k&amp;dateb=&amp;owner=exclude&amp;count=40</t>
  </si>
  <si>
    <t>S#072</t>
  </si>
  <si>
    <t>13-Chemicals - Celanese (CE)</t>
  </si>
  <si>
    <t>https://www.sec.gov/cgi-bin/browse-edgar?action=getcompany&amp;CIK=0001306830&amp;type=10-k&amp;dateb=&amp;owner=exclude&amp;count=40</t>
  </si>
  <si>
    <t>S# 018</t>
  </si>
  <si>
    <t>03-Agriculture -   Bunge (BG)</t>
  </si>
  <si>
    <t>https://www.sec.gov/cgi-bin/browse-edgar?action=getcompany&amp;CIK=0001144519&amp;type=10-k&amp;dateb=&amp;owner=exclude&amp;count=40</t>
  </si>
  <si>
    <t>Western Union (WU)</t>
  </si>
  <si>
    <t>Celanese (CE)</t>
  </si>
  <si>
    <t>Bunge (BG)</t>
  </si>
  <si>
    <t>S# 019</t>
  </si>
  <si>
    <t>03-Agriculture -   Fresh DelMonte  (FDP)</t>
  </si>
  <si>
    <t>S#073</t>
  </si>
  <si>
    <t>13-Chemicals - Ecolab (ECL)</t>
  </si>
  <si>
    <t>S#122</t>
  </si>
  <si>
    <t xml:space="preserve">21-Financials-Misc- Automatic Data Processing (ADP)  </t>
  </si>
  <si>
    <t>https://www.sec.gov/cgi-bin/browse-edgar?action=getcompany&amp;CIK=0001047340&amp;type=10-k&amp;dateb=&amp;owner=exclude&amp;count=40</t>
  </si>
  <si>
    <t>https://www.sec.gov/cgi-bin/browse-edgar?action=getcompany&amp;CIK=0000031462&amp;type=10-k&amp;dateb=&amp;owner=exclude&amp;count=40</t>
  </si>
  <si>
    <t>https://www.sec.gov/cgi-bin/browse-edgar?action=getcompany&amp;CIK=0000008670&amp;type=10-k&amp;dateb=&amp;owner=exclude&amp;count=40</t>
  </si>
  <si>
    <t>Automatic Data Processing (ADP)</t>
  </si>
  <si>
    <t>Ecolab (ECL)</t>
  </si>
  <si>
    <t>Fresh DelMonte  (FDP)</t>
  </si>
  <si>
    <t>S#123</t>
  </si>
  <si>
    <t xml:space="preserve">21-Financials-Misc- Paychex (PAYX)  </t>
  </si>
  <si>
    <t>https://www.sec.gov/cgi-bin/browse-edgar?action=getcompany&amp;CIK=0000723531&amp;type=10-k&amp;dateb=&amp;owner=exclude&amp;count=40</t>
  </si>
  <si>
    <t>S#074</t>
  </si>
  <si>
    <t>13-Chemicals - Intl Flavors (IFF)</t>
  </si>
  <si>
    <t>S# 020</t>
  </si>
  <si>
    <t>03-Agriculture -   Calavo Growers (CVGW)</t>
  </si>
  <si>
    <t>https://www.sec.gov/cgi-bin/browse-edgar?action=getcompany&amp;CIK=0000051253&amp;type=10-k&amp;dateb=&amp;owner=exclude&amp;count=40</t>
  </si>
  <si>
    <t>https://www.sec.gov/cgi-bin/browse-edgar?action=getcompany&amp;CIK=0001133470&amp;type=10-k&amp;dateb=&amp;owner=exclude&amp;count=40</t>
  </si>
  <si>
    <t>Paychex (PAYX)</t>
  </si>
  <si>
    <t>Intl Flavors (IFF)</t>
  </si>
  <si>
    <t>Calavo Growers (CVGW)</t>
  </si>
  <si>
    <t>S#124</t>
  </si>
  <si>
    <t>21-Financials-Misc-   Global Payments Inc (GPN)</t>
  </si>
  <si>
    <t>https://www.sec.gov/cgi-bin/browse-edgar?action=getcompany&amp;CIK=0001123360&amp;type=10-k&amp;dateb=&amp;owner=exclude&amp;count=40</t>
  </si>
  <si>
    <t>Global Payments Inc (GPN)</t>
  </si>
  <si>
    <t>S#075</t>
  </si>
  <si>
    <t>13-Chemicals - LyondellBasell (LYB)</t>
  </si>
  <si>
    <t>S# 021</t>
  </si>
  <si>
    <t>03-Agriculture -   Calmine Foods (CALM)</t>
  </si>
  <si>
    <t>LyondellBasell (LYB)</t>
  </si>
  <si>
    <t>https://www.sec.gov/cgi-bin/browse-edgar?action=getcompany&amp;CIK=0000016160&amp;type=10-k&amp;dateb=&amp;owner=exclude&amp;count=40</t>
  </si>
  <si>
    <t>Calmine Foods (CALM)</t>
  </si>
  <si>
    <t>S#125</t>
  </si>
  <si>
    <t>22-Fin-Non-Banking -  Affiliated Managers Group(AMG)</t>
  </si>
  <si>
    <t>https://www.sec.gov/cgi-bin/browse-edgar?action=getcompany&amp;CIK=0001004434&amp;type=10-k&amp;dateb=&amp;owner=exclude&amp;count=40</t>
  </si>
  <si>
    <t>S#076</t>
  </si>
  <si>
    <t>13-Chemicals - PPG Industries (PPG)</t>
  </si>
  <si>
    <t>https://www.sec.gov/cgi-bin/browse-edgar?action=getcompany&amp;CIK=0000079879&amp;type=10-k&amp;dateb=&amp;owner=exclude&amp;count=40</t>
  </si>
  <si>
    <t>Affiliated Managers Group(AMG)</t>
  </si>
  <si>
    <t>S# 022</t>
  </si>
  <si>
    <t>04-Logistics -   Expeditors (EXPD)</t>
  </si>
  <si>
    <t>PPG Industries (PPG)</t>
  </si>
  <si>
    <t>https://www.sec.gov/cgi-bin/browse-edgar?action=getcompany&amp;CIK=0000746515&amp;type=10-k&amp;dateb=&amp;owner=exclude&amp;count=40</t>
  </si>
  <si>
    <t>Expeditors (EXPD)</t>
  </si>
  <si>
    <t>S#126</t>
  </si>
  <si>
    <t>22-Fin-Non-Banking -  Ameriprise (AMP)</t>
  </si>
  <si>
    <t>https://www.sec.gov/cgi-bin/browse-edgar?action=getcompany&amp;CIK=0000820027&amp;type=10-k&amp;dateb=&amp;owner=exclude&amp;count=40</t>
  </si>
  <si>
    <t>S#077</t>
  </si>
  <si>
    <t>13-Chemicals - Sherwin Williams (SHW)</t>
  </si>
  <si>
    <t>https://www.sec.gov/cgi-bin/browse-edgar?action=getcompany&amp;CIK=0000089800&amp;type=10-k&amp;dateb=&amp;owner=exclude&amp;count=40</t>
  </si>
  <si>
    <t>Ameriprise (AMP)</t>
  </si>
  <si>
    <t>Sherwin Williams (SHW)</t>
  </si>
  <si>
    <t>S# 023</t>
  </si>
  <si>
    <t>04-Logistics -   CH Robinson (CHRW)</t>
  </si>
  <si>
    <t>https://www.sec.gov/cgi-bin/browse-edgar?action=getcompany&amp;CIK=0001043277&amp;type=10-k&amp;dateb=&amp;owner=exclude&amp;count=40</t>
  </si>
  <si>
    <t>S#127</t>
  </si>
  <si>
    <t xml:space="preserve">22-Fin-Non-Banking - Blackrock (BLK) </t>
  </si>
  <si>
    <t>https://www.sec.gov/cgi-bin/browse-edgar?action=getcompany&amp;CIK=0001364742&amp;type=10-k&amp;dateb=&amp;owner=exclude&amp;count=40</t>
  </si>
  <si>
    <t>CH Robinson (CHRW)</t>
  </si>
  <si>
    <t>S#078</t>
  </si>
  <si>
    <t>14-Commodities - Freeport Mcmoran (FCX)</t>
  </si>
  <si>
    <t>https://www.sec.gov/cgi-bin/browse-edgar?action=getcompany&amp;CIK=0000831259&amp;type=10-k&amp;dateb=&amp;owner=exclude&amp;count=40</t>
  </si>
  <si>
    <t>Blackrock (BLK)</t>
  </si>
  <si>
    <t>Freeport Mcmoran (FCX)</t>
  </si>
  <si>
    <t>S# 024</t>
  </si>
  <si>
    <t>04-Logistics -   Fedex (FDX)</t>
  </si>
  <si>
    <t>https://www.sec.gov/cgi-bin/browse-edgar?action=getcompany&amp;CIK=0001048911&amp;type=10-k&amp;dateb=&amp;owner=exclude&amp;count=40</t>
  </si>
  <si>
    <t>S#128</t>
  </si>
  <si>
    <t>22-Fin-Non-Banking -  Franklin Resources (BEN)</t>
  </si>
  <si>
    <t>Fedex (FDX)</t>
  </si>
  <si>
    <t>https://www.sec.gov/cgi-bin/browse-edgar?action=getcompany&amp;CIK=0000038777&amp;type=10-k&amp;dateb=&amp;owner=exclude&amp;count=40</t>
  </si>
  <si>
    <t>S#079</t>
  </si>
  <si>
    <t>14-Commodities - NewmontMining (NEM)</t>
  </si>
  <si>
    <t>https://www.sec.gov/cgi-bin/browse-edgar?action=getcompany&amp;CIK=0001164727&amp;type=10-k&amp;dateb=&amp;owner=exclude&amp;count=40</t>
  </si>
  <si>
    <t>Stock Split 2:1 in 2013</t>
  </si>
  <si>
    <t>Franklin Resources (BEN)</t>
  </si>
  <si>
    <t>NewmontMining (NEM)</t>
  </si>
  <si>
    <t>S# 025</t>
  </si>
  <si>
    <t>04-Logistics -   UPS (UPS)</t>
  </si>
  <si>
    <t>https://www.sec.gov/cgi-bin/browse-edgar?action=getcompany&amp;CIK=0001090727&amp;type=10-k&amp;dateb=&amp;owner=exclude&amp;count=40</t>
  </si>
  <si>
    <t>S#129</t>
  </si>
  <si>
    <t>22-Fin-Non-Banking -  Invesco (IVZ)</t>
  </si>
  <si>
    <t>UPS (UPS)</t>
  </si>
  <si>
    <t>https://www.sec.gov/cgi-bin/browse-edgar?action=getcompany&amp;CIK=0000914208&amp;type=10-k&amp;dateb=&amp;owner=exclude&amp;count=40</t>
  </si>
  <si>
    <t>S#080</t>
  </si>
  <si>
    <t>14-Commodities - Nucor (NUE)</t>
  </si>
  <si>
    <t>https://www.sec.gov/cgi-bin/browse-edgar?action=getcompany&amp;CIK=0000073309&amp;type=10-k&amp;dateb=&amp;owner=exclude&amp;count=40</t>
  </si>
  <si>
    <t>Invesco (IVZ)</t>
  </si>
  <si>
    <t>S# 026</t>
  </si>
  <si>
    <t>05-Airlines - Alaska Air (ALK)</t>
  </si>
  <si>
    <t>https://www.sec.gov/cgi-bin/browse-edgar?action=getcompany&amp;CIK=0000766421&amp;type=10-k&amp;dateb=&amp;owner=exclude&amp;count=40</t>
  </si>
  <si>
    <t>Nucor (NUE)</t>
  </si>
  <si>
    <t>Alaska Air (ALK)</t>
  </si>
  <si>
    <t>S#130</t>
  </si>
  <si>
    <t>22-Fin-Non-Banking -  Nothern Trust (NTRS)</t>
  </si>
  <si>
    <t>https://www.sec.gov/cgi-bin/browse-edgar?action=getcompany&amp;CIK=0000073124&amp;type=10-k&amp;dateb=&amp;owner=exclude&amp;count=40</t>
  </si>
  <si>
    <t>S#081</t>
  </si>
  <si>
    <t xml:space="preserve">14-Commodities - </t>
  </si>
  <si>
    <t>https://www.sec.gov/cgi-bin/browse-edgar?action=getcompany&amp;CIK=0001163302&amp;type=10-k&amp;dateb=&amp;owner=exclude&amp;count=40</t>
  </si>
  <si>
    <t>S# 027</t>
  </si>
  <si>
    <t>05-Airlines - American Airlines (AAL)</t>
  </si>
  <si>
    <t>https://www.sec.gov/cgi-bin/browse-edgar?action=getcompany&amp;CIK=0000006201&amp;type=10-k&amp;dateb=&amp;owner=exclude&amp;count=40</t>
  </si>
  <si>
    <t>Nothern Trust (NTRS)</t>
  </si>
  <si>
    <t>US Steel (X)</t>
  </si>
  <si>
    <t>American Airlines (AAL)</t>
  </si>
  <si>
    <t>S#131</t>
  </si>
  <si>
    <t>22-Fin-Non-Banking -  State Street Corp (STT)</t>
  </si>
  <si>
    <t>https://www.sec.gov/cgi-bin/browse-edgar?action=getcompany&amp;CIK=0000093751&amp;type=10-k&amp;dateb=&amp;owner=exclude&amp;count=40</t>
  </si>
  <si>
    <t>S#082</t>
  </si>
  <si>
    <t>14-Commodities - Arcelor Mittal (MT)</t>
  </si>
  <si>
    <t>S# 028</t>
  </si>
  <si>
    <t>05-Airlines - Delta Airlines (DAL)</t>
  </si>
  <si>
    <t>https://www.sec.gov/cgi-bin/browse-edgar?action=getcompany&amp;CIK=0001243429&amp;type=20-f&amp;dateb=&amp;owner=exclude&amp;count=40</t>
  </si>
  <si>
    <t>https://www.sec.gov/cgi-bin/browse-edgar?action=getcompany&amp;CIK=0000027904&amp;type=10-k&amp;dateb=&amp;owner=exclude&amp;count=40</t>
  </si>
  <si>
    <t>State Street Corp (STT)</t>
  </si>
  <si>
    <t>Arcelor Mittal (MT)</t>
  </si>
  <si>
    <t>Delta Airlines (DAL)</t>
  </si>
  <si>
    <t>S#132</t>
  </si>
  <si>
    <t>22-Fin-Non-Banking -  T Rowe Price (TROW)</t>
  </si>
  <si>
    <t>https://www.sec.gov/cgi-bin/browse-edgar?action=getcompany&amp;CIK=0001113169&amp;type=10-k&amp;dateb=&amp;owner=exclude&amp;count=40</t>
  </si>
  <si>
    <t>S#083</t>
  </si>
  <si>
    <t>14-Commodities - Alcoa (AA)</t>
  </si>
  <si>
    <t>https://www.sec.gov/cgi-bin/browse-edgar?action=getcompany&amp;CIK=0001675149&amp;type=10-k&amp;dateb=&amp;owner=exclude&amp;count=40</t>
  </si>
  <si>
    <t>S# 029</t>
  </si>
  <si>
    <t>05-Airlines - Southwest Airlines (LUV)</t>
  </si>
  <si>
    <t>https://www.sec.gov/cgi-bin/browse-edgar?action=getcompany&amp;CIK=0000092380&amp;type=10-k&amp;dateb=&amp;owner=exclude&amp;count=40</t>
  </si>
  <si>
    <t>T Rowe Price (TROW)</t>
  </si>
  <si>
    <t>In 2016 the company was split into new Alcoa and Arconic. Thus Fin statements prio to that are part of Arconic (02-Aerospace and Defense industry)</t>
  </si>
  <si>
    <t>Alcoa (AA)</t>
  </si>
  <si>
    <t>Southwest Airlines (LUV)</t>
  </si>
  <si>
    <t>S#084</t>
  </si>
  <si>
    <t>15-Construction - Fluor Corp (FLR)</t>
  </si>
  <si>
    <t>S#133</t>
  </si>
  <si>
    <t>22-Fin-Non-Banking -  Bank of New York Mellon (BK)</t>
  </si>
  <si>
    <t>https://www.sec.gov/cgi-bin/browse-edgar?action=getcompany&amp;CIK=0001124198&amp;type=10-k&amp;dateb=&amp;owner=exclude&amp;count=40</t>
  </si>
  <si>
    <t>https://www.sec.gov/cgi-bin/browse-edgar?action=getcompany&amp;CIK=0001390777&amp;type=10-k&amp;dateb=&amp;owner=exclude&amp;count=40</t>
  </si>
  <si>
    <t>S# 030</t>
  </si>
  <si>
    <t>05-Airlines - United Continental Holdings (UAL)</t>
  </si>
  <si>
    <t>https://www.sec.gov/cgi-bin/browse-edgar?action=getcompany&amp;CIK=0000100517&amp;type=10-k&amp;dateb=&amp;owner=exclude&amp;count=40</t>
  </si>
  <si>
    <t>Bank of New York Mellon (BK)</t>
  </si>
  <si>
    <t>Fluor Corp (FLR)</t>
  </si>
  <si>
    <t>United Continental Holdings (UAL)</t>
  </si>
  <si>
    <t>S#085</t>
  </si>
  <si>
    <t>15-Construction - Jacobs Engg (JEI)</t>
  </si>
  <si>
    <t>S#134</t>
  </si>
  <si>
    <t>23-Regional Banks -  BB&amp;T Corp(BBT)</t>
  </si>
  <si>
    <t>https://www.sec.gov/cgi-bin/browse-edgar?action=getcompany&amp;CIK=0000052988&amp;type=10-k&amp;dateb=&amp;owner=exclude&amp;count=40</t>
  </si>
  <si>
    <t>https://www.sec.gov/cgi-bin/browse-edgar?action=getcompany&amp;CIK=0000092230&amp;type=10-k&amp;dateb=&amp;owner=exclude&amp;count=40</t>
  </si>
  <si>
    <t>S# 031</t>
  </si>
  <si>
    <t>06-App-Acc-Luxury - Hanesbrands (HBI)</t>
  </si>
  <si>
    <t>https://www.sec.gov/cgi-bin/browse-edgar?action=getcompany&amp;CIK=0001359841&amp;type=10-k&amp;dateb=&amp;owner=exclude&amp;count=40</t>
  </si>
  <si>
    <t>Jacobs Engg (JEI)</t>
  </si>
  <si>
    <t>BB&amp;T Corp(BBT)</t>
  </si>
  <si>
    <t>Hanesbrands (HBI)</t>
  </si>
  <si>
    <t>S#086</t>
  </si>
  <si>
    <t>15-Construction - Quanta Services (PWR)</t>
  </si>
  <si>
    <t>https://www.sec.gov/cgi-bin/browse-edgar?action=getcompany&amp;CIK=0001050915&amp;type=10-k&amp;dateb=&amp;owner=exclude&amp;count=40</t>
  </si>
  <si>
    <t>S#135</t>
  </si>
  <si>
    <t>23-Regional Banks -  Fifth Third Bank (FITB)</t>
  </si>
  <si>
    <t>https://www.sec.gov/cgi-bin/browse-edgar?action=getcompany&amp;CIK=0000035527&amp;type=10-k&amp;dateb=&amp;owner=exclude&amp;count=40</t>
  </si>
  <si>
    <t>S# 032</t>
  </si>
  <si>
    <t>06-App-Acc-Luxury -  Nike (NKE)</t>
  </si>
  <si>
    <t>https://www.sec.gov/cgi-bin/browse-edgar?action=getcompany&amp;CIK=0000320187&amp;type=10-k&amp;dateb=&amp;owner=exclude&amp;count=40</t>
  </si>
  <si>
    <t>Quanta Services (PWR)</t>
  </si>
  <si>
    <t>Fifth Third Bank (FITB)</t>
  </si>
  <si>
    <t>Nike (NKE)</t>
  </si>
  <si>
    <t>S#087</t>
  </si>
  <si>
    <t>15-Construction - Martin Marietta (MLM)</t>
  </si>
  <si>
    <t>https://www.sec.gov/cgi-bin/browse-edgar?action=getcompany&amp;CIK=0000916076&amp;type=10-k&amp;dateb=&amp;owner=exclude&amp;count=40</t>
  </si>
  <si>
    <t>S#136</t>
  </si>
  <si>
    <t>23-Regional Banks -  First Republic Bank (FRC)</t>
  </si>
  <si>
    <t>https://www.sec.gov/cgi-bin/browse-edgar?action=getcompany&amp;CIK=0000834285&amp;type=10-k&amp;dateb=&amp;owner=exclude&amp;count=40</t>
  </si>
  <si>
    <t>S# 033</t>
  </si>
  <si>
    <t>06-App-Acc-Luxury -  Ralph Lauren (RL)</t>
  </si>
  <si>
    <t>Martin Marietta (MLM)</t>
  </si>
  <si>
    <t>https://www.sec.gov/cgi-bin/browse-edgar?action=getcompany&amp;CIK=0001037038&amp;type=10-k&amp;dateb=&amp;owner=exclude&amp;count=40</t>
  </si>
  <si>
    <t>First Republic Bank (FRC)</t>
  </si>
  <si>
    <t>Ralph Lauren (RL)</t>
  </si>
  <si>
    <t>S#088</t>
  </si>
  <si>
    <t>15-Construction - Vulcan Materials (VMC)</t>
  </si>
  <si>
    <t>https://www.sec.gov/cgi-bin/browse-edgar?action=getcompany&amp;CIK=0001396009&amp;type=10-k&amp;dateb=&amp;owner=exclude&amp;count=40</t>
  </si>
  <si>
    <t>S#137</t>
  </si>
  <si>
    <t>23-Regional Banks -  Huntington Bancshares (HBAN)</t>
  </si>
  <si>
    <t>https://www.sec.gov/cgi-bin/browse-edgar?action=getcompany&amp;CIK=0000049196&amp;type=10-k&amp;dateb=&amp;owner=exclude&amp;count=40</t>
  </si>
  <si>
    <t>S# 034</t>
  </si>
  <si>
    <t>06-App-Acc-Luxury -  PVH Corp (PVH)</t>
  </si>
  <si>
    <t>Vulcan Materials (VMC)</t>
  </si>
  <si>
    <t>https://www.sec.gov/cgi-bin/browse-edgar?action=getcompany&amp;CIK=0000078239&amp;type=10-k&amp;dateb=&amp;owner=exclude&amp;count=40</t>
  </si>
  <si>
    <t>Huntington Bancshares (HBAN)</t>
  </si>
  <si>
    <t>PVH Corp (PVH)</t>
  </si>
  <si>
    <t>S#089</t>
  </si>
  <si>
    <t>16-Cruises - Carnival Cruises (CCL)</t>
  </si>
  <si>
    <t>https://www.sec.gov/cgi-bin/browse-edgar?action=getcompany&amp;CIK=0000815097&amp;type=10-k&amp;dateb=&amp;owner=exclude&amp;count=40</t>
  </si>
  <si>
    <t>S#138</t>
  </si>
  <si>
    <t>23-Regional Banks -  Keycorp (KEY)</t>
  </si>
  <si>
    <t>https://www.sec.gov/cgi-bin/browse-edgar?action=getcompany&amp;CIK=0000091576&amp;type=10-k&amp;dateb=&amp;owner=exclude&amp;count=40</t>
  </si>
  <si>
    <t>S# 035</t>
  </si>
  <si>
    <t>06-App-Acc-Luxury -  Tapestry (TPR)</t>
  </si>
  <si>
    <t>Carnival Cruises (CCL)</t>
  </si>
  <si>
    <t>https://www.sec.gov/cgi-bin/browse-edgar?action=getcompany&amp;CIK=0001116132&amp;type=10-k&amp;dateb=&amp;owner=exclude&amp;count=40</t>
  </si>
  <si>
    <t>Keycorp (KEY)</t>
  </si>
  <si>
    <t>Tapestry (TPR)</t>
  </si>
  <si>
    <t>S#090</t>
  </si>
  <si>
    <t>16-Cruises - Royal Carribean Cruises (RCL)</t>
  </si>
  <si>
    <t>https://www.sec.gov/cgi-bin/browse-edgar?action=getcompany&amp;CIK=0000884887&amp;type=10-k&amp;dateb=&amp;owner=exclude&amp;count=40</t>
  </si>
  <si>
    <t>S#139</t>
  </si>
  <si>
    <t>23-Regional Banks -  M&amp;T Bank (MTB)</t>
  </si>
  <si>
    <t>S# 036</t>
  </si>
  <si>
    <t>06-App-Acc-Luxury -  Tiffany (TIF)</t>
  </si>
  <si>
    <t>https://www.sec.gov/cgi-bin/browse-edgar?action=getcompany&amp;CIK=0000036270&amp;type=10-k&amp;dateb=&amp;owner=exclude&amp;count=40</t>
  </si>
  <si>
    <t>https://www.sec.gov/cgi-bin/browse-edgar?action=getcompany&amp;CIK=0000098246&amp;type=10-k&amp;dateb=&amp;owner=exclude&amp;count=40</t>
  </si>
  <si>
    <t>Royal Carribean Cruises (RCL)</t>
  </si>
  <si>
    <t>M&amp;T Bank (MTB)</t>
  </si>
  <si>
    <t>Tiffany (TIF)</t>
  </si>
  <si>
    <t>S#091</t>
  </si>
  <si>
    <t>17-Fin-Exchanges-and-data - CBOE Global Markets (CBOE)</t>
  </si>
  <si>
    <t>https://www.sec.gov/cgi-bin/browse-edgar?action=getcompany&amp;CIK=0001374310&amp;type=10-k&amp;dateb=&amp;owner=exclude&amp;count=40</t>
  </si>
  <si>
    <t>S#140</t>
  </si>
  <si>
    <t>23-Regional Banks -  PNC Financial Services (PNC)</t>
  </si>
  <si>
    <t>S# 037</t>
  </si>
  <si>
    <t>06-App-Acc-Luxury -  UnderArmor (UAA)</t>
  </si>
  <si>
    <t>https://www.sec.gov/cgi-bin/browse-edgar?action=getcompany&amp;CIK=0000713676&amp;type=10-k&amp;dateb=&amp;owner=exclude&amp;count=40</t>
  </si>
  <si>
    <t>CBOE Global Markets (CBOE)</t>
  </si>
  <si>
    <t>UnderArmor (UAA)</t>
  </si>
  <si>
    <t>PNC Financial Services (PNC)</t>
  </si>
  <si>
    <t>S#092</t>
  </si>
  <si>
    <t>17-Fin-Exchanges-and-data - CME Group</t>
  </si>
  <si>
    <t>S# 038</t>
  </si>
  <si>
    <t>06-App-Acc-Luxury -  VF Corp (VFC)</t>
  </si>
  <si>
    <t>https://www.sec.gov/cgi-bin/browse-edgar?action=getcompany&amp;CIK=0001156375&amp;type=10-k&amp;dateb=&amp;owner=exclude&amp;count=40</t>
  </si>
  <si>
    <t>S#141</t>
  </si>
  <si>
    <t>23-Regional Banks -  Regions Financial Corp (RF)</t>
  </si>
  <si>
    <t>https://www.sec.gov/cgi-bin/browse-edgar?action=getcompany&amp;CIK=0000103379&amp;type=10-k&amp;dateb=&amp;owner=exclude&amp;count=40</t>
  </si>
  <si>
    <t>https://www.sec.gov/cgi-bin/browse-edgar?action=getcompany&amp;CIK=0001281761&amp;type=10-k&amp;dateb=&amp;owner=exclude&amp;count=40</t>
  </si>
  <si>
    <t>CME Group</t>
  </si>
  <si>
    <t>VF Corp (VFC)</t>
  </si>
  <si>
    <t>Regions Financial Corp (RF)</t>
  </si>
  <si>
    <t>S#142</t>
  </si>
  <si>
    <t>23-Regional Banks -  Sun Trust Banks (STI)</t>
  </si>
  <si>
    <t>S#093</t>
  </si>
  <si>
    <t>17-Fin-Exchanges-and-data - Intercontinental Exchange (ICE)</t>
  </si>
  <si>
    <t>https://www.sec.gov/cgi-bin/browse-edgar?action=getcompany&amp;CIK=0000750556&amp;type=10-k&amp;dateb=&amp;owner=exclude&amp;count=40</t>
  </si>
  <si>
    <t>https://www.sec.gov/cgi-bin/browse-edgar?action=getcompany&amp;CIK=0001571949&amp;type=10-k&amp;dateb=&amp;owner=exclude&amp;count=40</t>
  </si>
  <si>
    <t>S# 039</t>
  </si>
  <si>
    <t>07-Auto - Ford (F)</t>
  </si>
  <si>
    <t>https://www.sec.gov/cgi-bin/browse-edgar?action=getcompany&amp;CIK=0000037996&amp;type=10-k&amp;dateb=&amp;owner=exclude&amp;count=40</t>
  </si>
  <si>
    <t>Intercontinental Exchange (ICE)</t>
  </si>
  <si>
    <t>Sun Trust Banks (STI)</t>
  </si>
  <si>
    <t>Ford(F)</t>
  </si>
  <si>
    <t>S#143</t>
  </si>
  <si>
    <t>23-Regional Banks -  SVB Financial (SIVB)</t>
  </si>
  <si>
    <t>S#094</t>
  </si>
  <si>
    <t>17-Fin-Exchanges-and-data - MSCI Inc (MSCI)</t>
  </si>
  <si>
    <t>https://www.sec.gov/cgi-bin/browse-edgar?action=getcompany&amp;CIK=0000719739&amp;type=10-k&amp;dateb=&amp;owner=exclude&amp;count=40</t>
  </si>
  <si>
    <t>https://www.sec.gov/cgi-bin/browse-edgar?action=getcompany&amp;CIK=0001408198&amp;type=10-k&amp;dateb=&amp;owner=exclude&amp;count=40</t>
  </si>
  <si>
    <t>S# 040</t>
  </si>
  <si>
    <t>07-Auto - General Motors(GM)</t>
  </si>
  <si>
    <t>SVB Financial (SIVB)</t>
  </si>
  <si>
    <t>https://www.sec.gov/cgi-bin/browse-edgar?action=getcompany&amp;CIK=0001467858&amp;type=10-k&amp;dateb=&amp;owner=exclude&amp;count=40</t>
  </si>
  <si>
    <t>MSCI Inc (MSCI)</t>
  </si>
  <si>
    <t>General Motors(GM)</t>
  </si>
  <si>
    <t>S#144</t>
  </si>
  <si>
    <t>23-Regional Banks -  Zions Bancorp (ZION)</t>
  </si>
  <si>
    <t>S#095</t>
  </si>
  <si>
    <t>17-Fin-Exchanges-and-data - Nasdaq (NDAQ)</t>
  </si>
  <si>
    <t>https://www.sec.gov/cgi-bin/browse-edgar?action=getcompany&amp;CIK=0001120193&amp;type=10-k&amp;dateb=&amp;owner=exclude&amp;count=40</t>
  </si>
  <si>
    <t>https://www.sec.gov/cgi-bin/browse-edgar?action=getcompany&amp;CIK=0000109380&amp;type=10-k&amp;dateb=&amp;owner=exclude&amp;count=40</t>
  </si>
  <si>
    <t>S# 041</t>
  </si>
  <si>
    <t>07-Auto - Toyota Motors(TM)</t>
  </si>
  <si>
    <t>All Figures in  Yen - Billions Except Diluted EPS</t>
  </si>
  <si>
    <t>Nasdaq (NDAQ)</t>
  </si>
  <si>
    <t>https://www.sec.gov/cgi-bin/browse-edgar?action=getcompany&amp;CIK=0001094517&amp;type=20-f&amp;dateb=&amp;owner=exclude&amp;count=40</t>
  </si>
  <si>
    <t>Zions Bancorp (ZION)</t>
  </si>
  <si>
    <t>Toyota Motors(TM)</t>
  </si>
  <si>
    <t>S#096</t>
  </si>
  <si>
    <t>17-Fin-Exchanges-and-data - S&amp;P Global (SPGI)</t>
  </si>
  <si>
    <t>https://www.sec.gov/cgi-bin/browse-edgar?action=getcompany&amp;CIK=0000064040&amp;type=10-k&amp;dateb=&amp;owner=exclude&amp;count=40</t>
  </si>
  <si>
    <t>S# 042</t>
  </si>
  <si>
    <t>07-Auto - Honda Motors(HMC)</t>
  </si>
  <si>
    <t>https://www.sec.gov/cgi-bin/browse-edgar?action=getcompany&amp;CIK=0000715153&amp;type=20-f&amp;dateb=&amp;owner=exclude&amp;count=40</t>
  </si>
  <si>
    <t>S#145</t>
  </si>
  <si>
    <t>24-Gaming -  Activision Blizzard (ATVI)</t>
  </si>
  <si>
    <t>S&amp;P Global (SPGI)</t>
  </si>
  <si>
    <t>https://www.sec.gov/cgi-bin/browse-edgar?action=getcompany&amp;CIK=0000718877&amp;type=10-k&amp;dateb=&amp;owner=exclude&amp;count=40</t>
  </si>
  <si>
    <t>Honda Motors(HMC)</t>
  </si>
  <si>
    <t>Activision Blizzard (ATVI)</t>
  </si>
  <si>
    <t>S#097</t>
  </si>
  <si>
    <t>18-Banks - Bank of America (BAC)</t>
  </si>
  <si>
    <t>https://www.sec.gov/cgi-bin/browse-edgar?action=getcompany&amp;CIK=0000070858&amp;type=10-k&amp;dateb=&amp;owner=exclude&amp;count=40</t>
  </si>
  <si>
    <t>S# 043</t>
  </si>
  <si>
    <t>07-Auto - Harley Davidson (HOG)</t>
  </si>
  <si>
    <t>S#146</t>
  </si>
  <si>
    <t>24-Gaming -  Electronic Arts (EA)</t>
  </si>
  <si>
    <t>https://www.sec.gov/cgi-bin/browse-edgar?action=getcompany&amp;CIK=0000793952&amp;type=10-k&amp;dateb=&amp;owner=exclude&amp;count=40</t>
  </si>
  <si>
    <t>https://www.sec.gov/cgi-bin/browse-edgar?action=getcompany&amp;CIK=0000712515&amp;type=10-k&amp;dateb=&amp;owner=exclude&amp;count=40</t>
  </si>
  <si>
    <t>Bank of America (BAC)</t>
  </si>
  <si>
    <t>Harley Davidson (HOG)</t>
  </si>
  <si>
    <t>Electronic Arts (EA)</t>
  </si>
  <si>
    <t>S#098</t>
  </si>
  <si>
    <t>18-Banks - Citi (C)</t>
  </si>
  <si>
    <t>https://www.sec.gov/cgi-bin/browse-edgar?action=getcompany&amp;CIK=0000831001&amp;type=10-k&amp;dateb=&amp;owner=exclude&amp;count=40</t>
  </si>
  <si>
    <t>S#147</t>
  </si>
  <si>
    <t>24-Gaming -  Taketwo Interactive (TTWO)</t>
  </si>
  <si>
    <t>https://www.sec.gov/cgi-bin/browse-edgar?action=getcompany&amp;CIK=0000946581&amp;type=10-k&amp;dateb=&amp;owner=exclude&amp;count=40</t>
  </si>
  <si>
    <t>S# 044</t>
  </si>
  <si>
    <t>07-Auto - Carmax (KMX)</t>
  </si>
  <si>
    <t>Citi (C)</t>
  </si>
  <si>
    <t>https://www.sec.gov/cgi-bin/browse-edgar?action=getcompany&amp;CIK=0001170010&amp;type=10-k&amp;dateb=&amp;owner=exclude&amp;count=40</t>
  </si>
  <si>
    <t>Taketwo Interactive (TTWO)</t>
  </si>
  <si>
    <t>Carmax (KMX)</t>
  </si>
  <si>
    <t>S#099</t>
  </si>
  <si>
    <t>18-Banks - Comerica (CMA)</t>
  </si>
  <si>
    <t>https://www.sec.gov/cgi-bin/browse-edgar?action=getcompany&amp;CIK=0000028412&amp;type=10-k&amp;dateb=&amp;owner=exclude&amp;count=40</t>
  </si>
  <si>
    <t>S#148</t>
  </si>
  <si>
    <t>25-Healthcare-Dist -  Amerisource Bergen (ABC)</t>
  </si>
  <si>
    <t>https://www.sec.gov/cgi-bin/browse-edgar?action=getcompany&amp;CIK=0001140859&amp;type=10-k&amp;dateb=&amp;owner=exclude&amp;count=40</t>
  </si>
  <si>
    <t>Comerica (CMA)</t>
  </si>
  <si>
    <t>S# 044a</t>
  </si>
  <si>
    <t>07-Auto - Polaris(PII)</t>
  </si>
  <si>
    <t>https://www.sec.gov/cgi-bin/browse-edgar?action=getcompany&amp;CIK=0000931015&amp;type=10-k&amp;dateb=&amp;owner=exclude&amp;count=40</t>
  </si>
  <si>
    <t>Amerisource Bergen (ABC)</t>
  </si>
  <si>
    <t>Polaris (PII)</t>
  </si>
  <si>
    <t>S#100</t>
  </si>
  <si>
    <t>18-Banks - JP Morgan (JPM)</t>
  </si>
  <si>
    <t>https://www.sec.gov/cgi-bin/browse-edgar?action=getcompany&amp;CIK=0000019617&amp;type=10-k&amp;dateb=&amp;owner=exclude&amp;count=40</t>
  </si>
  <si>
    <t>S#149</t>
  </si>
  <si>
    <t>25-Healthcare-Dist -  Bristol-Myers(BMY)</t>
  </si>
  <si>
    <t>JP Morgan (JPM)</t>
  </si>
  <si>
    <t>https://www.sec.gov/cgi-bin/browse-edgar?action=getcompany&amp;CIK=0000014272&amp;type=10-k&amp;dateb=&amp;owner=exclude&amp;count=40</t>
  </si>
  <si>
    <t>S# 045</t>
  </si>
  <si>
    <t>08-Auto Parts - LKQ Corp(LKQ)</t>
  </si>
  <si>
    <t>https://www.sec.gov/cgi-bin/browse-edgar?action=getcompany&amp;CIK=0001065696&amp;type=10-k&amp;dateb=&amp;owner=exclude&amp;count=40</t>
  </si>
  <si>
    <t>Bristol-Myers(BMY)</t>
  </si>
  <si>
    <t>S#101</t>
  </si>
  <si>
    <t>18-Banks - US Bancorp(USB)</t>
  </si>
  <si>
    <t>https://www.sec.gov/cgi-bin/browse-edgar?action=getcompany&amp;CIK=0000036104&amp;type=10-k&amp;dateb=&amp;owner=exclude&amp;count=40</t>
  </si>
  <si>
    <t>LKQ Corp(LKQ)</t>
  </si>
  <si>
    <t>S#150</t>
  </si>
  <si>
    <t>25-Healthcare-Dist -  Cardinal Health (CAH)</t>
  </si>
  <si>
    <t>US Bancorp(USB)</t>
  </si>
  <si>
    <t>https://www.sec.gov/cgi-bin/browse-edgar?action=getcompany&amp;CIK=0000721371&amp;type=10-k&amp;dateb=&amp;owner=exclude&amp;count=40</t>
  </si>
  <si>
    <t>Cardinal Health (CAH)</t>
  </si>
  <si>
    <t>S# 046</t>
  </si>
  <si>
    <t>08-Auto Parts - Magna International (MGA)</t>
  </si>
  <si>
    <t>S#102</t>
  </si>
  <si>
    <t>18-Banks - Wells Fargo (WFC)</t>
  </si>
  <si>
    <t>https://www.sec.gov/cgi-bin/browse-edgar?action=getcompany&amp;CIK=0000749098&amp;type=40-f&amp;dateb=&amp;owner=exclude&amp;count=40</t>
  </si>
  <si>
    <t>https://www.sec.gov/cgi-bin/browse-edgar?action=getcompany&amp;CIK=0000072971&amp;type=10-k&amp;dateb=&amp;owner=exclude&amp;count=40</t>
  </si>
  <si>
    <t>Magna International (MGA)</t>
  </si>
  <si>
    <t>S#151</t>
  </si>
  <si>
    <t>25-Healthcare-Dist -  Henry Schein (HSIC)</t>
  </si>
  <si>
    <t>Wells Fargo (WFC)</t>
  </si>
  <si>
    <t>https://www.sec.gov/cgi-bin/browse-edgar?action=getcompany&amp;CIK=0001000228&amp;type=10-k&amp;dateb=&amp;owner=exclude&amp;count=40</t>
  </si>
  <si>
    <t>Henry Schein (HSIC)</t>
  </si>
  <si>
    <t>S#103</t>
  </si>
  <si>
    <t>18-Banks - People's United Financial (PBCT)</t>
  </si>
  <si>
    <t>https://www.sec.gov/cgi-bin/browse-edgar?action=getcompany&amp;CIK=0001378946&amp;type=10-k&amp;dateb=&amp;owner=exclude&amp;count=40</t>
  </si>
  <si>
    <t>S# 047</t>
  </si>
  <si>
    <t>09-Beverages - Molson Coors(TAP)</t>
  </si>
  <si>
    <t>https://www.sec.gov/cgi-bin/browse-edgar?action=getcompany&amp;CIK=0000024545&amp;type=10-k&amp;dateb=&amp;owner=exclude&amp;count=40</t>
  </si>
  <si>
    <t>People's United Financial (PBCT)</t>
  </si>
  <si>
    <t>Molson Coors(TAP)</t>
  </si>
  <si>
    <t>S#152</t>
  </si>
  <si>
    <t>25-Healthcare-Dist -  Mckesson Corp (MCK)</t>
  </si>
  <si>
    <t>https://www.sec.gov/cgi-bin/browse-edgar?action=getcompany&amp;CIK=0000927653&amp;type=10-k&amp;dateb=&amp;owner=exclude&amp;count=40</t>
  </si>
  <si>
    <t>S# 048</t>
  </si>
  <si>
    <t>09-Beverages - Brown Forman Corp(BF-B)</t>
  </si>
  <si>
    <t>https://www.sec.gov/cgi-bin/browse-edgar?action=getcompany&amp;CIK=0000014693&amp;type=10-k&amp;dateb=&amp;owner=exclude&amp;count=40</t>
  </si>
  <si>
    <t>Mckesson Corp (MCK)</t>
  </si>
  <si>
    <t>Brown Forman Corp(BF-B)</t>
  </si>
  <si>
    <t>S#153</t>
  </si>
  <si>
    <t>25-Healthcare-Dist -  Waters Corp (WAT)</t>
  </si>
  <si>
    <t>S#154</t>
  </si>
  <si>
    <t>26-Health Care Equipment</t>
  </si>
  <si>
    <t>S# 049</t>
  </si>
  <si>
    <t>https://www.sec.gov/cgi-bin/browse-edgar?action=getcompany&amp;CIK=0001000697&amp;type=10-k&amp;dateb=&amp;owner=exclude&amp;count=40</t>
  </si>
  <si>
    <t>09-Beverages - Constellation Brands(STZ)</t>
  </si>
  <si>
    <t>https://www.sec.gov/cgi-bin/browse-edgar?action=getcompany&amp;CIK=0000016918&amp;type=10-k&amp;dateb=&amp;owner=exclude&amp;count=40</t>
  </si>
  <si>
    <t>https://www.sec.gov/cgi-bin/browse-edgar?action=getcompany&amp;CIK=0000001800&amp;type=10-k&amp;dateb=&amp;owner=exclude&amp;count=40</t>
  </si>
  <si>
    <t>Waters Corp (WAT)</t>
  </si>
  <si>
    <t>Abott (ABT)</t>
  </si>
  <si>
    <t>Constellation Brands(STZ)</t>
  </si>
  <si>
    <t>S# 050</t>
  </si>
  <si>
    <t>09-Beverages  - Coca Cola (KO)</t>
  </si>
  <si>
    <t>S#155</t>
  </si>
  <si>
    <t>26-Health Care Equipment - Abiomed (ABMD)</t>
  </si>
  <si>
    <t>https://www.sec.gov/cgi-bin/browse-edgar?action=getcompany&amp;CIK=0000021344&amp;type=10-k&amp;dateb=&amp;owner=exclude&amp;count=40</t>
  </si>
  <si>
    <t>https://www.sec.gov/cgi-bin/browse-edgar?action=getcompany&amp;CIK=0000815094&amp;type=10-k&amp;dateb=&amp;owner=exclude&amp;count=40</t>
  </si>
  <si>
    <t>Coca Cola (KO)</t>
  </si>
  <si>
    <t>Abiomed (ABMD)</t>
  </si>
  <si>
    <t>S# 051</t>
  </si>
  <si>
    <t>09-Beverages</t>
  </si>
  <si>
    <t>https://www.sec.gov/cgi-bin/browse-edgar?action=getcompany&amp;CIK=0000077476&amp;type=10-k&amp;dateb=&amp;owner=exclude&amp;count=40</t>
  </si>
  <si>
    <t>S#156</t>
  </si>
  <si>
    <t>26-Health Care Equipment - Agilent Tech (A)</t>
  </si>
  <si>
    <t>https://www.sec.gov/cgi-bin/browse-edgar?action=getcompany&amp;CIK=0001090872&amp;type=10-k&amp;dateb=&amp;owner=exclude&amp;count=40</t>
  </si>
  <si>
    <t>Pepsi (PEP)</t>
  </si>
  <si>
    <t>On September 19, 2013, Agilent announced its intention to separate its electronic measurement business, Keysight, which was previously a separate reportable segment, into a stand-alone publicly traded company. Keysight had revenues of $2.9 billions in 2013 and $2.88 billions in 2012.</t>
  </si>
  <si>
    <t>Agilent Tech (A)</t>
  </si>
  <si>
    <t>S# 052</t>
  </si>
  <si>
    <t>https://www.sec.gov/cgi-bin/browse-edgar?action=getcompany&amp;CIK=0000865752&amp;type=10-k&amp;dateb=&amp;owner=exclude&amp;count=40</t>
  </si>
  <si>
    <t>S#157</t>
  </si>
  <si>
    <t>26-Health Care Equipment - Baxter International (BAX)</t>
  </si>
  <si>
    <t>https://www.sec.gov/cgi-bin/browse-edgar?action=getcompany&amp;CIK=0000010456&amp;type=10-k&amp;dateb=&amp;owner=exclude&amp;count=40</t>
  </si>
  <si>
    <t>Monster Beverage(MNST)</t>
  </si>
  <si>
    <t>A great example of a company which consistently had large amount of Income from Discontinued Operations.</t>
  </si>
  <si>
    <t>Baxter International (BAX)</t>
  </si>
  <si>
    <t>S# 053</t>
  </si>
  <si>
    <t>09-Beverages - Boston Beer (SAM)</t>
  </si>
  <si>
    <t>https://www.sec.gov/cgi-bin/browse-edgar?action=getcompany&amp;CIK=0000949870&amp;type=10-k&amp;dateb=&amp;owner=exclude&amp;count=40</t>
  </si>
  <si>
    <t>S#158</t>
  </si>
  <si>
    <t>26-Health Care Equipment - Beckton Dickinson(BDX)</t>
  </si>
  <si>
    <t>https://www.sec.gov/cgi-bin/browse-edgar?action=getcompany&amp;CIK=0000010795&amp;type=10-k&amp;dateb=&amp;owner=exclude&amp;count=40</t>
  </si>
  <si>
    <t>Boston Beer (SAM)</t>
  </si>
  <si>
    <t>Beckton Dickinson(BDX)</t>
  </si>
  <si>
    <t>S#159</t>
  </si>
  <si>
    <t>26-Health Care Equipment - Boston Scientific (BSX)</t>
  </si>
  <si>
    <t>https://www.sec.gov/cgi-bin/browse-edgar?action=getcompany&amp;CIK=0000885725&amp;type=10-k&amp;dateb=&amp;owner=exclude&amp;count=40</t>
  </si>
  <si>
    <t>Boston Scientific (BSX)</t>
  </si>
  <si>
    <t>S#160</t>
  </si>
  <si>
    <t>26-Health Care Equipment - Danaher (DHR)</t>
  </si>
  <si>
    <t>https://www.sec.gov/cgi-bin/browse-edgar?action=getcompany&amp;CIK=0000313616&amp;type=10-k&amp;dateb=&amp;owner=exclude&amp;count=40</t>
  </si>
  <si>
    <t>Danaher (DHR)</t>
  </si>
  <si>
    <t>S#161</t>
  </si>
  <si>
    <t>26-Health Care Equipment - Edwards Lifesciences (EW)</t>
  </si>
  <si>
    <t>https://www.sec.gov/cgi-bin/browse-edgar?action=getcompany&amp;CIK=0001099800&amp;type=10-k&amp;dateb=&amp;owner=exclude&amp;count=40</t>
  </si>
  <si>
    <t>Edwards Lifesciences (EW)</t>
  </si>
  <si>
    <t>S#162</t>
  </si>
  <si>
    <t>26-Health Care Equipment - Hologic (HOLX)</t>
  </si>
  <si>
    <t>https://www.sec.gov/cgi-bin/browse-edgar?action=getcompany&amp;CIK=0000859737&amp;type=10-k&amp;dateb=&amp;owner=exclude&amp;count=40</t>
  </si>
  <si>
    <t>Hologic (HOLX)</t>
  </si>
  <si>
    <t>S#163</t>
  </si>
  <si>
    <t>26-Health Care Equipment - IDEXX Lab (IDXX)</t>
  </si>
  <si>
    <t>https://www.sec.gov/cgi-bin/browse-edgar?action=getcompany&amp;CIK=0000874716&amp;type=10-k&amp;dateb=&amp;owner=exclude&amp;count=40</t>
  </si>
  <si>
    <t>IDEXX Lab (IDXX)</t>
  </si>
  <si>
    <t>S#204</t>
  </si>
  <si>
    <t>37-Insurance-Health Care - Anthem (ANTM)</t>
  </si>
  <si>
    <t>https://www.sec.gov/cgi-bin/browse-edgar?action=getcompany&amp;CIK=0001156039&amp;type=10-k&amp;dateb=&amp;owner=exclude&amp;count=40</t>
  </si>
  <si>
    <t>Anthem (ANTM)</t>
  </si>
  <si>
    <t>S#164</t>
  </si>
  <si>
    <t>26-Health Care Equipment - Intutive Surgical (ISRG)</t>
  </si>
  <si>
    <t>https://www.sec.gov/cgi-bin/browse-edgar?action=getcompany&amp;CIK=0001035267&amp;type=10-k&amp;dateb=&amp;owner=exclude&amp;count=40</t>
  </si>
  <si>
    <t>S#205</t>
  </si>
  <si>
    <t>37-Insurance-Health Care - Centene (CNC)</t>
  </si>
  <si>
    <t>NOTE : There was stock split in 2016</t>
  </si>
  <si>
    <t>Intutive Surgical (ISRG)</t>
  </si>
  <si>
    <t>https://www.sec.gov/cgi-bin/browse-edgar?action=getcompany&amp;CIK=0001071739&amp;type=10-k&amp;dateb=&amp;owner=exclude&amp;count=40</t>
  </si>
  <si>
    <t>Centene (CNC)</t>
  </si>
  <si>
    <t>S#165</t>
  </si>
  <si>
    <t>26-Health Care Equipment - Johnson &amp; Johnson (JNJ)</t>
  </si>
  <si>
    <t>https://www.sec.gov/cgi-bin/browse-edgar?action=getcompany&amp;CIK=0000200406&amp;type=10-k&amp;dateb=&amp;owner=exclude&amp;count=40</t>
  </si>
  <si>
    <t>S#206</t>
  </si>
  <si>
    <t>37-Insurance-Health Care - Cigna (CI)</t>
  </si>
  <si>
    <t>https://www.sec.gov/cgi-bin/browse-edgar?action=getcompany&amp;CIK=0001739940&amp;type=10-k&amp;dateb=&amp;owner=exclude&amp;count=40</t>
  </si>
  <si>
    <t>Former company's 10-K reports :  https://www.sec.gov/cgi-bin/browse-edgar?action=getcompany&amp;CIK=0000701221&amp;type=10-k&amp;dateb=&amp;owner=exclude&amp;count=40</t>
  </si>
  <si>
    <t>Johnson &amp; Johnson (JNJ)</t>
  </si>
  <si>
    <t>Cigna (CI)</t>
  </si>
  <si>
    <t>S#207</t>
  </si>
  <si>
    <t>37-Insurance-Health Care - Humana (HUM)</t>
  </si>
  <si>
    <t>https://www.sec.gov/cgi-bin/browse-edgar?action=getcompany&amp;CIK=0000049071&amp;type=10-k&amp;dateb=&amp;owner=exclude&amp;count=40</t>
  </si>
  <si>
    <t>S#166</t>
  </si>
  <si>
    <t>26-Health Care Equipment - Medtronic (MDT)</t>
  </si>
  <si>
    <t>https://www.sec.gov/cgi-bin/browse-edgar?action=getcompany&amp;CIK=0001613103&amp;type=10-k&amp;dateb=&amp;owner=exclude&amp;count=40</t>
  </si>
  <si>
    <t>Humana (HUM)</t>
  </si>
  <si>
    <t>Medtronic (MDT)</t>
  </si>
  <si>
    <t>S#208</t>
  </si>
  <si>
    <t>37-Insurance-Health Care - United Healthcare (UNH)</t>
  </si>
  <si>
    <t>https://www.sec.gov/cgi-bin/browse-edgar?action=getcompany&amp;CIK=0000731766&amp;type=10-k&amp;dateb=&amp;owner=exclude&amp;count=40</t>
  </si>
  <si>
    <t>S#167</t>
  </si>
  <si>
    <t>26-Health Care Equipment - PerkinElmer (PKI)</t>
  </si>
  <si>
    <t>United Healthcare (UNH)</t>
  </si>
  <si>
    <t>https://www.sec.gov/cgi-bin/browse-edgar?action=getcompany&amp;CIK=0000031791&amp;type=10-k&amp;dateb=&amp;owner=exclude&amp;count=40</t>
  </si>
  <si>
    <t>PerkinElmer (PKI)</t>
  </si>
  <si>
    <t>S#209</t>
  </si>
  <si>
    <t>37-Insurance-Health Care - Wellcare (WCG)</t>
  </si>
  <si>
    <t>https://www.sec.gov/cgi-bin/browse-edgar?action=getcompany&amp;CIK=0001279363&amp;type=10-k&amp;dateb=&amp;owner=exclude&amp;count=40</t>
  </si>
  <si>
    <t>Wellcare (WCG)</t>
  </si>
  <si>
    <t>S#168</t>
  </si>
  <si>
    <t>26-Health Care Equipment - ResMed (RMD)</t>
  </si>
  <si>
    <t>https://www.sec.gov/cgi-bin/browse-edgar?action=getcompany&amp;CIK=0000943819&amp;type=10-k&amp;dateb=&amp;owner=exclude&amp;count=40</t>
  </si>
  <si>
    <t>S#210</t>
  </si>
  <si>
    <t xml:space="preserve">38-Insurance-Life  - Aflac (AFL) </t>
  </si>
  <si>
    <t>https://www.sec.gov/cgi-bin/browse-edgar?action=getcompany&amp;CIK=0000004977&amp;type=10-k&amp;dateb=&amp;owner=exclude&amp;count=40</t>
  </si>
  <si>
    <t>ResMed (RMD)</t>
  </si>
  <si>
    <t>Aflac (AFL)</t>
  </si>
  <si>
    <t>S#169</t>
  </si>
  <si>
    <t>26-Health Care Equipment - Stryker (SYK)</t>
  </si>
  <si>
    <t>S#211</t>
  </si>
  <si>
    <t>38-Insurance-Life  - Metlife (MET)</t>
  </si>
  <si>
    <t>https://www.sec.gov/cgi-bin/browse-edgar?action=getcompany&amp;CIK=0000310764&amp;type=10-k&amp;dateb=&amp;owner=exclude&amp;count=40</t>
  </si>
  <si>
    <t>https://www.sec.gov/cgi-bin/browse-edgar?action=getcompany&amp;CIK=0001099219&amp;type=10-k&amp;dateb=&amp;owner=exclude&amp;count=40</t>
  </si>
  <si>
    <t>Metlife (MET)</t>
  </si>
  <si>
    <t>Stryker (SYK)</t>
  </si>
  <si>
    <t>S#212</t>
  </si>
  <si>
    <t>38-Insurance-Life  - Principal Financial Group (PFG)</t>
  </si>
  <si>
    <t>S#170</t>
  </si>
  <si>
    <t>https://www.sec.gov/cgi-bin/browse-edgar?action=getcompany&amp;CIK=0001126328&amp;type=10-k&amp;dateb=&amp;owner=exclude&amp;count=40</t>
  </si>
  <si>
    <t>https://www.sec.gov/cgi-bin/browse-edgar?action=getcompany&amp;CIK=0000096943&amp;type=10-k&amp;dateb=&amp;owner=exclude&amp;count=40</t>
  </si>
  <si>
    <t>Teleflex (TFX)</t>
  </si>
  <si>
    <t>Principal Financial Group (PFG)</t>
  </si>
  <si>
    <t>S#213</t>
  </si>
  <si>
    <t>38-Insurance-Life  - Prudential (PRU)</t>
  </si>
  <si>
    <t>S#171</t>
  </si>
  <si>
    <t>26-Health Care Equipment - Thermofischer (TMO)</t>
  </si>
  <si>
    <t>https://www.sec.gov/cgi-bin/browse-edgar?action=getcompany&amp;CIK=0001137774&amp;type=10-k&amp;dateb=&amp;owner=exclude&amp;count=40</t>
  </si>
  <si>
    <t>https://www.sec.gov/cgi-bin/browse-edgar?action=getcompany&amp;CIK=0000097745&amp;type=10-k&amp;dateb=&amp;owner=exclude&amp;count=40</t>
  </si>
  <si>
    <t>Prudential (PRU)</t>
  </si>
  <si>
    <t>Thermofischer (TMO)</t>
  </si>
  <si>
    <t>S#214</t>
  </si>
  <si>
    <t>38-Insurance-Life  - Unum (UNM)</t>
  </si>
  <si>
    <t>https://www.sec.gov/cgi-bin/browse-edgar?action=getcompany&amp;CIK=0000005513&amp;type=10-k&amp;dateb=&amp;owner=exclude&amp;count=40</t>
  </si>
  <si>
    <t>S#172</t>
  </si>
  <si>
    <t>26-Health Care Equipment - Varian Medical (VAR)</t>
  </si>
  <si>
    <t>https://www.sec.gov/cgi-bin/browse-edgar?action=getcompany&amp;CIK=0000203527&amp;type=10-k&amp;dateb=&amp;owner=exclude&amp;count=40</t>
  </si>
  <si>
    <t>Unum (UNM)</t>
  </si>
  <si>
    <t>Varian Medical (VAR)</t>
  </si>
  <si>
    <t>S#215</t>
  </si>
  <si>
    <t>39-Insurance-P&amp;C - Torchmark (TMK)</t>
  </si>
  <si>
    <t>https://www.sec.gov/cgi-bin/browse-edgar?action=getcompany&amp;CIK=0000320335&amp;type=10-k&amp;dateb=&amp;owner=exclude&amp;count=40</t>
  </si>
  <si>
    <t>S#173</t>
  </si>
  <si>
    <t>26-Health Care Equipment - Zimmer Biomet Hodings (ZBH)</t>
  </si>
  <si>
    <t>Torchmark (TMK)</t>
  </si>
  <si>
    <t>https://www.sec.gov/cgi-bin/browse-edgar?action=getcompany&amp;CIK=0001136869&amp;type=10-k&amp;dateb=&amp;owner=exclude&amp;count=40</t>
  </si>
  <si>
    <t>Zimmer Biomet Hodings (ZBH)</t>
  </si>
  <si>
    <t>S#216</t>
  </si>
  <si>
    <t>39-Insurance-P&amp;C - Assurant (AIZ)</t>
  </si>
  <si>
    <t>https://www.sec.gov/cgi-bin/browse-edgar?action=getcompany&amp;CIK=0001267238&amp;type=10-k&amp;dateb=&amp;owner=exclude&amp;count=40</t>
  </si>
  <si>
    <t>Assurant (AIZ)</t>
  </si>
  <si>
    <t>S#174</t>
  </si>
  <si>
    <t>26-Health Care Equipment - Cerner (CERN)</t>
  </si>
  <si>
    <t>https://www.sec.gov/cgi-bin/browse-edgar?action=getcompany&amp;CIK=0000804753&amp;type=10-k&amp;dateb=&amp;owner=exclude&amp;count=40</t>
  </si>
  <si>
    <t>38,76</t>
  </si>
  <si>
    <t>Cerner (CERN)</t>
  </si>
  <si>
    <t>S#217</t>
  </si>
  <si>
    <t>39-Insurance-P&amp;C - Lincoln National (LNC)</t>
  </si>
  <si>
    <t>https://www.sec.gov/cgi-bin/browse-edgar?action=getcompany&amp;CIK=0000059558&amp;type=10-k&amp;dateb=&amp;owner=exclude&amp;count=40</t>
  </si>
  <si>
    <t>Lincoln National (LNC)</t>
  </si>
  <si>
    <t>S#175</t>
  </si>
  <si>
    <t>27-Health Care Facilities - Davita (DVA)</t>
  </si>
  <si>
    <t>https://www.sec.gov/cgi-bin/browse-edgar?action=getcompany&amp;CIK=0000927066&amp;type=10-k&amp;dateb=&amp;owner=exclude&amp;count=40</t>
  </si>
  <si>
    <t>Davita (DVA)</t>
  </si>
  <si>
    <t>S#218</t>
  </si>
  <si>
    <t>39-Insurance-P&amp;C - Loews Corp (L)</t>
  </si>
  <si>
    <t>https://www.sec.gov/cgi-bin/browse-edgar?action=getcompany&amp;CIK=0000060086&amp;type=10-k&amp;dateb=&amp;owner=exclude&amp;count=40</t>
  </si>
  <si>
    <t>S#176</t>
  </si>
  <si>
    <t>27-Health Care Facilities - Universal Health Services inc (UHS)</t>
  </si>
  <si>
    <t>Loews Corp (L)</t>
  </si>
  <si>
    <t>https://www.sec.gov/cgi-bin/browse-edgar?action=getcompany&amp;CIK=0000352915&amp;type=10-k&amp;dateb=&amp;owner=exclude&amp;count=40</t>
  </si>
  <si>
    <t>Universal Health Services inc (UHS)</t>
  </si>
  <si>
    <t>S#219</t>
  </si>
  <si>
    <t>39-Insurance-P&amp;C - Berkshire Hathaway Inc (BRK-B)</t>
  </si>
  <si>
    <t>https://www.sec.gov/cgi-bin/browse-edgar?action=getcompany&amp;CIK=0001067983&amp;type=10-k&amp;dateb=&amp;owner=exclude&amp;count=40</t>
  </si>
  <si>
    <t>Diluted EPS (Class B)</t>
  </si>
  <si>
    <t>S#177</t>
  </si>
  <si>
    <t>28-Health Care Services - CVS (CVS)</t>
  </si>
  <si>
    <t>Shares outstanding</t>
  </si>
  <si>
    <t>https://www.sec.gov/cgi-bin/browse-edgar?action=getcompany&amp;CIK=0000064803&amp;type=10-k&amp;dateb=&amp;owner=exclude&amp;count=40</t>
  </si>
  <si>
    <t>Dec-Stock Price (Class B)</t>
  </si>
  <si>
    <t>Berkshire Hathaway Inc (BRK-B)</t>
  </si>
  <si>
    <t>CVS (CVS)</t>
  </si>
  <si>
    <t>S#220</t>
  </si>
  <si>
    <t>39-Insurance-P&amp;C - Allstate (ALL)</t>
  </si>
  <si>
    <t>https://www.sec.gov/cgi-bin/browse-edgar?action=getcompany&amp;CIK=0000899051&amp;type=10-k&amp;dateb=&amp;owner=exclude&amp;count=40</t>
  </si>
  <si>
    <t>S#178</t>
  </si>
  <si>
    <t>28-Health Care Services - Wallgreen Boots Alliances (WBA)</t>
  </si>
  <si>
    <t>https://www.sec.gov/cgi-bin/browse-edgar?action=getcompany&amp;CIK=0001618921&amp;type=10-k&amp;dateb=&amp;owner=exclude&amp;count=40</t>
  </si>
  <si>
    <t>Allstate (ALL)</t>
  </si>
  <si>
    <t>Wallgreen Boots Alliances (WBA)</t>
  </si>
  <si>
    <t>S#221</t>
  </si>
  <si>
    <t>39-Insurance-P&amp;C (AIG)</t>
  </si>
  <si>
    <t>https://www.sec.gov/cgi-bin/browse-edgar?action=getcompany&amp;CIK=0000005272&amp;type=10-k&amp;dateb=&amp;owner=exclude&amp;count=40</t>
  </si>
  <si>
    <t>AIG</t>
  </si>
  <si>
    <t>S#179</t>
  </si>
  <si>
    <t>28-Health Care Services - Lab corp of America (LH)</t>
  </si>
  <si>
    <t>https://www.sec.gov/cgi-bin/browse-edgar?action=getcompany&amp;CIK=0000920148&amp;type=10-k&amp;dateb=&amp;owner=exclude&amp;count=40</t>
  </si>
  <si>
    <t>S#222</t>
  </si>
  <si>
    <t>39-Insurance-P&amp;C - Chubb (CB)</t>
  </si>
  <si>
    <t>https://www.sec.gov/cgi-bin/browse-edgar?action=getcompany&amp;CIK=0000896159&amp;type=10-k&amp;dateb=&amp;owner=exclude&amp;count=40</t>
  </si>
  <si>
    <t>Lab corp of America (LH)</t>
  </si>
  <si>
    <t>Chubb (CB)</t>
  </si>
  <si>
    <t>S#180</t>
  </si>
  <si>
    <t>28-Health Care Services - Quest Diagnostics (DGX)</t>
  </si>
  <si>
    <t>S#223</t>
  </si>
  <si>
    <t>39-Insurance-P&amp;C -  Cincinatti Financial (CINF)</t>
  </si>
  <si>
    <t>https://www.sec.gov/cgi-bin/browse-edgar?action=getcompany&amp;CIK=0000020286&amp;type=10-k&amp;dateb=&amp;owner=exclude&amp;count=40</t>
  </si>
  <si>
    <t>https://www.sec.gov/cgi-bin/browse-edgar?action=getcompany&amp;CIK=0001022079&amp;type=10-k&amp;dateb=&amp;owner=exclude&amp;count=40</t>
  </si>
  <si>
    <t xml:space="preserve"> Cincinatti Financial (CINF)</t>
  </si>
  <si>
    <t>Quest Diagnostics (DGX)</t>
  </si>
  <si>
    <t>S#224</t>
  </si>
  <si>
    <t>39-Insurance-P&amp;C - Hartford Insurance (HIG)</t>
  </si>
  <si>
    <t>https://www.sec.gov/cgi-bin/browse-edgar?action=getcompany&amp;CIK=0000874766&amp;type=10-k&amp;dateb=&amp;owner=exclude&amp;count=40</t>
  </si>
  <si>
    <t>S#181</t>
  </si>
  <si>
    <t>29-Health Care Supplies - Align Tech (ALGN)</t>
  </si>
  <si>
    <t>https://www.sec.gov/cgi-bin/browse-edgar?action=getcompany&amp;CIK=0001097149&amp;type=10-k&amp;dateb=&amp;owner=exclude&amp;count=40</t>
  </si>
  <si>
    <t>Hartford Insurance (HIG)</t>
  </si>
  <si>
    <t>Align Tech (ALGN)</t>
  </si>
  <si>
    <t>S#225</t>
  </si>
  <si>
    <t>39-Insurance-P&amp;C -  Progressive (PGR)</t>
  </si>
  <si>
    <t>https://www.sec.gov/cgi-bin/browse-edgar?action=getcompany&amp;CIK=0000080661&amp;type=10-k&amp;dateb=&amp;owner=exclude&amp;count=40</t>
  </si>
  <si>
    <t>S#182</t>
  </si>
  <si>
    <t>29-Health Care Supplies - Dentsply Serona (XRAY)</t>
  </si>
  <si>
    <t>https://www.sec.gov/cgi-bin/browse-edgar?action=getcompany&amp;CIK=0000818479&amp;type=10-k&amp;dateb=&amp;owner=exclude&amp;count=40</t>
  </si>
  <si>
    <t xml:space="preserve"> Progressive (PGR)</t>
  </si>
  <si>
    <t>Dentsply Serona (XRAY)</t>
  </si>
  <si>
    <t>S#183</t>
  </si>
  <si>
    <t>29-Health Care Supplies - The Cooper Companies (COO)</t>
  </si>
  <si>
    <t>S#226</t>
  </si>
  <si>
    <t>39-Insurance-P&amp;C -  Travellers (TRV)</t>
  </si>
  <si>
    <t>https://www.sec.gov/cgi-bin/browse-edgar?action=getcompany&amp;CIK=0000711404&amp;type=10-k&amp;dateb=&amp;owner=exclude&amp;count=40</t>
  </si>
  <si>
    <t>https://www.sec.gov/cgi-bin/browse-edgar?action=getcompany&amp;CIK=0000086312&amp;type=10-k&amp;dateb=&amp;owner=exclude&amp;count=40</t>
  </si>
  <si>
    <t xml:space="preserve"> Travellers (TRV)</t>
  </si>
  <si>
    <t>The Cooper Companies (COO)</t>
  </si>
  <si>
    <t>S#227</t>
  </si>
  <si>
    <t>39-Insurance-P&amp;C - Everest Re Group (RE)</t>
  </si>
  <si>
    <t>https://www.sec.gov/cgi-bin/browse-edgar?action=getcompany&amp;CIK=0001095073&amp;type=10-k&amp;dateb=&amp;owner=exclude&amp;count=40</t>
  </si>
  <si>
    <t>S#184</t>
  </si>
  <si>
    <t>30-Health Care Life Sciences - Illumina (ILMN)</t>
  </si>
  <si>
    <t>Everest Re Group (RE)</t>
  </si>
  <si>
    <t>https://www.sec.gov/cgi-bin/browse-edgar?action=getcompany&amp;CIK=0001110803&amp;type=10-k&amp;dateb=&amp;owner=exclude&amp;count=40</t>
  </si>
  <si>
    <t>Illumina (ILMN)</t>
  </si>
  <si>
    <t>S#228</t>
  </si>
  <si>
    <t>39-Insurance-P&amp;C - Verisk Analytics (VRSK)</t>
  </si>
  <si>
    <t>https://www.sec.gov/cgi-bin/browse-edgar?action=getcompany&amp;CIK=0001442145&amp;type=10-k&amp;dateb=&amp;owner=exclude&amp;count=40</t>
  </si>
  <si>
    <t>S#185</t>
  </si>
  <si>
    <t>30-Health Care Life Sciences - Mettler Toledo (MTD)</t>
  </si>
  <si>
    <t>https://www.sec.gov/cgi-bin/browse-edgar?action=getcompany&amp;CIK=0001037646&amp;type=10-k&amp;dateb=&amp;owner=exclude&amp;count=40</t>
  </si>
  <si>
    <t>Verisk Analytics (VRSK)</t>
  </si>
  <si>
    <t>Mettler Toledo (MTD)</t>
  </si>
  <si>
    <t>S#229</t>
  </si>
  <si>
    <t>40-Manufacturing - Deere Co (DE)</t>
  </si>
  <si>
    <t>https://www.sec.gov/cgi-bin/browse-edgar?action=getcompany&amp;CIK=0000315189&amp;type=10-k&amp;dateb=&amp;owner=exclude&amp;count=40</t>
  </si>
  <si>
    <t>S#186</t>
  </si>
  <si>
    <t>31-Home Furnishings - Leggett &amp; Platt (LEG)</t>
  </si>
  <si>
    <t>Leggett &amp; Platt (LEG)</t>
  </si>
  <si>
    <t>Deere Co (DE)</t>
  </si>
  <si>
    <t>S#187</t>
  </si>
  <si>
    <t>31-Home Furnishings - Mohawk Industries (MHK)</t>
  </si>
  <si>
    <t>S#230</t>
  </si>
  <si>
    <t>40-Manufacturing - Borgwarner (BWA)</t>
  </si>
  <si>
    <t>https://www.sec.gov/cgi-bin/browse-edgar?action=getcompany&amp;CIK=0000908255&amp;type=10-k&amp;dateb=&amp;owner=exclude&amp;count=40</t>
  </si>
  <si>
    <t>Mohawk Industries (MHK)</t>
  </si>
  <si>
    <t>Borgwarner (BWA)</t>
  </si>
  <si>
    <t>S#188</t>
  </si>
  <si>
    <t>31-Home Furnishings - Ethan Allen (ETH)</t>
  </si>
  <si>
    <t>https://www.sec.gov/cgi-bin/browse-edgar?action=getcompany&amp;CIK=0000896156&amp;type=10-k&amp;dateb=&amp;owner=exclude&amp;count=40</t>
  </si>
  <si>
    <t>S#231</t>
  </si>
  <si>
    <t>40-Manufacturing - Caterpillar (CAT)</t>
  </si>
  <si>
    <t>https://www.sec.gov/cgi-bin/browse-edgar?action=getcompany&amp;CIK=0000018230&amp;type=10-k&amp;dateb=&amp;owner=exclude&amp;count=40</t>
  </si>
  <si>
    <t>Ethan Allen (ETH)</t>
  </si>
  <si>
    <t>Caterpillar (CAT)</t>
  </si>
  <si>
    <t>S#189</t>
  </si>
  <si>
    <t>32-Home Builders - DR Horton (DHI)</t>
  </si>
  <si>
    <t>https://www.sec.gov/cgi-bin/browse-edgar?action=getcompany&amp;CIK=0000882184&amp;type=10-k&amp;dateb=&amp;owner=exclude&amp;count=40</t>
  </si>
  <si>
    <t>DR Horton (DHI)</t>
  </si>
  <si>
    <t>S#232</t>
  </si>
  <si>
    <t>40-Manufacturing - Paccar (PCAR)</t>
  </si>
  <si>
    <t>https://www.sec.gov/cgi-bin/browse-edgar?action=getcompany&amp;CIK=0000075362&amp;type=10-k&amp;dateb=&amp;owner=exclude&amp;count=40</t>
  </si>
  <si>
    <t>Paccar (PCAR)</t>
  </si>
  <si>
    <t>S#190</t>
  </si>
  <si>
    <t>32-Home Builders - Lennar Corp (LEN)</t>
  </si>
  <si>
    <t>https://www.sec.gov/cgi-bin/browse-edgar?action=getcompany&amp;CIK=0000920760&amp;type=10-k&amp;dateb=&amp;owner=exclude&amp;count=40</t>
  </si>
  <si>
    <t>Lennar Corp (LEN)</t>
  </si>
  <si>
    <t>S#233</t>
  </si>
  <si>
    <t>40-Manufacturing - Ametek (AME)</t>
  </si>
  <si>
    <t>Ametek (AME)</t>
  </si>
  <si>
    <t>S#191</t>
  </si>
  <si>
    <t>32-Home Builders - Pulte Homes (PHM)</t>
  </si>
  <si>
    <t>https://www.sec.gov/cgi-bin/browse-edgar?action=getcompany&amp;CIK=0000822416&amp;type=10-k&amp;dateb=&amp;owner=exclude&amp;count=40</t>
  </si>
  <si>
    <t>Pulte Homes (PHM)</t>
  </si>
  <si>
    <t>S#234</t>
  </si>
  <si>
    <t>40-Manufacturing - Eaton Corp (ETN)</t>
  </si>
  <si>
    <t>https://www.sec.gov/cgi-bin/browse-edgar?action=getcompany&amp;CIK=0001551182&amp;type=10-k&amp;dateb=&amp;owner=exclude&amp;count=40</t>
  </si>
  <si>
    <t>Eaton Corp (ETN)</t>
  </si>
  <si>
    <t>S#192</t>
  </si>
  <si>
    <t>33-Hotels - Host Hotels (HST)</t>
  </si>
  <si>
    <t>https://www.sec.gov/cgi-bin/browse-edgar?action=getcompany&amp;CIK=0001070750&amp;type=10-k&amp;dateb=&amp;owner=exclude&amp;count=40</t>
  </si>
  <si>
    <t>Host Hotels (HST)</t>
  </si>
  <si>
    <t>S#235</t>
  </si>
  <si>
    <t>40-Manufacturing - Emerson Electric Co (EMR)</t>
  </si>
  <si>
    <t>https://www.sec.gov/cgi-bin/browse-edgar?action=getcompany&amp;CIK=0000032604&amp;type=10-k&amp;dateb=&amp;owner=exclude&amp;count=40</t>
  </si>
  <si>
    <t>S#193</t>
  </si>
  <si>
    <t>33-Hotels - Marriot Hotels (MAR)</t>
  </si>
  <si>
    <t>Emerson Electric Co (EMR)</t>
  </si>
  <si>
    <t>https://www.sec.gov/cgi-bin/browse-edgar?action=getcompany&amp;CIK=0001048286&amp;type=10-k&amp;dateb=&amp;owner=exclude&amp;count=40</t>
  </si>
  <si>
    <t>INDEX GROWING AT 7.4%</t>
  </si>
  <si>
    <t>Marriot Hotels (MAR)</t>
  </si>
  <si>
    <t>S#194</t>
  </si>
  <si>
    <t>34-Household Products - Church &amp; Dwight (CHD)</t>
  </si>
  <si>
    <t>S#236</t>
  </si>
  <si>
    <t>40-Manufacturing - Rockwell Automation (ROK)</t>
  </si>
  <si>
    <t>https://www.sec.gov/cgi-bin/browse-edgar?action=getcompany&amp;CIK=0001024478&amp;type=10-k&amp;dateb=&amp;owner=exclude&amp;count=40</t>
  </si>
  <si>
    <t>https://www.sec.gov/cgi-bin/browse-edgar?action=getcompany&amp;CIK=0000313927&amp;type=10-k&amp;dateb=&amp;owner=exclude&amp;count=40</t>
  </si>
  <si>
    <t>Rockwell Automation (ROK)</t>
  </si>
  <si>
    <t>Church &amp; Dwight</t>
  </si>
  <si>
    <t>S#195</t>
  </si>
  <si>
    <t>34-Household Products - Colgate Palmolive (CL)</t>
  </si>
  <si>
    <t>S#237</t>
  </si>
  <si>
    <t>40-Manufacturing - Whirlpool (WHR)</t>
  </si>
  <si>
    <t>https://www.sec.gov/cgi-bin/browse-edgar?action=getcompany&amp;CIK=0000021665&amp;type=10-k&amp;dateb=&amp;owner=exclude&amp;count=40</t>
  </si>
  <si>
    <t>https://www.sec.gov/cgi-bin/browse-edgar?action=getcompany&amp;CIK=0000106640&amp;type=10-k&amp;dateb=&amp;owner=exclude&amp;count=40</t>
  </si>
  <si>
    <t>Whirlpool (WHR)</t>
  </si>
  <si>
    <t>Colgate Palmolive (CL)</t>
  </si>
  <si>
    <t>S#238</t>
  </si>
  <si>
    <t>40-Manufacturing - 3M Company (MMM)</t>
  </si>
  <si>
    <t>https://www.sec.gov/cgi-bin/browse-edgar?action=getcompany&amp;CIK=0000066740&amp;type=10-k&amp;dateb=&amp;owner=exclude&amp;count=40</t>
  </si>
  <si>
    <t>S#196</t>
  </si>
  <si>
    <t>34-Household Products - Kimberly Clark (KMB)</t>
  </si>
  <si>
    <t>https://www.sec.gov/cgi-bin/browse-edgar?action=getcompany&amp;CIK=0000055785&amp;type=10-k&amp;dateb=&amp;owner=exclude&amp;count=40</t>
  </si>
  <si>
    <t>3M Company (MMM)</t>
  </si>
  <si>
    <t>Kimberly Clark (KMB)</t>
  </si>
  <si>
    <t>S#239</t>
  </si>
  <si>
    <t>40-Manufacturing - General Electric co (GE)</t>
  </si>
  <si>
    <t>https://www.sec.gov/cgi-bin/browse-edgar?action=getcompany&amp;CIK=0000040545&amp;type=10-k&amp;dateb=&amp;owner=exclude&amp;count=40</t>
  </si>
  <si>
    <t>General Electric co (GE)</t>
  </si>
  <si>
    <t>S#197</t>
  </si>
  <si>
    <t>34-Household Products - Clorox Co (CLX)</t>
  </si>
  <si>
    <t>https://www.sec.gov/cgi-bin/browse-edgar?action=getcompany&amp;CIK=0000021076&amp;type=10-k&amp;dateb=&amp;owner=exclude&amp;count=40</t>
  </si>
  <si>
    <t>Clorox Co (CLX)</t>
  </si>
  <si>
    <t>S#240</t>
  </si>
  <si>
    <t>40-Manufacturing - Honeywell (HON)</t>
  </si>
  <si>
    <t>https://www.sec.gov/cgi-bin/browse-edgar?action=getcompany&amp;CIK=0000773840&amp;type=10-k&amp;dateb=&amp;owner=exclude&amp;count=40</t>
  </si>
  <si>
    <t>Honeywell (HON)</t>
  </si>
  <si>
    <t>S#198</t>
  </si>
  <si>
    <t>34-Household Products - Newell Brands (NWL)</t>
  </si>
  <si>
    <t>https://www.sec.gov/cgi-bin/browse-edgar?action=getcompany&amp;CIK=0000814453&amp;type=10-k&amp;dateb=&amp;owner=exclude&amp;count=40</t>
  </si>
  <si>
    <t>Newell Brands (NWL)</t>
  </si>
  <si>
    <t>S#241</t>
  </si>
  <si>
    <t>40-Manufacturing - Roper Tech (ROP)</t>
  </si>
  <si>
    <t>https://www.sec.gov/cgi-bin/browse-edgar?action=getcompany&amp;CIK=0000882835&amp;type=10-k&amp;dateb=&amp;owner=exclude&amp;count=40</t>
  </si>
  <si>
    <t>Roper Tech (ROP)</t>
  </si>
  <si>
    <t>S#199</t>
  </si>
  <si>
    <t>35-Industrial Gases - Air Products and Chemicals (APD)</t>
  </si>
  <si>
    <t>https://www.sec.gov/cgi-bin/browse-edgar?action=getcompany&amp;CIK=0000002969&amp;type=10-k&amp;dateb=&amp;owner=exclude&amp;count=40</t>
  </si>
  <si>
    <t>S#242</t>
  </si>
  <si>
    <t>40-Manufacturing - Cummins (CMI)</t>
  </si>
  <si>
    <t>https://www.sec.gov/cgi-bin/browse-edgar?action=getcompany&amp;CIK=0000026172&amp;type=10-k&amp;dateb=&amp;owner=exclude&amp;count=40</t>
  </si>
  <si>
    <t>Cummins (CMI)</t>
  </si>
  <si>
    <t>Air Products and Chemicals (APD)</t>
  </si>
  <si>
    <t>S#243</t>
  </si>
  <si>
    <t>40-Manufacturing - Dover (DOV)</t>
  </si>
  <si>
    <t>https://www.sec.gov/cgi-bin/browse-edgar?action=getcompany&amp;CIK=0000029905&amp;type=10-k&amp;dateb=&amp;owner=exclude&amp;count=40</t>
  </si>
  <si>
    <t>S#200</t>
  </si>
  <si>
    <t>36-Insurance Brokers - Aon (AON)</t>
  </si>
  <si>
    <t>Dover (DOV)</t>
  </si>
  <si>
    <t>https://www.sec.gov/cgi-bin/browse-edgar?action=getcompany&amp;CIK=0000315293&amp;type=10-k&amp;dateb=&amp;owner=exclude&amp;count=40</t>
  </si>
  <si>
    <t>Aon (AON)</t>
  </si>
  <si>
    <t>S#244</t>
  </si>
  <si>
    <t>40-Manufacturing - Flowserve (FLS)</t>
  </si>
  <si>
    <t>https://www.sec.gov/cgi-bin/browse-edgar?action=getcompany&amp;CIK=0000030625&amp;type=10-k&amp;dateb=&amp;owner=exclude&amp;count=40</t>
  </si>
  <si>
    <t>Flowserve (FLS)</t>
  </si>
  <si>
    <t>S#201</t>
  </si>
  <si>
    <t>36-Insurance Brokers - Arthur J Gallagher (AJG)</t>
  </si>
  <si>
    <t>https://www.sec.gov/cgi-bin/browse-edgar?action=getcompany&amp;CIK=0000354190&amp;type=10-k&amp;dateb=&amp;owner=exclude&amp;count=40</t>
  </si>
  <si>
    <t>Arthur J Gallagher (AJG)</t>
  </si>
  <si>
    <t>S#245</t>
  </si>
  <si>
    <t>40-Manufacturing - Grainger (GWW)</t>
  </si>
  <si>
    <t>Grainger (GWW)</t>
  </si>
  <si>
    <t>S#246</t>
  </si>
  <si>
    <t>S#202</t>
  </si>
  <si>
    <t>40-Manufacturing - Illinois Tool Works (ITW)</t>
  </si>
  <si>
    <t>36-Insurance Brokers - Marsh &amp; McLellan (MMC)</t>
  </si>
  <si>
    <t>https://www.sec.gov/cgi-bin/browse-edgar?action=getcompany&amp;CIK=0000049826&amp;type=10-k&amp;dateb=&amp;owner=exclude&amp;count=40</t>
  </si>
  <si>
    <t>https://www.sec.gov/cgi-bin/browse-edgar?action=getcompany&amp;CIK=0000062709&amp;type=10-k&amp;dateb=&amp;owner=exclude&amp;count=40</t>
  </si>
  <si>
    <t>Illinois Tool Works (ITW)</t>
  </si>
  <si>
    <t>Marsh &amp; McLellan (MMC)</t>
  </si>
  <si>
    <t>S#247</t>
  </si>
  <si>
    <t>40-Manufacturing - Ingressol Rand (IR)</t>
  </si>
  <si>
    <t>https://www.sec.gov/cgi-bin/browse-edgar?action=getcompany&amp;CIK=0001466258&amp;type=10-k&amp;dateb=&amp;owner=exclude&amp;count=40</t>
  </si>
  <si>
    <t>S#203</t>
  </si>
  <si>
    <t>36-Insurance Brokers - Willis Towers Watson (WLTW)</t>
  </si>
  <si>
    <t>https://www.sec.gov/cgi-bin/browse-edgar?action=getcompany&amp;CIK=0001140536&amp;type=10-k&amp;dateb=&amp;owner=exclude&amp;count=40</t>
  </si>
  <si>
    <t>Ingressol Rand (IR)</t>
  </si>
  <si>
    <t>Willis Towers Watson (WLTW)</t>
  </si>
  <si>
    <t>S#248</t>
  </si>
  <si>
    <t>40-Manufacturing - Parker Hannifin (PH)</t>
  </si>
  <si>
    <t>https://www.sec.gov/cgi-bin/browse-edgar?action=getcompany&amp;CIK=0000076334&amp;type=10-k&amp;dateb=&amp;owner=exclude&amp;count=40</t>
  </si>
  <si>
    <t>Parker Hannifin (PH)</t>
  </si>
  <si>
    <t>S#249</t>
  </si>
  <si>
    <t>40-Manufacturing - Pentain (PNR)</t>
  </si>
  <si>
    <t>https://www.sec.gov/cgi-bin/browse-edgar?action=getcompany&amp;CIK=0000077360&amp;type=10-k&amp;dateb=&amp;owner=exclude&amp;count=40</t>
  </si>
  <si>
    <t>Pentain (PNR)</t>
  </si>
  <si>
    <t>S#250</t>
  </si>
  <si>
    <t>40-Manufacturing - Snap On (SNA)</t>
  </si>
  <si>
    <t>https://www.sec.gov/cgi-bin/browse-edgar?action=getcompany&amp;CIK=0000091440&amp;type=10-k&amp;dateb=&amp;owner=exclude&amp;count=40</t>
  </si>
  <si>
    <t>Snap On (SNA)</t>
  </si>
  <si>
    <t>S#251</t>
  </si>
  <si>
    <t>40-Manufacturing - Stanley Black&amp;Decker (SWK)</t>
  </si>
  <si>
    <t>https://www.sec.gov/cgi-bin/browse-edgar?action=getcompany&amp;CIK=0000093556&amp;type=10-k&amp;dateb=&amp;owner=exclude&amp;count=40</t>
  </si>
  <si>
    <t>Stanley Black&amp;Decker (SWK)</t>
  </si>
  <si>
    <t>S#252</t>
  </si>
  <si>
    <t>40-Manufacturing - Xylem (XYL)</t>
  </si>
  <si>
    <t>https://www.sec.gov/cgi-bin/browse-edgar?action=getcompany&amp;CIK=0001524472&amp;type=10-k&amp;dateb=&amp;owner=exclude&amp;count=40</t>
  </si>
  <si>
    <t>Xylem (XYL)</t>
  </si>
  <si>
    <t>S#253</t>
  </si>
  <si>
    <t>40-Manufacturing - Ball Corp (BLL)</t>
  </si>
  <si>
    <t>https://www.sec.gov/cgi-bin/browse-edgar?action=getcompany&amp;CIK=0000009389&amp;type=10-k&amp;dateb=&amp;owner=exclude&amp;count=40</t>
  </si>
  <si>
    <t>Ball Corp (BLL)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</si>
</sst>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"/>
    <numFmt numFmtId="165" formatCode="&quot;$&quot;#,##0.00"/>
    <numFmt numFmtId="166" formatCode="[$₹]#,##0.00"/>
    <numFmt numFmtId="167" formatCode="mmm\,yyyy"/>
    <numFmt numFmtId="168" formatCode="[$¥]#,##0"/>
  </numFmts>
  <fonts count="17">
    <font>
      <sz val="10"/>
      <color rgb="FF000000"/>
      <name val="Arial"/>
    </font>
    <font>
      <sz val="10"/>
      <name val="Arial"/>
    </font>
    <font>
      <sz val="11"/>
      <name val="Arial"/>
    </font>
    <font>
      <i/>
      <sz val="9"/>
      <name val="Arial"/>
    </font>
    <font>
      <i/>
      <u/>
      <sz val="9"/>
      <color rgb="FF0000FF"/>
      <name val="Arial"/>
    </font>
    <font>
      <sz val="12"/>
      <name val="Arial"/>
    </font>
    <font>
      <sz val="14"/>
      <name val="Calibri"/>
    </font>
    <font>
      <sz val="10"/>
      <name val="Arial"/>
    </font>
    <font>
      <sz val="11"/>
      <name val="Arial"/>
    </font>
    <font>
      <b/>
      <sz val="11"/>
      <name val="Arial"/>
    </font>
    <font>
      <sz val="11"/>
      <name val="Calibri"/>
    </font>
    <font>
      <i/>
      <sz val="9"/>
      <name val="Arial"/>
    </font>
    <font>
      <i/>
      <u/>
      <sz val="9"/>
      <color rgb="FF1155CC"/>
      <name val="Arial"/>
    </font>
    <font>
      <sz val="12"/>
      <name val="Arial"/>
    </font>
    <font>
      <i/>
      <u/>
      <sz val="9"/>
      <color rgb="FF1155CC"/>
      <name val="Arial"/>
    </font>
    <font>
      <i/>
      <u/>
      <sz val="9"/>
      <color rgb="FF0000FF"/>
      <name val="Arial"/>
    </font>
    <font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4" xfId="0" applyFont="1" applyBorder="1" applyAlignment="1"/>
    <xf numFmtId="164" fontId="1" fillId="0" borderId="4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0" fontId="7" fillId="0" borderId="0" xfId="0" applyFont="1" applyAlignment="1"/>
    <xf numFmtId="0" fontId="7" fillId="0" borderId="5" xfId="0" applyFont="1" applyBorder="1" applyAlignment="1"/>
    <xf numFmtId="0" fontId="8" fillId="7" borderId="6" xfId="0" applyFont="1" applyFill="1" applyBorder="1" applyAlignment="1">
      <alignment horizontal="center"/>
    </xf>
    <xf numFmtId="3" fontId="9" fillId="7" borderId="7" xfId="0" applyNumberFormat="1" applyFont="1" applyFill="1" applyBorder="1" applyAlignment="1">
      <alignment horizontal="center"/>
    </xf>
    <xf numFmtId="10" fontId="8" fillId="7" borderId="7" xfId="0" applyNumberFormat="1" applyFont="1" applyFill="1" applyBorder="1" applyAlignment="1">
      <alignment horizontal="center"/>
    </xf>
    <xf numFmtId="166" fontId="10" fillId="7" borderId="7" xfId="0" applyNumberFormat="1" applyFont="1" applyFill="1" applyBorder="1" applyAlignment="1">
      <alignment horizontal="center"/>
    </xf>
    <xf numFmtId="0" fontId="10" fillId="7" borderId="7" xfId="0" applyFont="1" applyFill="1" applyBorder="1" applyAlignment="1"/>
    <xf numFmtId="0" fontId="7" fillId="0" borderId="8" xfId="0" applyFont="1" applyBorder="1" applyAlignment="1"/>
    <xf numFmtId="0" fontId="8" fillId="7" borderId="7" xfId="0" applyFont="1" applyFill="1" applyBorder="1" applyAlignment="1">
      <alignment horizontal="center"/>
    </xf>
    <xf numFmtId="167" fontId="8" fillId="6" borderId="6" xfId="0" applyNumberFormat="1" applyFont="1" applyFill="1" applyBorder="1" applyAlignment="1">
      <alignment horizontal="center"/>
    </xf>
    <xf numFmtId="165" fontId="8" fillId="0" borderId="7" xfId="0" applyNumberFormat="1" applyFont="1" applyBorder="1" applyAlignment="1">
      <alignment horizontal="center"/>
    </xf>
    <xf numFmtId="10" fontId="7" fillId="0" borderId="7" xfId="0" applyNumberFormat="1" applyFont="1" applyBorder="1" applyAlignment="1"/>
    <xf numFmtId="165" fontId="10" fillId="0" borderId="7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right"/>
    </xf>
    <xf numFmtId="167" fontId="8" fillId="6" borderId="7" xfId="0" applyNumberFormat="1" applyFont="1" applyFill="1" applyBorder="1" applyAlignment="1">
      <alignment horizontal="center"/>
    </xf>
    <xf numFmtId="3" fontId="8" fillId="8" borderId="7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right"/>
    </xf>
    <xf numFmtId="165" fontId="10" fillId="2" borderId="7" xfId="0" applyNumberFormat="1" applyFont="1" applyFill="1" applyBorder="1" applyAlignment="1">
      <alignment horizontal="right"/>
    </xf>
    <xf numFmtId="165" fontId="10" fillId="6" borderId="7" xfId="0" applyNumberFormat="1" applyFont="1" applyFill="1" applyBorder="1" applyAlignment="1">
      <alignment horizontal="right"/>
    </xf>
    <xf numFmtId="165" fontId="7" fillId="0" borderId="7" xfId="0" applyNumberFormat="1" applyFont="1" applyBorder="1" applyAlignment="1"/>
    <xf numFmtId="166" fontId="7" fillId="0" borderId="7" xfId="0" applyNumberFormat="1" applyFont="1" applyBorder="1" applyAlignment="1"/>
    <xf numFmtId="0" fontId="7" fillId="0" borderId="7" xfId="0" applyFont="1" applyBorder="1" applyAlignment="1"/>
    <xf numFmtId="165" fontId="10" fillId="0" borderId="0" xfId="0" applyNumberFormat="1" applyFont="1" applyAlignment="1">
      <alignment horizontal="center"/>
    </xf>
    <xf numFmtId="165" fontId="7" fillId="0" borderId="0" xfId="0" applyNumberFormat="1" applyFont="1" applyAlignment="1"/>
    <xf numFmtId="166" fontId="7" fillId="0" borderId="0" xfId="0" applyNumberFormat="1" applyFont="1" applyAlignment="1"/>
    <xf numFmtId="165" fontId="8" fillId="0" borderId="7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0" xfId="0" applyFont="1" applyAlignment="1"/>
    <xf numFmtId="0" fontId="7" fillId="0" borderId="5" xfId="0" applyFont="1" applyBorder="1" applyAlignment="1"/>
    <xf numFmtId="0" fontId="8" fillId="7" borderId="6" xfId="0" applyFont="1" applyFill="1" applyBorder="1" applyAlignment="1">
      <alignment horizontal="center"/>
    </xf>
    <xf numFmtId="0" fontId="10" fillId="7" borderId="7" xfId="0" applyFont="1" applyFill="1" applyBorder="1" applyAlignment="1"/>
    <xf numFmtId="0" fontId="7" fillId="0" borderId="8" xfId="0" applyFont="1" applyBorder="1" applyAlignment="1"/>
    <xf numFmtId="0" fontId="8" fillId="7" borderId="7" xfId="0" applyFont="1" applyFill="1" applyBorder="1" applyAlignment="1">
      <alignment horizontal="center"/>
    </xf>
    <xf numFmtId="0" fontId="7" fillId="0" borderId="7" xfId="0" applyFont="1" applyBorder="1" applyAlignment="1"/>
    <xf numFmtId="165" fontId="7" fillId="0" borderId="5" xfId="0" applyNumberFormat="1" applyFont="1" applyBorder="1" applyAlignment="1"/>
    <xf numFmtId="166" fontId="7" fillId="0" borderId="5" xfId="0" applyNumberFormat="1" applyFont="1" applyBorder="1" applyAlignment="1"/>
    <xf numFmtId="165" fontId="10" fillId="7" borderId="7" xfId="0" applyNumberFormat="1" applyFont="1" applyFill="1" applyBorder="1" applyAlignment="1"/>
    <xf numFmtId="166" fontId="10" fillId="7" borderId="7" xfId="0" applyNumberFormat="1" applyFont="1" applyFill="1" applyBorder="1" applyAlignment="1"/>
    <xf numFmtId="168" fontId="1" fillId="0" borderId="4" xfId="0" applyNumberFormat="1" applyFont="1" applyBorder="1" applyAlignment="1">
      <alignment horizontal="center"/>
    </xf>
    <xf numFmtId="168" fontId="1" fillId="0" borderId="4" xfId="0" applyNumberFormat="1" applyFont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4" borderId="7" xfId="0" applyFont="1" applyFill="1" applyBorder="1" applyAlignment="1"/>
    <xf numFmtId="0" fontId="7" fillId="4" borderId="7" xfId="0" applyFont="1" applyFill="1" applyBorder="1" applyAlignment="1">
      <alignment horizontal="center"/>
    </xf>
    <xf numFmtId="164" fontId="7" fillId="0" borderId="7" xfId="0" applyNumberFormat="1" applyFont="1" applyBorder="1" applyAlignment="1">
      <alignment horizontal="center"/>
    </xf>
    <xf numFmtId="165" fontId="7" fillId="0" borderId="7" xfId="0" applyNumberFormat="1" applyFont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165" fontId="10" fillId="0" borderId="5" xfId="0" applyNumberFormat="1" applyFont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4" borderId="7" xfId="0" applyFont="1" applyFill="1" applyBorder="1" applyAlignment="1"/>
    <xf numFmtId="165" fontId="7" fillId="4" borderId="7" xfId="0" applyNumberFormat="1" applyFont="1" applyFill="1" applyBorder="1" applyAlignment="1">
      <alignment horizontal="center"/>
    </xf>
    <xf numFmtId="166" fontId="7" fillId="4" borderId="7" xfId="0" applyNumberFormat="1" applyFont="1" applyFill="1" applyBorder="1" applyAlignment="1">
      <alignment horizontal="center"/>
    </xf>
    <xf numFmtId="0" fontId="1" fillId="0" borderId="4" xfId="0" applyFont="1" applyBorder="1" applyAlignment="1">
      <alignment wrapText="1"/>
    </xf>
    <xf numFmtId="4" fontId="1" fillId="0" borderId="4" xfId="0" applyNumberFormat="1" applyFont="1" applyBorder="1" applyAlignment="1">
      <alignment horizontal="center"/>
    </xf>
    <xf numFmtId="4" fontId="16" fillId="12" borderId="0" xfId="0" applyNumberFormat="1" applyFont="1" applyFill="1" applyAlignment="1"/>
    <xf numFmtId="3" fontId="9" fillId="7" borderId="7" xfId="0" applyNumberFormat="1" applyFont="1" applyFill="1" applyBorder="1" applyAlignment="1">
      <alignment horizontal="center" wrapText="1"/>
    </xf>
    <xf numFmtId="3" fontId="8" fillId="8" borderId="7" xfId="0" applyNumberFormat="1" applyFont="1" applyFill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3" fillId="5" borderId="5" xfId="0" applyFont="1" applyFill="1" applyBorder="1" applyAlignment="1">
      <alignment horizontal="center"/>
    </xf>
    <xf numFmtId="0" fontId="1" fillId="0" borderId="5" xfId="0" applyFont="1" applyBorder="1"/>
    <xf numFmtId="165" fontId="6" fillId="6" borderId="5" xfId="0" applyNumberFormat="1" applyFont="1" applyFill="1" applyBorder="1" applyAlignment="1">
      <alignment horizontal="center"/>
    </xf>
    <xf numFmtId="0" fontId="1" fillId="0" borderId="7" xfId="0" applyFont="1" applyBorder="1"/>
    <xf numFmtId="166" fontId="11" fillId="4" borderId="5" xfId="0" applyNumberFormat="1" applyFont="1" applyFill="1" applyBorder="1" applyAlignment="1">
      <alignment horizontal="center"/>
    </xf>
    <xf numFmtId="166" fontId="8" fillId="3" borderId="5" xfId="0" applyNumberFormat="1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4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0" fillId="0" borderId="0" xfId="0" applyFont="1" applyAlignment="1"/>
    <xf numFmtId="0" fontId="3" fillId="4" borderId="1" xfId="0" applyFont="1" applyFill="1" applyBorder="1" applyAlignment="1">
      <alignment horizontal="center"/>
    </xf>
    <xf numFmtId="165" fontId="6" fillId="6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6" fontId="13" fillId="5" borderId="5" xfId="0" applyNumberFormat="1" applyFont="1" applyFill="1" applyBorder="1" applyAlignment="1">
      <alignment horizontal="center"/>
    </xf>
    <xf numFmtId="166" fontId="14" fillId="4" borderId="5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9" borderId="0" xfId="0" applyFont="1" applyFill="1" applyAlignment="1">
      <alignment wrapText="1"/>
    </xf>
    <xf numFmtId="0" fontId="1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cgi-bin/browse-edgar?action=getcompany&amp;CIK=0000101829&amp;type=10-k&amp;dateb=&amp;owner=exclude&amp;count=40" TargetMode="External"/><Relationship Id="rId18" Type="http://schemas.openxmlformats.org/officeDocument/2006/relationships/hyperlink" Target="https://www.sec.gov/cgi-bin/browse-edgar?action=getcompany&amp;CIK=0001144519&amp;type=10-k&amp;dateb=&amp;owner=exclude&amp;count=40" TargetMode="External"/><Relationship Id="rId26" Type="http://schemas.openxmlformats.org/officeDocument/2006/relationships/hyperlink" Target="https://www.sec.gov/cgi-bin/browse-edgar?action=getcompany&amp;CIK=0000766421&amp;type=10-k&amp;dateb=&amp;owner=exclude&amp;count=40" TargetMode="External"/><Relationship Id="rId39" Type="http://schemas.openxmlformats.org/officeDocument/2006/relationships/hyperlink" Target="https://www.sec.gov/cgi-bin/browse-edgar?action=getcompany&amp;CIK=0001467858&amp;type=10-k&amp;dateb=&amp;owner=exclude&amp;count=40" TargetMode="External"/><Relationship Id="rId3" Type="http://schemas.openxmlformats.org/officeDocument/2006/relationships/hyperlink" Target="https://www.sec.gov/cgi-bin/browse-edgar?action=getcompany&amp;CIK=0000012927&amp;type=10-k&amp;dateb=&amp;owner=exclude&amp;count=40" TargetMode="External"/><Relationship Id="rId21" Type="http://schemas.openxmlformats.org/officeDocument/2006/relationships/hyperlink" Target="https://www.sec.gov/cgi-bin/browse-edgar?action=getcompany&amp;CIK=0000016160&amp;type=10-k&amp;dateb=&amp;owner=exclude&amp;count=40" TargetMode="External"/><Relationship Id="rId34" Type="http://schemas.openxmlformats.org/officeDocument/2006/relationships/hyperlink" Target="https://www.sec.gov/cgi-bin/browse-edgar?action=getcompany&amp;CIK=0000078239&amp;type=10-k&amp;dateb=&amp;owner=exclude&amp;count=40" TargetMode="External"/><Relationship Id="rId42" Type="http://schemas.openxmlformats.org/officeDocument/2006/relationships/hyperlink" Target="https://www.sec.gov/cgi-bin/browse-edgar?action=getcompany&amp;CIK=0000793952&amp;type=10-k&amp;dateb=&amp;owner=exclude&amp;count=40" TargetMode="External"/><Relationship Id="rId47" Type="http://schemas.openxmlformats.org/officeDocument/2006/relationships/hyperlink" Target="https://www.sec.gov/cgi-bin/browse-edgar?action=getcompany&amp;CIK=0000024545&amp;type=10-k&amp;dateb=&amp;owner=exclude&amp;count=40" TargetMode="External"/><Relationship Id="rId50" Type="http://schemas.openxmlformats.org/officeDocument/2006/relationships/hyperlink" Target="https://www.sec.gov/cgi-bin/browse-edgar?action=getcompany&amp;CIK=0000021344&amp;type=10-k&amp;dateb=&amp;owner=exclude&amp;count=40" TargetMode="External"/><Relationship Id="rId7" Type="http://schemas.openxmlformats.org/officeDocument/2006/relationships/hyperlink" Target="https://www.sec.gov/cgi-bin/browse-edgar?action=getcompany&amp;CIK=0001039101&amp;type=10-k&amp;dateb=&amp;owner=exclude&amp;count=40" TargetMode="External"/><Relationship Id="rId12" Type="http://schemas.openxmlformats.org/officeDocument/2006/relationships/hyperlink" Target="https://www.sec.gov/cgi-bin/browse-edgar?action=getcompany&amp;CIK=0001260221&amp;type=10-k&amp;dateb=&amp;owner=exclude&amp;count=40" TargetMode="External"/><Relationship Id="rId17" Type="http://schemas.openxmlformats.org/officeDocument/2006/relationships/hyperlink" Target="https://www.sec.gov/cgi-bin/browse-edgar?action=getcompany&amp;CIK=0001285785&amp;type=10-k&amp;dateb=&amp;owner=exclude&amp;count=40" TargetMode="External"/><Relationship Id="rId25" Type="http://schemas.openxmlformats.org/officeDocument/2006/relationships/hyperlink" Target="https://www.sec.gov/cgi-bin/browse-edgar?action=getcompany&amp;CIK=0001090727&amp;type=10-k&amp;dateb=&amp;owner=exclude&amp;count=40" TargetMode="External"/><Relationship Id="rId33" Type="http://schemas.openxmlformats.org/officeDocument/2006/relationships/hyperlink" Target="https://www.sec.gov/cgi-bin/browse-edgar?action=getcompany&amp;CIK=0001037038&amp;type=10-k&amp;dateb=&amp;owner=exclude&amp;count=40" TargetMode="External"/><Relationship Id="rId38" Type="http://schemas.openxmlformats.org/officeDocument/2006/relationships/hyperlink" Target="https://www.sec.gov/cgi-bin/browse-edgar?action=getcompany&amp;CIK=0000037996&amp;type=10-k&amp;dateb=&amp;owner=exclude&amp;count=40" TargetMode="External"/><Relationship Id="rId46" Type="http://schemas.openxmlformats.org/officeDocument/2006/relationships/hyperlink" Target="https://www.sec.gov/cgi-bin/browse-edgar?action=getcompany&amp;CIK=0000749098&amp;type=40-f&amp;dateb=&amp;owner=exclude&amp;count=40" TargetMode="External"/><Relationship Id="rId2" Type="http://schemas.openxmlformats.org/officeDocument/2006/relationships/hyperlink" Target="https://www.sec.gov/cgi-bin/browse-edgar?action=getcompany&amp;CIK=0000029989&amp;type=10-k&amp;dateb=&amp;owner=exclude&amp;count=40" TargetMode="External"/><Relationship Id="rId16" Type="http://schemas.openxmlformats.org/officeDocument/2006/relationships/hyperlink" Target="https://www.sec.gov/cgi-bin/browse-edgar?action=getcompany&amp;CIK=0000037785&amp;type=10-k&amp;dateb=&amp;owner=exclude&amp;count=40" TargetMode="External"/><Relationship Id="rId20" Type="http://schemas.openxmlformats.org/officeDocument/2006/relationships/hyperlink" Target="https://www.sec.gov/cgi-bin/browse-edgar?action=getcompany&amp;CIK=0001133470&amp;type=10-k&amp;dateb=&amp;owner=exclude&amp;count=40" TargetMode="External"/><Relationship Id="rId29" Type="http://schemas.openxmlformats.org/officeDocument/2006/relationships/hyperlink" Target="https://www.sec.gov/cgi-bin/browse-edgar?action=getcompany&amp;CIK=0000092380&amp;type=10-k&amp;dateb=&amp;owner=exclude&amp;count=40" TargetMode="External"/><Relationship Id="rId41" Type="http://schemas.openxmlformats.org/officeDocument/2006/relationships/hyperlink" Target="https://www.sec.gov/cgi-bin/browse-edgar?action=getcompany&amp;CIK=0000715153&amp;type=20-f&amp;dateb=&amp;owner=exclude&amp;count=40" TargetMode="External"/><Relationship Id="rId1" Type="http://schemas.openxmlformats.org/officeDocument/2006/relationships/hyperlink" Target="https://www.sec.gov/cgi-bin/browse-edgar?action=getcompany&amp;CIK=0000051644&amp;type=10-k&amp;dateb=&amp;owner=exclude&amp;count=40" TargetMode="External"/><Relationship Id="rId6" Type="http://schemas.openxmlformats.org/officeDocument/2006/relationships/hyperlink" Target="https://www.sec.gov/cgi-bin/browse-edgar?action=getcompany&amp;CIK=0000202058&amp;type=10-k&amp;dateb=&amp;owner=exclude&amp;count=40" TargetMode="External"/><Relationship Id="rId11" Type="http://schemas.openxmlformats.org/officeDocument/2006/relationships/hyperlink" Target="https://www.sec.gov/cgi-bin/browse-edgar?action=getcompany&amp;CIK=0000217346&amp;type=10-k&amp;dateb=&amp;owner=exclude&amp;count=40" TargetMode="External"/><Relationship Id="rId24" Type="http://schemas.openxmlformats.org/officeDocument/2006/relationships/hyperlink" Target="https://www.sec.gov/cgi-bin/browse-edgar?action=getcompany&amp;CIK=0001048911&amp;type=10-k&amp;dateb=&amp;owner=exclude&amp;count=40" TargetMode="External"/><Relationship Id="rId32" Type="http://schemas.openxmlformats.org/officeDocument/2006/relationships/hyperlink" Target="https://www.sec.gov/cgi-bin/browse-edgar?action=getcompany&amp;CIK=0000320187&amp;type=10-k&amp;dateb=&amp;owner=exclude&amp;count=40" TargetMode="External"/><Relationship Id="rId37" Type="http://schemas.openxmlformats.org/officeDocument/2006/relationships/hyperlink" Target="https://www.sec.gov/cgi-bin/browse-edgar?action=getcompany&amp;CIK=0000103379&amp;type=10-k&amp;dateb=&amp;owner=exclude&amp;count=40" TargetMode="External"/><Relationship Id="rId40" Type="http://schemas.openxmlformats.org/officeDocument/2006/relationships/hyperlink" Target="https://www.sec.gov/cgi-bin/browse-edgar?action=getcompany&amp;CIK=0001094517&amp;type=20-f&amp;dateb=&amp;owner=exclude&amp;count=40" TargetMode="External"/><Relationship Id="rId45" Type="http://schemas.openxmlformats.org/officeDocument/2006/relationships/hyperlink" Target="https://www.sec.gov/cgi-bin/browse-edgar?action=getcompany&amp;CIK=0001065696&amp;type=10-k&amp;dateb=&amp;owner=exclude&amp;count=40" TargetMode="External"/><Relationship Id="rId53" Type="http://schemas.openxmlformats.org/officeDocument/2006/relationships/hyperlink" Target="https://www.sec.gov/cgi-bin/browse-edgar?action=getcompany&amp;CIK=0000949870&amp;type=10-k&amp;dateb=&amp;owner=exclude&amp;count=40" TargetMode="External"/><Relationship Id="rId5" Type="http://schemas.openxmlformats.org/officeDocument/2006/relationships/hyperlink" Target="https://www.sec.gov/cgi-bin/browse-edgar?action=getcompany&amp;CIK=0000040533&amp;type=10-k&amp;dateb=&amp;owner=exclude&amp;count=40" TargetMode="External"/><Relationship Id="rId15" Type="http://schemas.openxmlformats.org/officeDocument/2006/relationships/hyperlink" Target="https://www.sec.gov/cgi-bin/browse-edgar?action=getcompany&amp;CIK=0001324404&amp;type=10-k&amp;dateb=&amp;owner=exclude&amp;count=40" TargetMode="External"/><Relationship Id="rId23" Type="http://schemas.openxmlformats.org/officeDocument/2006/relationships/hyperlink" Target="https://www.sec.gov/cgi-bin/browse-edgar?action=getcompany&amp;CIK=0001043277&amp;type=10-k&amp;dateb=&amp;owner=exclude&amp;count=40" TargetMode="External"/><Relationship Id="rId28" Type="http://schemas.openxmlformats.org/officeDocument/2006/relationships/hyperlink" Target="https://www.sec.gov/cgi-bin/browse-edgar?action=getcompany&amp;CIK=0000027904&amp;type=10-k&amp;dateb=&amp;owner=exclude&amp;count=40" TargetMode="External"/><Relationship Id="rId36" Type="http://schemas.openxmlformats.org/officeDocument/2006/relationships/hyperlink" Target="https://www.sec.gov/cgi-bin/browse-edgar?action=getcompany&amp;CIK=0000098246&amp;type=10-k&amp;dateb=&amp;owner=exclude&amp;count=40" TargetMode="External"/><Relationship Id="rId49" Type="http://schemas.openxmlformats.org/officeDocument/2006/relationships/hyperlink" Target="https://www.sec.gov/cgi-bin/browse-edgar?action=getcompany&amp;CIK=0000016918&amp;type=10-k&amp;dateb=&amp;owner=exclude&amp;count=40" TargetMode="External"/><Relationship Id="rId10" Type="http://schemas.openxmlformats.org/officeDocument/2006/relationships/hyperlink" Target="https://www.sec.gov/cgi-bin/browse-edgar?action=getcompany&amp;CIK=0001047122&amp;type=10-k&amp;dateb=&amp;owner=exclude&amp;count=40" TargetMode="External"/><Relationship Id="rId19" Type="http://schemas.openxmlformats.org/officeDocument/2006/relationships/hyperlink" Target="https://www.sec.gov/cgi-bin/browse-edgar?action=getcompany&amp;CIK=0001047340&amp;type=10-k&amp;dateb=&amp;owner=exclude&amp;count=40" TargetMode="External"/><Relationship Id="rId31" Type="http://schemas.openxmlformats.org/officeDocument/2006/relationships/hyperlink" Target="https://www.sec.gov/cgi-bin/browse-edgar?action=getcompany&amp;CIK=0001359841&amp;type=10-k&amp;dateb=&amp;owner=exclude&amp;count=40" TargetMode="External"/><Relationship Id="rId44" Type="http://schemas.openxmlformats.org/officeDocument/2006/relationships/hyperlink" Target="https://www.sec.gov/cgi-bin/browse-edgar?action=getcompany&amp;CIK=0000931015&amp;type=10-k&amp;dateb=&amp;owner=exclude&amp;count=40" TargetMode="External"/><Relationship Id="rId52" Type="http://schemas.openxmlformats.org/officeDocument/2006/relationships/hyperlink" Target="https://www.sec.gov/cgi-bin/browse-edgar?action=getcompany&amp;CIK=0000865752&amp;type=10-k&amp;dateb=&amp;owner=exclude&amp;count=40" TargetMode="External"/><Relationship Id="rId4" Type="http://schemas.openxmlformats.org/officeDocument/2006/relationships/hyperlink" Target="https://www.sec.gov/cgi-bin/browse-edgar?action=getcompany&amp;CIK=0000004281&amp;type=10-k&amp;dateb=&amp;owner=exclude&amp;count=40" TargetMode="External"/><Relationship Id="rId9" Type="http://schemas.openxmlformats.org/officeDocument/2006/relationships/hyperlink" Target="https://www.sec.gov/cgi-bin/browse-edgar?action=getcompany&amp;CIK=0001133421&amp;type=10-k&amp;dateb=&amp;owner=exclude&amp;count=40" TargetMode="External"/><Relationship Id="rId14" Type="http://schemas.openxmlformats.org/officeDocument/2006/relationships/hyperlink" Target="https://www.sec.gov/cgi-bin/browse-edgar?action=getcompany&amp;CIK=0000007084&amp;type=10-k&amp;dateb=&amp;owner=exclude&amp;count=40" TargetMode="External"/><Relationship Id="rId22" Type="http://schemas.openxmlformats.org/officeDocument/2006/relationships/hyperlink" Target="https://www.sec.gov/cgi-bin/browse-edgar?action=getcompany&amp;CIK=0000746515&amp;type=10-k&amp;dateb=&amp;owner=exclude&amp;count=40" TargetMode="External"/><Relationship Id="rId27" Type="http://schemas.openxmlformats.org/officeDocument/2006/relationships/hyperlink" Target="https://www.sec.gov/cgi-bin/browse-edgar?action=getcompany&amp;CIK=0000006201&amp;type=10-k&amp;dateb=&amp;owner=exclude&amp;count=40" TargetMode="External"/><Relationship Id="rId30" Type="http://schemas.openxmlformats.org/officeDocument/2006/relationships/hyperlink" Target="https://www.sec.gov/cgi-bin/browse-edgar?action=getcompany&amp;CIK=0000100517&amp;type=10-k&amp;dateb=&amp;owner=exclude&amp;count=40" TargetMode="External"/><Relationship Id="rId35" Type="http://schemas.openxmlformats.org/officeDocument/2006/relationships/hyperlink" Target="https://www.sec.gov/cgi-bin/browse-edgar?action=getcompany&amp;CIK=0001116132&amp;type=10-k&amp;dateb=&amp;owner=exclude&amp;count=40" TargetMode="External"/><Relationship Id="rId43" Type="http://schemas.openxmlformats.org/officeDocument/2006/relationships/hyperlink" Target="https://www.sec.gov/cgi-bin/browse-edgar?action=getcompany&amp;CIK=0001170010&amp;type=10-k&amp;dateb=&amp;owner=exclude&amp;count=40" TargetMode="External"/><Relationship Id="rId48" Type="http://schemas.openxmlformats.org/officeDocument/2006/relationships/hyperlink" Target="https://www.sec.gov/cgi-bin/browse-edgar?action=getcompany&amp;CIK=0000014693&amp;type=10-k&amp;dateb=&amp;owner=exclude&amp;count=40" TargetMode="External"/><Relationship Id="rId8" Type="http://schemas.openxmlformats.org/officeDocument/2006/relationships/hyperlink" Target="https://www.sec.gov/cgi-bin/browse-edgar?action=getcompany&amp;CIK=0000936468&amp;type=10-k&amp;dateb=&amp;owner=exclude&amp;count=40" TargetMode="External"/><Relationship Id="rId51" Type="http://schemas.openxmlformats.org/officeDocument/2006/relationships/hyperlink" Target="https://www.sec.gov/cgi-bin/browse-edgar?action=getcompany&amp;CIK=0000077476&amp;type=10-k&amp;dateb=&amp;owner=exclude&amp;count=4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cgi-bin/browse-edgar?action=getcompany&amp;CIK=0001174922&amp;type=10-k&amp;dateb=&amp;owner=exclude&amp;count=40" TargetMode="External"/><Relationship Id="rId13" Type="http://schemas.openxmlformats.org/officeDocument/2006/relationships/hyperlink" Target="https://www.sec.gov/cgi-bin/browse-edgar?action=getcompany&amp;CIK=0000031462&amp;type=10-k&amp;dateb=&amp;owner=exclude&amp;count=40" TargetMode="External"/><Relationship Id="rId18" Type="http://schemas.openxmlformats.org/officeDocument/2006/relationships/hyperlink" Target="https://www.sec.gov/cgi-bin/browse-edgar?action=getcompany&amp;CIK=0001164727&amp;type=10-k&amp;dateb=&amp;owner=exclude&amp;count=40" TargetMode="External"/><Relationship Id="rId26" Type="http://schemas.openxmlformats.org/officeDocument/2006/relationships/hyperlink" Target="https://www.sec.gov/cgi-bin/browse-edgar?action=getcompany&amp;CIK=0000916076&amp;type=10-k&amp;dateb=&amp;owner=exclude&amp;count=40" TargetMode="External"/><Relationship Id="rId39" Type="http://schemas.openxmlformats.org/officeDocument/2006/relationships/hyperlink" Target="https://www.sec.gov/cgi-bin/browse-edgar?action=getcompany&amp;CIK=0000019617&amp;type=10-k&amp;dateb=&amp;owner=exclude&amp;count=40" TargetMode="External"/><Relationship Id="rId3" Type="http://schemas.openxmlformats.org/officeDocument/2006/relationships/hyperlink" Target="https://www.sec.gov/cgi-bin/browse-edgar?action=getcompany&amp;CIK=0000875045&amp;type=10-k&amp;dateb=&amp;owner=exclude&amp;count=40" TargetMode="External"/><Relationship Id="rId21" Type="http://schemas.openxmlformats.org/officeDocument/2006/relationships/hyperlink" Target="https://www.sec.gov/cgi-bin/browse-edgar?action=getcompany&amp;CIK=0001243429&amp;type=20-f&amp;dateb=&amp;owner=exclude&amp;count=40" TargetMode="External"/><Relationship Id="rId34" Type="http://schemas.openxmlformats.org/officeDocument/2006/relationships/hyperlink" Target="https://www.sec.gov/cgi-bin/browse-edgar?action=getcompany&amp;CIK=0001120193&amp;type=10-k&amp;dateb=&amp;owner=exclude&amp;count=40" TargetMode="External"/><Relationship Id="rId42" Type="http://schemas.openxmlformats.org/officeDocument/2006/relationships/hyperlink" Target="https://www.sec.gov/cgi-bin/browse-edgar?action=getcompany&amp;CIK=0001378946&amp;type=10-k&amp;dateb=&amp;owner=exclude&amp;count=40" TargetMode="External"/><Relationship Id="rId7" Type="http://schemas.openxmlformats.org/officeDocument/2006/relationships/hyperlink" Target="https://www.sec.gov/cgi-bin/browse-edgar?action=getcompany&amp;CIK=0000789570&amp;type=10-k&amp;dateb=&amp;owner=exclude&amp;count=40" TargetMode="External"/><Relationship Id="rId12" Type="http://schemas.openxmlformats.org/officeDocument/2006/relationships/hyperlink" Target="https://www.sec.gov/cgi-bin/browse-edgar?action=getcompany&amp;CIK=0001306830&amp;type=10-k&amp;dateb=&amp;owner=exclude&amp;count=40" TargetMode="External"/><Relationship Id="rId17" Type="http://schemas.openxmlformats.org/officeDocument/2006/relationships/hyperlink" Target="https://www.sec.gov/cgi-bin/browse-edgar?action=getcompany&amp;CIK=0000831259&amp;type=10-k&amp;dateb=&amp;owner=exclude&amp;count=40" TargetMode="External"/><Relationship Id="rId25" Type="http://schemas.openxmlformats.org/officeDocument/2006/relationships/hyperlink" Target="https://www.sec.gov/cgi-bin/browse-edgar?action=getcompany&amp;CIK=0001050915&amp;type=10-k&amp;dateb=&amp;owner=exclude&amp;count=40" TargetMode="External"/><Relationship Id="rId33" Type="http://schemas.openxmlformats.org/officeDocument/2006/relationships/hyperlink" Target="https://www.sec.gov/cgi-bin/browse-edgar?action=getcompany&amp;CIK=0001408198&amp;type=10-k&amp;dateb=&amp;owner=exclude&amp;count=40" TargetMode="External"/><Relationship Id="rId38" Type="http://schemas.openxmlformats.org/officeDocument/2006/relationships/hyperlink" Target="https://www.sec.gov/cgi-bin/browse-edgar?action=getcompany&amp;CIK=0000028412&amp;type=10-k&amp;dateb=&amp;owner=exclude&amp;count=40" TargetMode="External"/><Relationship Id="rId2" Type="http://schemas.openxmlformats.org/officeDocument/2006/relationships/hyperlink" Target="https://www.sec.gov/cgi-bin/browse-edgar?action=getcompany&amp;CIK=0000318154&amp;type=10-k&amp;dateb=&amp;owner=exclude&amp;count=40" TargetMode="External"/><Relationship Id="rId16" Type="http://schemas.openxmlformats.org/officeDocument/2006/relationships/hyperlink" Target="https://www.sec.gov/cgi-bin/browse-edgar?action=getcompany&amp;CIK=0000089800&amp;type=10-k&amp;dateb=&amp;owner=exclude&amp;count=40" TargetMode="External"/><Relationship Id="rId20" Type="http://schemas.openxmlformats.org/officeDocument/2006/relationships/hyperlink" Target="https://www.sec.gov/cgi-bin/browse-edgar?action=getcompany&amp;CIK=0001163302&amp;type=10-k&amp;dateb=&amp;owner=exclude&amp;count=40" TargetMode="External"/><Relationship Id="rId29" Type="http://schemas.openxmlformats.org/officeDocument/2006/relationships/hyperlink" Target="https://www.sec.gov/cgi-bin/browse-edgar?action=getcompany&amp;CIK=0000884887&amp;type=10-k&amp;dateb=&amp;owner=exclude&amp;count=40" TargetMode="External"/><Relationship Id="rId41" Type="http://schemas.openxmlformats.org/officeDocument/2006/relationships/hyperlink" Target="https://www.sec.gov/cgi-bin/browse-edgar?action=getcompany&amp;CIK=0000072971&amp;type=10-k&amp;dateb=&amp;owner=exclude&amp;count=40" TargetMode="External"/><Relationship Id="rId1" Type="http://schemas.openxmlformats.org/officeDocument/2006/relationships/hyperlink" Target="https://www.sec.gov/cgi-bin/browse-edgar?action=getcompany&amp;CIK=0000899866&amp;type=10-k&amp;dateb=&amp;owner=exclude&amp;count=40" TargetMode="External"/><Relationship Id="rId6" Type="http://schemas.openxmlformats.org/officeDocument/2006/relationships/hyperlink" Target="https://www.sec.gov/cgi-bin/browse-edgar?action=getcompany&amp;CIK=0000062996&amp;type=10-k&amp;dateb=&amp;owner=exclude&amp;count=40" TargetMode="External"/><Relationship Id="rId11" Type="http://schemas.openxmlformats.org/officeDocument/2006/relationships/hyperlink" Target="https://www.sec.gov/cgi-bin/browse-edgar?action=getcompany&amp;CIK=0000915913&amp;type=10-k&amp;dateb=&amp;owner=exclude&amp;count=40" TargetMode="External"/><Relationship Id="rId24" Type="http://schemas.openxmlformats.org/officeDocument/2006/relationships/hyperlink" Target="https://www.sec.gov/cgi-bin/browse-edgar?action=getcompany&amp;CIK=0000052988&amp;type=10-k&amp;dateb=&amp;owner=exclude&amp;count=40" TargetMode="External"/><Relationship Id="rId32" Type="http://schemas.openxmlformats.org/officeDocument/2006/relationships/hyperlink" Target="https://www.sec.gov/cgi-bin/browse-edgar?action=getcompany&amp;CIK=0001571949&amp;type=10-k&amp;dateb=&amp;owner=exclude&amp;count=40" TargetMode="External"/><Relationship Id="rId37" Type="http://schemas.openxmlformats.org/officeDocument/2006/relationships/hyperlink" Target="https://www.sec.gov/cgi-bin/browse-edgar?action=getcompany&amp;CIK=0000831001&amp;type=10-k&amp;dateb=&amp;owner=exclude&amp;count=40" TargetMode="External"/><Relationship Id="rId40" Type="http://schemas.openxmlformats.org/officeDocument/2006/relationships/hyperlink" Target="https://www.sec.gov/cgi-bin/browse-edgar?action=getcompany&amp;CIK=0000036104&amp;type=10-k&amp;dateb=&amp;owner=exclude&amp;count=40" TargetMode="External"/><Relationship Id="rId5" Type="http://schemas.openxmlformats.org/officeDocument/2006/relationships/hyperlink" Target="https://www.sec.gov/cgi-bin/browse-edgar?action=getcompany&amp;CIK=0000875320&amp;type=10-k&amp;dateb=&amp;owner=exclude&amp;count=40" TargetMode="External"/><Relationship Id="rId15" Type="http://schemas.openxmlformats.org/officeDocument/2006/relationships/hyperlink" Target="https://www.sec.gov/cgi-bin/browse-edgar?action=getcompany&amp;CIK=0000079879&amp;type=10-k&amp;dateb=&amp;owner=exclude&amp;count=40" TargetMode="External"/><Relationship Id="rId23" Type="http://schemas.openxmlformats.org/officeDocument/2006/relationships/hyperlink" Target="https://www.sec.gov/cgi-bin/browse-edgar?action=getcompany&amp;CIK=0001124198&amp;type=10-k&amp;dateb=&amp;owner=exclude&amp;count=40" TargetMode="External"/><Relationship Id="rId28" Type="http://schemas.openxmlformats.org/officeDocument/2006/relationships/hyperlink" Target="https://www.sec.gov/cgi-bin/browse-edgar?action=getcompany&amp;CIK=0000815097&amp;type=10-k&amp;dateb=&amp;owner=exclude&amp;count=40" TargetMode="External"/><Relationship Id="rId36" Type="http://schemas.openxmlformats.org/officeDocument/2006/relationships/hyperlink" Target="https://www.sec.gov/cgi-bin/browse-edgar?action=getcompany&amp;CIK=0000070858&amp;type=10-k&amp;dateb=&amp;owner=exclude&amp;count=40" TargetMode="External"/><Relationship Id="rId10" Type="http://schemas.openxmlformats.org/officeDocument/2006/relationships/hyperlink" Target="https://www.sec.gov/cgi-bin/browse-edgar?action=getcompany&amp;CIK=0000915389&amp;type=10-k&amp;dateb=&amp;owner=exclude&amp;count=40" TargetMode="External"/><Relationship Id="rId19" Type="http://schemas.openxmlformats.org/officeDocument/2006/relationships/hyperlink" Target="https://www.sec.gov/cgi-bin/browse-edgar?action=getcompany&amp;CIK=0000073309&amp;type=10-k&amp;dateb=&amp;owner=exclude&amp;count=40" TargetMode="External"/><Relationship Id="rId31" Type="http://schemas.openxmlformats.org/officeDocument/2006/relationships/hyperlink" Target="https://www.sec.gov/cgi-bin/browse-edgar?action=getcompany&amp;CIK=0001156375&amp;type=10-k&amp;dateb=&amp;owner=exclude&amp;count=40" TargetMode="External"/><Relationship Id="rId4" Type="http://schemas.openxmlformats.org/officeDocument/2006/relationships/hyperlink" Target="https://www.sec.gov/cgi-bin/browse-edgar?action=getcompany&amp;CIK=0000882095&amp;type=10-k&amp;dateb=&amp;owner=exclude&amp;count=40" TargetMode="External"/><Relationship Id="rId9" Type="http://schemas.openxmlformats.org/officeDocument/2006/relationships/hyperlink" Target="https://www.sec.gov/cgi-bin/browse-edgar?action=getcompany&amp;CIK=0001666700&amp;type=10-k&amp;dateb=&amp;owner=exclude&amp;count=40" TargetMode="External"/><Relationship Id="rId14" Type="http://schemas.openxmlformats.org/officeDocument/2006/relationships/hyperlink" Target="https://www.sec.gov/cgi-bin/browse-edgar?action=getcompany&amp;CIK=0000051253&amp;type=10-k&amp;dateb=&amp;owner=exclude&amp;count=40" TargetMode="External"/><Relationship Id="rId22" Type="http://schemas.openxmlformats.org/officeDocument/2006/relationships/hyperlink" Target="https://www.sec.gov/cgi-bin/browse-edgar?action=getcompany&amp;CIK=0001675149&amp;type=10-k&amp;dateb=&amp;owner=exclude&amp;count=40" TargetMode="External"/><Relationship Id="rId27" Type="http://schemas.openxmlformats.org/officeDocument/2006/relationships/hyperlink" Target="https://www.sec.gov/cgi-bin/browse-edgar?action=getcompany&amp;CIK=0001396009&amp;type=10-k&amp;dateb=&amp;owner=exclude&amp;count=40" TargetMode="External"/><Relationship Id="rId30" Type="http://schemas.openxmlformats.org/officeDocument/2006/relationships/hyperlink" Target="https://www.sec.gov/cgi-bin/browse-edgar?action=getcompany&amp;CIK=0001374310&amp;type=10-k&amp;dateb=&amp;owner=exclude&amp;count=40" TargetMode="External"/><Relationship Id="rId35" Type="http://schemas.openxmlformats.org/officeDocument/2006/relationships/hyperlink" Target="https://www.sec.gov/cgi-bin/browse-edgar?action=getcompany&amp;CIK=0000064040&amp;type=10-k&amp;dateb=&amp;owner=exclude&amp;count=40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cgi-bin/browse-edgar?action=getcompany&amp;CIK=0001059556&amp;type=10-k&amp;dateb=&amp;owner=exclude&amp;count=40" TargetMode="External"/><Relationship Id="rId18" Type="http://schemas.openxmlformats.org/officeDocument/2006/relationships/hyperlink" Target="https://www.sec.gov/cgi-bin/browse-edgar?action=getcompany&amp;CIK=0001365135&amp;type=10-k&amp;dateb=&amp;owner=exclude&amp;count=40" TargetMode="External"/><Relationship Id="rId26" Type="http://schemas.openxmlformats.org/officeDocument/2006/relationships/hyperlink" Target="https://www.sec.gov/cgi-bin/browse-edgar?action=getcompany&amp;CIK=0000914208&amp;type=10-k&amp;dateb=&amp;owner=exclude&amp;count=40" TargetMode="External"/><Relationship Id="rId39" Type="http://schemas.openxmlformats.org/officeDocument/2006/relationships/hyperlink" Target="https://www.sec.gov/cgi-bin/browse-edgar?action=getcompany&amp;CIK=0000750556&amp;type=10-k&amp;dateb=&amp;owner=exclude&amp;count=40" TargetMode="External"/><Relationship Id="rId3" Type="http://schemas.openxmlformats.org/officeDocument/2006/relationships/hyperlink" Target="https://www.sec.gov/cgi-bin/browse-edgar?action=getcompany&amp;CIK=0001393612&amp;type=10-k&amp;dateb=&amp;owner=exclude&amp;count=40" TargetMode="External"/><Relationship Id="rId21" Type="http://schemas.openxmlformats.org/officeDocument/2006/relationships/hyperlink" Target="https://www.sec.gov/cgi-bin/browse-edgar?action=getcompany&amp;CIK=0001123360&amp;type=10-k&amp;dateb=&amp;owner=exclude&amp;count=40" TargetMode="External"/><Relationship Id="rId34" Type="http://schemas.openxmlformats.org/officeDocument/2006/relationships/hyperlink" Target="https://www.sec.gov/cgi-bin/browse-edgar?action=getcompany&amp;CIK=0000049196&amp;type=10-k&amp;dateb=&amp;owner=exclude&amp;count=40" TargetMode="External"/><Relationship Id="rId42" Type="http://schemas.openxmlformats.org/officeDocument/2006/relationships/hyperlink" Target="https://www.sec.gov/cgi-bin/browse-edgar?action=getcompany&amp;CIK=0000718877&amp;type=10-k&amp;dateb=&amp;owner=exclude&amp;count=40" TargetMode="External"/><Relationship Id="rId47" Type="http://schemas.openxmlformats.org/officeDocument/2006/relationships/hyperlink" Target="https://www.sec.gov/cgi-bin/browse-edgar?action=getcompany&amp;CIK=0000721371&amp;type=10-k&amp;dateb=&amp;owner=exclude&amp;count=40" TargetMode="External"/><Relationship Id="rId50" Type="http://schemas.openxmlformats.org/officeDocument/2006/relationships/hyperlink" Target="https://www.sec.gov/cgi-bin/browse-edgar?action=getcompany&amp;CIK=0001000697&amp;type=10-k&amp;dateb=&amp;owner=exclude&amp;count=40" TargetMode="External"/><Relationship Id="rId7" Type="http://schemas.openxmlformats.org/officeDocument/2006/relationships/hyperlink" Target="https://www.sec.gov/cgi-bin/browse-edgar?action=getcompany&amp;CIK=0001101215&amp;type=10-k&amp;dateb=&amp;owner=exclude&amp;count=40" TargetMode="External"/><Relationship Id="rId12" Type="http://schemas.openxmlformats.org/officeDocument/2006/relationships/hyperlink" Target="https://www.sec.gov/cgi-bin/browse-edgar?action=getcompany&amp;CIK=0001015780&amp;type=10-k&amp;dateb=&amp;owner=exclude&amp;count=40" TargetMode="External"/><Relationship Id="rId17" Type="http://schemas.openxmlformats.org/officeDocument/2006/relationships/hyperlink" Target="https://www.sec.gov/cgi-bin/browse-edgar?action=getcompany&amp;CIK=0000896878&amp;type=10-k&amp;dateb=&amp;owner=exclude&amp;count=40" TargetMode="External"/><Relationship Id="rId25" Type="http://schemas.openxmlformats.org/officeDocument/2006/relationships/hyperlink" Target="https://www.sec.gov/cgi-bin/browse-edgar?action=getcompany&amp;CIK=0000038777&amp;type=10-k&amp;dateb=&amp;owner=exclude&amp;count=40" TargetMode="External"/><Relationship Id="rId33" Type="http://schemas.openxmlformats.org/officeDocument/2006/relationships/hyperlink" Target="https://www.sec.gov/cgi-bin/browse-edgar?action=getcompany&amp;CIK=0000834285&amp;type=10-k&amp;dateb=&amp;owner=exclude&amp;count=40" TargetMode="External"/><Relationship Id="rId38" Type="http://schemas.openxmlformats.org/officeDocument/2006/relationships/hyperlink" Target="https://www.sec.gov/cgi-bin/browse-edgar?action=getcompany&amp;CIK=0001281761&amp;type=10-k&amp;dateb=&amp;owner=exclude&amp;count=40" TargetMode="External"/><Relationship Id="rId46" Type="http://schemas.openxmlformats.org/officeDocument/2006/relationships/hyperlink" Target="https://www.sec.gov/cgi-bin/browse-edgar?action=getcompany&amp;CIK=0000014272&amp;type=10-k&amp;dateb=&amp;owner=exclude&amp;count=40" TargetMode="External"/><Relationship Id="rId2" Type="http://schemas.openxmlformats.org/officeDocument/2006/relationships/hyperlink" Target="https://www.sec.gov/cgi-bin/browse-edgar?action=getcompany&amp;CIK=0000927628&amp;type=10-k&amp;dateb=&amp;owner=exclude&amp;count=40" TargetMode="External"/><Relationship Id="rId16" Type="http://schemas.openxmlformats.org/officeDocument/2006/relationships/hyperlink" Target="https://www.sec.gov/cgi-bin/browse-edgar?action=getcompany&amp;CIK=0001633917&amp;type=10-k&amp;dateb=&amp;owner=exclude&amp;count=40" TargetMode="External"/><Relationship Id="rId20" Type="http://schemas.openxmlformats.org/officeDocument/2006/relationships/hyperlink" Target="https://www.sec.gov/cgi-bin/browse-edgar?action=getcompany&amp;CIK=0000723531&amp;type=10-k&amp;dateb=&amp;owner=exclude&amp;count=40" TargetMode="External"/><Relationship Id="rId29" Type="http://schemas.openxmlformats.org/officeDocument/2006/relationships/hyperlink" Target="https://www.sec.gov/cgi-bin/browse-edgar?action=getcompany&amp;CIK=0001113169&amp;type=10-k&amp;dateb=&amp;owner=exclude&amp;count=40" TargetMode="External"/><Relationship Id="rId41" Type="http://schemas.openxmlformats.org/officeDocument/2006/relationships/hyperlink" Target="https://www.sec.gov/cgi-bin/browse-edgar?action=getcompany&amp;CIK=0000109380&amp;type=10-k&amp;dateb=&amp;owner=exclude&amp;count=40" TargetMode="External"/><Relationship Id="rId1" Type="http://schemas.openxmlformats.org/officeDocument/2006/relationships/hyperlink" Target="https://www.sec.gov/cgi-bin/browse-edgar?action=getcompany&amp;CIK=0000004962&amp;type=10-k&amp;dateb=&amp;owner=exclude&amp;count=40" TargetMode="External"/><Relationship Id="rId6" Type="http://schemas.openxmlformats.org/officeDocument/2006/relationships/hyperlink" Target="https://www.sec.gov/cgi-bin/browse-edgar?action=getcompany&amp;CIK=0001601712&amp;type=10-k&amp;dateb=&amp;owner=exclude&amp;count=40" TargetMode="External"/><Relationship Id="rId11" Type="http://schemas.openxmlformats.org/officeDocument/2006/relationships/hyperlink" Target="https://www.sec.gov/cgi-bin/browse-edgar?action=getcompany&amp;CIK=0000316709&amp;type=10-k&amp;dateb=&amp;owner=exclude&amp;count=40" TargetMode="External"/><Relationship Id="rId24" Type="http://schemas.openxmlformats.org/officeDocument/2006/relationships/hyperlink" Target="https://www.sec.gov/cgi-bin/browse-edgar?action=getcompany&amp;CIK=0001364742&amp;type=10-k&amp;dateb=&amp;owner=exclude&amp;count=40" TargetMode="External"/><Relationship Id="rId32" Type="http://schemas.openxmlformats.org/officeDocument/2006/relationships/hyperlink" Target="https://www.sec.gov/cgi-bin/browse-edgar?action=getcompany&amp;CIK=0000035527&amp;type=10-k&amp;dateb=&amp;owner=exclude&amp;count=40" TargetMode="External"/><Relationship Id="rId37" Type="http://schemas.openxmlformats.org/officeDocument/2006/relationships/hyperlink" Target="https://www.sec.gov/cgi-bin/browse-edgar?action=getcompany&amp;CIK=0000713676&amp;type=10-k&amp;dateb=&amp;owner=exclude&amp;count=40" TargetMode="External"/><Relationship Id="rId40" Type="http://schemas.openxmlformats.org/officeDocument/2006/relationships/hyperlink" Target="https://www.sec.gov/cgi-bin/browse-edgar?action=getcompany&amp;CIK=0000719739&amp;type=10-k&amp;dateb=&amp;owner=exclude&amp;count=40" TargetMode="External"/><Relationship Id="rId45" Type="http://schemas.openxmlformats.org/officeDocument/2006/relationships/hyperlink" Target="https://www.sec.gov/cgi-bin/browse-edgar?action=getcompany&amp;CIK=0001140859&amp;type=10-k&amp;dateb=&amp;owner=exclude&amp;count=40" TargetMode="External"/><Relationship Id="rId5" Type="http://schemas.openxmlformats.org/officeDocument/2006/relationships/hyperlink" Target="https://www.sec.gov/cgi-bin/browse-edgar?action=getcompany&amp;CIK=0001403161&amp;type=10-k&amp;dateb=&amp;owner=exclude&amp;count=40" TargetMode="External"/><Relationship Id="rId15" Type="http://schemas.openxmlformats.org/officeDocument/2006/relationships/hyperlink" Target="https://www.sec.gov/cgi-bin/browse-edgar?action=getcompany&amp;CIK=0000012659&amp;type=10-k&amp;dateb=&amp;owner=exclude&amp;count=40" TargetMode="External"/><Relationship Id="rId23" Type="http://schemas.openxmlformats.org/officeDocument/2006/relationships/hyperlink" Target="https://www.sec.gov/cgi-bin/browse-edgar?action=getcompany&amp;CIK=0000820027&amp;type=10-k&amp;dateb=&amp;owner=exclude&amp;count=40" TargetMode="External"/><Relationship Id="rId28" Type="http://schemas.openxmlformats.org/officeDocument/2006/relationships/hyperlink" Target="https://www.sec.gov/cgi-bin/browse-edgar?action=getcompany&amp;CIK=0000093751&amp;type=10-k&amp;dateb=&amp;owner=exclude&amp;count=40" TargetMode="External"/><Relationship Id="rId36" Type="http://schemas.openxmlformats.org/officeDocument/2006/relationships/hyperlink" Target="https://www.sec.gov/cgi-bin/browse-edgar?action=getcompany&amp;CIK=0000036270&amp;type=10-k&amp;dateb=&amp;owner=exclude&amp;count=40" TargetMode="External"/><Relationship Id="rId49" Type="http://schemas.openxmlformats.org/officeDocument/2006/relationships/hyperlink" Target="https://www.sec.gov/cgi-bin/browse-edgar?action=getcompany&amp;CIK=0000927653&amp;type=10-k&amp;dateb=&amp;owner=exclude&amp;count=40" TargetMode="External"/><Relationship Id="rId10" Type="http://schemas.openxmlformats.org/officeDocument/2006/relationships/hyperlink" Target="https://www.sec.gov/cgi-bin/browse-edgar?action=getcompany&amp;CIK=0000720005&amp;type=10-k&amp;dateb=&amp;owner=exclude&amp;count=40" TargetMode="External"/><Relationship Id="rId19" Type="http://schemas.openxmlformats.org/officeDocument/2006/relationships/hyperlink" Target="https://www.sec.gov/cgi-bin/browse-edgar?action=getcompany&amp;CIK=0000008670&amp;type=10-k&amp;dateb=&amp;owner=exclude&amp;count=40" TargetMode="External"/><Relationship Id="rId31" Type="http://schemas.openxmlformats.org/officeDocument/2006/relationships/hyperlink" Target="https://www.sec.gov/cgi-bin/browse-edgar?action=getcompany&amp;CIK=0000092230&amp;type=10-k&amp;dateb=&amp;owner=exclude&amp;count=40" TargetMode="External"/><Relationship Id="rId44" Type="http://schemas.openxmlformats.org/officeDocument/2006/relationships/hyperlink" Target="https://www.sec.gov/cgi-bin/browse-edgar?action=getcompany&amp;CIK=0000946581&amp;type=10-k&amp;dateb=&amp;owner=exclude&amp;count=40" TargetMode="External"/><Relationship Id="rId4" Type="http://schemas.openxmlformats.org/officeDocument/2006/relationships/hyperlink" Target="https://www.sec.gov/cgi-bin/browse-edgar?action=getcompany&amp;CIK=0001141391&amp;type=10-k&amp;dateb=&amp;owner=exclude&amp;count=40" TargetMode="External"/><Relationship Id="rId9" Type="http://schemas.openxmlformats.org/officeDocument/2006/relationships/hyperlink" Target="https://www.sec.gov/cgi-bin/browse-edgar?action=getcompany&amp;CIK=0000895421&amp;type=10-k&amp;dateb=&amp;owner=exclude&amp;count=40" TargetMode="External"/><Relationship Id="rId14" Type="http://schemas.openxmlformats.org/officeDocument/2006/relationships/hyperlink" Target="https://www.sec.gov/cgi-bin/browse-edgar?action=getcompany&amp;CIK=0000033185&amp;type=10-k&amp;dateb=&amp;owner=exclude&amp;count=40" TargetMode="External"/><Relationship Id="rId22" Type="http://schemas.openxmlformats.org/officeDocument/2006/relationships/hyperlink" Target="https://www.sec.gov/cgi-bin/browse-edgar?action=getcompany&amp;CIK=0001004434&amp;type=10-k&amp;dateb=&amp;owner=exclude&amp;count=40" TargetMode="External"/><Relationship Id="rId27" Type="http://schemas.openxmlformats.org/officeDocument/2006/relationships/hyperlink" Target="https://www.sec.gov/cgi-bin/browse-edgar?action=getcompany&amp;CIK=0000073124&amp;type=10-k&amp;dateb=&amp;owner=exclude&amp;count=40" TargetMode="External"/><Relationship Id="rId30" Type="http://schemas.openxmlformats.org/officeDocument/2006/relationships/hyperlink" Target="https://www.sec.gov/cgi-bin/browse-edgar?action=getcompany&amp;CIK=0001390777&amp;type=10-k&amp;dateb=&amp;owner=exclude&amp;count=40" TargetMode="External"/><Relationship Id="rId35" Type="http://schemas.openxmlformats.org/officeDocument/2006/relationships/hyperlink" Target="https://www.sec.gov/cgi-bin/browse-edgar?action=getcompany&amp;CIK=0000091576&amp;type=10-k&amp;dateb=&amp;owner=exclude&amp;count=40" TargetMode="External"/><Relationship Id="rId43" Type="http://schemas.openxmlformats.org/officeDocument/2006/relationships/hyperlink" Target="https://www.sec.gov/cgi-bin/browse-edgar?action=getcompany&amp;CIK=0000712515&amp;type=10-k&amp;dateb=&amp;owner=exclude&amp;count=40" TargetMode="External"/><Relationship Id="rId48" Type="http://schemas.openxmlformats.org/officeDocument/2006/relationships/hyperlink" Target="https://www.sec.gov/cgi-bin/browse-edgar?action=getcompany&amp;CIK=0001000228&amp;type=10-k&amp;dateb=&amp;owner=exclude&amp;count=40" TargetMode="External"/><Relationship Id="rId8" Type="http://schemas.openxmlformats.org/officeDocument/2006/relationships/hyperlink" Target="https://www.sec.gov/cgi-bin/browse-edgar?action=getcompany&amp;CIK=0000886982&amp;type=10-k&amp;dateb=&amp;owner=exclude&amp;count=4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cgi-bin/browse-edgar?action=getcompany&amp;CIK=0001099800&amp;type=10-k&amp;dateb=&amp;owner=exclude&amp;count=40" TargetMode="External"/><Relationship Id="rId13" Type="http://schemas.openxmlformats.org/officeDocument/2006/relationships/hyperlink" Target="https://www.sec.gov/cgi-bin/browse-edgar?action=getcompany&amp;CIK=0001613103&amp;type=10-k&amp;dateb=&amp;owner=exclude&amp;count=40" TargetMode="External"/><Relationship Id="rId18" Type="http://schemas.openxmlformats.org/officeDocument/2006/relationships/hyperlink" Target="https://www.sec.gov/cgi-bin/browse-edgar?action=getcompany&amp;CIK=0000097745&amp;type=10-k&amp;dateb=&amp;owner=exclude&amp;count=40" TargetMode="External"/><Relationship Id="rId26" Type="http://schemas.openxmlformats.org/officeDocument/2006/relationships/hyperlink" Target="https://www.sec.gov/cgi-bin/browse-edgar?action=getcompany&amp;CIK=0000920148&amp;type=10-k&amp;dateb=&amp;owner=exclude&amp;count=40" TargetMode="External"/><Relationship Id="rId39" Type="http://schemas.openxmlformats.org/officeDocument/2006/relationships/hyperlink" Target="https://www.sec.gov/cgi-bin/browse-edgar?action=getcompany&amp;CIK=0000313927&amp;type=10-k&amp;dateb=&amp;owner=exclude&amp;count=40" TargetMode="External"/><Relationship Id="rId3" Type="http://schemas.openxmlformats.org/officeDocument/2006/relationships/hyperlink" Target="https://www.sec.gov/cgi-bin/browse-edgar?action=getcompany&amp;CIK=0001090872&amp;type=10-k&amp;dateb=&amp;owner=exclude&amp;count=40" TargetMode="External"/><Relationship Id="rId21" Type="http://schemas.openxmlformats.org/officeDocument/2006/relationships/hyperlink" Target="https://www.sec.gov/cgi-bin/browse-edgar?action=getcompany&amp;CIK=0000804753&amp;type=10-k&amp;dateb=&amp;owner=exclude&amp;count=40" TargetMode="External"/><Relationship Id="rId34" Type="http://schemas.openxmlformats.org/officeDocument/2006/relationships/hyperlink" Target="https://www.sec.gov/cgi-bin/browse-edgar?action=getcompany&amp;CIK=0000882184&amp;type=10-k&amp;dateb=&amp;owner=exclude&amp;count=40" TargetMode="External"/><Relationship Id="rId42" Type="http://schemas.openxmlformats.org/officeDocument/2006/relationships/hyperlink" Target="https://www.sec.gov/cgi-bin/browse-edgar?action=getcompany&amp;CIK=0000021076&amp;type=10-k&amp;dateb=&amp;owner=exclude&amp;count=40" TargetMode="External"/><Relationship Id="rId47" Type="http://schemas.openxmlformats.org/officeDocument/2006/relationships/hyperlink" Target="https://www.sec.gov/cgi-bin/browse-edgar?action=getcompany&amp;CIK=0000062709&amp;type=10-k&amp;dateb=&amp;owner=exclude&amp;count=40" TargetMode="External"/><Relationship Id="rId7" Type="http://schemas.openxmlformats.org/officeDocument/2006/relationships/hyperlink" Target="https://www.sec.gov/cgi-bin/browse-edgar?action=getcompany&amp;CIK=0000313616&amp;type=10-k&amp;dateb=&amp;owner=exclude&amp;count=40" TargetMode="External"/><Relationship Id="rId12" Type="http://schemas.openxmlformats.org/officeDocument/2006/relationships/hyperlink" Target="https://www.sec.gov/cgi-bin/browse-edgar?action=getcompany&amp;CIK=0000200406&amp;type=10-k&amp;dateb=&amp;owner=exclude&amp;count=40" TargetMode="External"/><Relationship Id="rId17" Type="http://schemas.openxmlformats.org/officeDocument/2006/relationships/hyperlink" Target="https://www.sec.gov/cgi-bin/browse-edgar?action=getcompany&amp;CIK=0000096943&amp;type=10-k&amp;dateb=&amp;owner=exclude&amp;count=40" TargetMode="External"/><Relationship Id="rId25" Type="http://schemas.openxmlformats.org/officeDocument/2006/relationships/hyperlink" Target="https://www.sec.gov/cgi-bin/browse-edgar?action=getcompany&amp;CIK=0001618921&amp;type=10-k&amp;dateb=&amp;owner=exclude&amp;count=40" TargetMode="External"/><Relationship Id="rId33" Type="http://schemas.openxmlformats.org/officeDocument/2006/relationships/hyperlink" Target="https://www.sec.gov/cgi-bin/browse-edgar?action=getcompany&amp;CIK=0000896156&amp;type=10-k&amp;dateb=&amp;owner=exclude&amp;count=40" TargetMode="External"/><Relationship Id="rId38" Type="http://schemas.openxmlformats.org/officeDocument/2006/relationships/hyperlink" Target="https://www.sec.gov/cgi-bin/browse-edgar?action=getcompany&amp;CIK=0001048286&amp;type=10-k&amp;dateb=&amp;owner=exclude&amp;count=40" TargetMode="External"/><Relationship Id="rId46" Type="http://schemas.openxmlformats.org/officeDocument/2006/relationships/hyperlink" Target="https://www.sec.gov/cgi-bin/browse-edgar?action=getcompany&amp;CIK=0000354190&amp;type=10-k&amp;dateb=&amp;owner=exclude&amp;count=40" TargetMode="External"/><Relationship Id="rId2" Type="http://schemas.openxmlformats.org/officeDocument/2006/relationships/hyperlink" Target="https://www.sec.gov/cgi-bin/browse-edgar?action=getcompany&amp;CIK=0000815094&amp;type=10-k&amp;dateb=&amp;owner=exclude&amp;count=40" TargetMode="External"/><Relationship Id="rId16" Type="http://schemas.openxmlformats.org/officeDocument/2006/relationships/hyperlink" Target="https://www.sec.gov/cgi-bin/browse-edgar?action=getcompany&amp;CIK=0000310764&amp;type=10-k&amp;dateb=&amp;owner=exclude&amp;count=40" TargetMode="External"/><Relationship Id="rId20" Type="http://schemas.openxmlformats.org/officeDocument/2006/relationships/hyperlink" Target="https://www.sec.gov/cgi-bin/browse-edgar?action=getcompany&amp;CIK=0001136869&amp;type=10-k&amp;dateb=&amp;owner=exclude&amp;count=40" TargetMode="External"/><Relationship Id="rId29" Type="http://schemas.openxmlformats.org/officeDocument/2006/relationships/hyperlink" Target="https://www.sec.gov/cgi-bin/browse-edgar?action=getcompany&amp;CIK=0000818479&amp;type=10-k&amp;dateb=&amp;owner=exclude&amp;count=40" TargetMode="External"/><Relationship Id="rId41" Type="http://schemas.openxmlformats.org/officeDocument/2006/relationships/hyperlink" Target="https://www.sec.gov/cgi-bin/browse-edgar?action=getcompany&amp;CIK=0000055785&amp;type=10-k&amp;dateb=&amp;owner=exclude&amp;count=40" TargetMode="External"/><Relationship Id="rId1" Type="http://schemas.openxmlformats.org/officeDocument/2006/relationships/hyperlink" Target="https://www.sec.gov/cgi-bin/browse-edgar?action=getcompany&amp;CIK=0000001800&amp;type=10-k&amp;dateb=&amp;owner=exclude&amp;count=40" TargetMode="External"/><Relationship Id="rId6" Type="http://schemas.openxmlformats.org/officeDocument/2006/relationships/hyperlink" Target="https://www.sec.gov/cgi-bin/browse-edgar?action=getcompany&amp;CIK=0000885725&amp;type=10-k&amp;dateb=&amp;owner=exclude&amp;count=40" TargetMode="External"/><Relationship Id="rId11" Type="http://schemas.openxmlformats.org/officeDocument/2006/relationships/hyperlink" Target="https://www.sec.gov/cgi-bin/browse-edgar?action=getcompany&amp;CIK=0001035267&amp;type=10-k&amp;dateb=&amp;owner=exclude&amp;count=40" TargetMode="External"/><Relationship Id="rId24" Type="http://schemas.openxmlformats.org/officeDocument/2006/relationships/hyperlink" Target="https://www.sec.gov/cgi-bin/browse-edgar?action=getcompany&amp;CIK=0000064803&amp;type=10-k&amp;dateb=&amp;owner=exclude&amp;count=40" TargetMode="External"/><Relationship Id="rId32" Type="http://schemas.openxmlformats.org/officeDocument/2006/relationships/hyperlink" Target="https://www.sec.gov/cgi-bin/browse-edgar?action=getcompany&amp;CIK=0001037646&amp;type=10-k&amp;dateb=&amp;owner=exclude&amp;count=40" TargetMode="External"/><Relationship Id="rId37" Type="http://schemas.openxmlformats.org/officeDocument/2006/relationships/hyperlink" Target="https://www.sec.gov/cgi-bin/browse-edgar?action=getcompany&amp;CIK=0001070750&amp;type=10-k&amp;dateb=&amp;owner=exclude&amp;count=40" TargetMode="External"/><Relationship Id="rId40" Type="http://schemas.openxmlformats.org/officeDocument/2006/relationships/hyperlink" Target="https://www.sec.gov/cgi-bin/browse-edgar?action=getcompany&amp;CIK=0000021665&amp;type=10-k&amp;dateb=&amp;owner=exclude&amp;count=40" TargetMode="External"/><Relationship Id="rId45" Type="http://schemas.openxmlformats.org/officeDocument/2006/relationships/hyperlink" Target="https://www.sec.gov/cgi-bin/browse-edgar?action=getcompany&amp;CIK=0000315293&amp;type=10-k&amp;dateb=&amp;owner=exclude&amp;count=40" TargetMode="External"/><Relationship Id="rId5" Type="http://schemas.openxmlformats.org/officeDocument/2006/relationships/hyperlink" Target="https://www.sec.gov/cgi-bin/browse-edgar?action=getcompany&amp;CIK=0000010795&amp;type=10-k&amp;dateb=&amp;owner=exclude&amp;count=40" TargetMode="External"/><Relationship Id="rId15" Type="http://schemas.openxmlformats.org/officeDocument/2006/relationships/hyperlink" Target="https://www.sec.gov/cgi-bin/browse-edgar?action=getcompany&amp;CIK=0000943819&amp;type=10-k&amp;dateb=&amp;owner=exclude&amp;count=40" TargetMode="External"/><Relationship Id="rId23" Type="http://schemas.openxmlformats.org/officeDocument/2006/relationships/hyperlink" Target="https://www.sec.gov/cgi-bin/browse-edgar?action=getcompany&amp;CIK=0000352915&amp;type=10-k&amp;dateb=&amp;owner=exclude&amp;count=40" TargetMode="External"/><Relationship Id="rId28" Type="http://schemas.openxmlformats.org/officeDocument/2006/relationships/hyperlink" Target="https://www.sec.gov/cgi-bin/browse-edgar?action=getcompany&amp;CIK=0001097149&amp;type=10-k&amp;dateb=&amp;owner=exclude&amp;count=40" TargetMode="External"/><Relationship Id="rId36" Type="http://schemas.openxmlformats.org/officeDocument/2006/relationships/hyperlink" Target="https://www.sec.gov/cgi-bin/browse-edgar?action=getcompany&amp;CIK=0000822416&amp;type=10-k&amp;dateb=&amp;owner=exclude&amp;count=40" TargetMode="External"/><Relationship Id="rId10" Type="http://schemas.openxmlformats.org/officeDocument/2006/relationships/hyperlink" Target="https://www.sec.gov/cgi-bin/browse-edgar?action=getcompany&amp;CIK=0000874716&amp;type=10-k&amp;dateb=&amp;owner=exclude&amp;count=40" TargetMode="External"/><Relationship Id="rId19" Type="http://schemas.openxmlformats.org/officeDocument/2006/relationships/hyperlink" Target="https://www.sec.gov/cgi-bin/browse-edgar?action=getcompany&amp;CIK=0000203527&amp;type=10-k&amp;dateb=&amp;owner=exclude&amp;count=40" TargetMode="External"/><Relationship Id="rId31" Type="http://schemas.openxmlformats.org/officeDocument/2006/relationships/hyperlink" Target="https://www.sec.gov/cgi-bin/browse-edgar?action=getcompany&amp;CIK=0001110803&amp;type=10-k&amp;dateb=&amp;owner=exclude&amp;count=40" TargetMode="External"/><Relationship Id="rId44" Type="http://schemas.openxmlformats.org/officeDocument/2006/relationships/hyperlink" Target="https://www.sec.gov/cgi-bin/browse-edgar?action=getcompany&amp;CIK=0000002969&amp;type=10-k&amp;dateb=&amp;owner=exclude&amp;count=40" TargetMode="External"/><Relationship Id="rId4" Type="http://schemas.openxmlformats.org/officeDocument/2006/relationships/hyperlink" Target="https://www.sec.gov/cgi-bin/browse-edgar?action=getcompany&amp;CIK=0000010456&amp;type=10-k&amp;dateb=&amp;owner=exclude&amp;count=40" TargetMode="External"/><Relationship Id="rId9" Type="http://schemas.openxmlformats.org/officeDocument/2006/relationships/hyperlink" Target="https://www.sec.gov/cgi-bin/browse-edgar?action=getcompany&amp;CIK=0000859737&amp;type=10-k&amp;dateb=&amp;owner=exclude&amp;count=40" TargetMode="External"/><Relationship Id="rId14" Type="http://schemas.openxmlformats.org/officeDocument/2006/relationships/hyperlink" Target="https://www.sec.gov/cgi-bin/browse-edgar?action=getcompany&amp;CIK=0000031791&amp;type=10-k&amp;dateb=&amp;owner=exclude&amp;count=40" TargetMode="External"/><Relationship Id="rId22" Type="http://schemas.openxmlformats.org/officeDocument/2006/relationships/hyperlink" Target="https://www.sec.gov/cgi-bin/browse-edgar?action=getcompany&amp;CIK=0000927066&amp;type=10-k&amp;dateb=&amp;owner=exclude&amp;count=40" TargetMode="External"/><Relationship Id="rId27" Type="http://schemas.openxmlformats.org/officeDocument/2006/relationships/hyperlink" Target="https://www.sec.gov/cgi-bin/browse-edgar?action=getcompany&amp;CIK=0001022079&amp;type=10-k&amp;dateb=&amp;owner=exclude&amp;count=40" TargetMode="External"/><Relationship Id="rId30" Type="http://schemas.openxmlformats.org/officeDocument/2006/relationships/hyperlink" Target="https://www.sec.gov/cgi-bin/browse-edgar?action=getcompany&amp;CIK=0000711404&amp;type=10-k&amp;dateb=&amp;owner=exclude&amp;count=40" TargetMode="External"/><Relationship Id="rId35" Type="http://schemas.openxmlformats.org/officeDocument/2006/relationships/hyperlink" Target="https://www.sec.gov/cgi-bin/browse-edgar?action=getcompany&amp;CIK=0000920760&amp;type=10-k&amp;dateb=&amp;owner=exclude&amp;count=40" TargetMode="External"/><Relationship Id="rId43" Type="http://schemas.openxmlformats.org/officeDocument/2006/relationships/hyperlink" Target="https://www.sec.gov/cgi-bin/browse-edgar?action=getcompany&amp;CIK=0000814453&amp;type=10-k&amp;dateb=&amp;owner=exclude&amp;count=40" TargetMode="External"/><Relationship Id="rId48" Type="http://schemas.openxmlformats.org/officeDocument/2006/relationships/hyperlink" Target="https://www.sec.gov/cgi-bin/browse-edgar?action=getcompany&amp;CIK=0001140536&amp;type=10-k&amp;dateb=&amp;owner=exclude&amp;count=4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cgi-bin/browse-edgar?action=getcompany&amp;CIK=0001099219&amp;type=10-k&amp;dateb=&amp;owner=exclude&amp;count=40" TargetMode="External"/><Relationship Id="rId13" Type="http://schemas.openxmlformats.org/officeDocument/2006/relationships/hyperlink" Target="https://www.sec.gov/cgi-bin/browse-edgar?action=getcompany&amp;CIK=0001267238&amp;type=10-k&amp;dateb=&amp;owner=exclude&amp;count=40" TargetMode="External"/><Relationship Id="rId18" Type="http://schemas.openxmlformats.org/officeDocument/2006/relationships/hyperlink" Target="https://www.sec.gov/cgi-bin/browse-edgar?action=getcompany&amp;CIK=0000005272&amp;type=10-k&amp;dateb=&amp;owner=exclude&amp;count=40" TargetMode="External"/><Relationship Id="rId26" Type="http://schemas.openxmlformats.org/officeDocument/2006/relationships/hyperlink" Target="https://www.sec.gov/cgi-bin/browse-edgar?action=getcompany&amp;CIK=0000315189&amp;type=10-k&amp;dateb=&amp;owner=exclude&amp;count=40" TargetMode="External"/><Relationship Id="rId39" Type="http://schemas.openxmlformats.org/officeDocument/2006/relationships/hyperlink" Target="https://www.sec.gov/cgi-bin/browse-edgar?action=getcompany&amp;CIK=0000029905&amp;type=10-k&amp;dateb=&amp;owner=exclude&amp;count=40" TargetMode="External"/><Relationship Id="rId3" Type="http://schemas.openxmlformats.org/officeDocument/2006/relationships/hyperlink" Target="https://www.sec.gov/cgi-bin/browse-edgar?action=getcompany&amp;CIK=0001739940&amp;type=10-k&amp;dateb=&amp;owner=exclude&amp;count=40" TargetMode="External"/><Relationship Id="rId21" Type="http://schemas.openxmlformats.org/officeDocument/2006/relationships/hyperlink" Target="https://www.sec.gov/cgi-bin/browse-edgar?action=getcompany&amp;CIK=0000874766&amp;type=10-k&amp;dateb=&amp;owner=exclude&amp;count=40" TargetMode="External"/><Relationship Id="rId34" Type="http://schemas.openxmlformats.org/officeDocument/2006/relationships/hyperlink" Target="https://www.sec.gov/cgi-bin/browse-edgar?action=getcompany&amp;CIK=0000066740&amp;type=10-k&amp;dateb=&amp;owner=exclude&amp;count=40" TargetMode="External"/><Relationship Id="rId42" Type="http://schemas.openxmlformats.org/officeDocument/2006/relationships/hyperlink" Target="https://www.sec.gov/cgi-bin/browse-edgar?action=getcompany&amp;CIK=0001466258&amp;type=10-k&amp;dateb=&amp;owner=exclude&amp;count=40" TargetMode="External"/><Relationship Id="rId47" Type="http://schemas.openxmlformats.org/officeDocument/2006/relationships/hyperlink" Target="https://www.sec.gov/cgi-bin/browse-edgar?action=getcompany&amp;CIK=0001524472&amp;type=10-k&amp;dateb=&amp;owner=exclude&amp;count=40" TargetMode="External"/><Relationship Id="rId7" Type="http://schemas.openxmlformats.org/officeDocument/2006/relationships/hyperlink" Target="https://www.sec.gov/cgi-bin/browse-edgar?action=getcompany&amp;CIK=0000004977&amp;type=10-k&amp;dateb=&amp;owner=exclude&amp;count=40" TargetMode="External"/><Relationship Id="rId12" Type="http://schemas.openxmlformats.org/officeDocument/2006/relationships/hyperlink" Target="https://www.sec.gov/cgi-bin/browse-edgar?action=getcompany&amp;CIK=0000320335&amp;type=10-k&amp;dateb=&amp;owner=exclude&amp;count=40" TargetMode="External"/><Relationship Id="rId17" Type="http://schemas.openxmlformats.org/officeDocument/2006/relationships/hyperlink" Target="https://www.sec.gov/cgi-bin/browse-edgar?action=getcompany&amp;CIK=0000899051&amp;type=10-k&amp;dateb=&amp;owner=exclude&amp;count=40" TargetMode="External"/><Relationship Id="rId25" Type="http://schemas.openxmlformats.org/officeDocument/2006/relationships/hyperlink" Target="https://www.sec.gov/cgi-bin/browse-edgar?action=getcompany&amp;CIK=0001442145&amp;type=10-k&amp;dateb=&amp;owner=exclude&amp;count=40" TargetMode="External"/><Relationship Id="rId33" Type="http://schemas.openxmlformats.org/officeDocument/2006/relationships/hyperlink" Target="https://www.sec.gov/cgi-bin/browse-edgar?action=getcompany&amp;CIK=0000106640&amp;type=10-k&amp;dateb=&amp;owner=exclude&amp;count=40" TargetMode="External"/><Relationship Id="rId38" Type="http://schemas.openxmlformats.org/officeDocument/2006/relationships/hyperlink" Target="https://www.sec.gov/cgi-bin/browse-edgar?action=getcompany&amp;CIK=0000026172&amp;type=10-k&amp;dateb=&amp;owner=exclude&amp;count=40" TargetMode="External"/><Relationship Id="rId46" Type="http://schemas.openxmlformats.org/officeDocument/2006/relationships/hyperlink" Target="https://www.sec.gov/cgi-bin/browse-edgar?action=getcompany&amp;CIK=0000093556&amp;type=10-k&amp;dateb=&amp;owner=exclude&amp;count=40" TargetMode="External"/><Relationship Id="rId2" Type="http://schemas.openxmlformats.org/officeDocument/2006/relationships/hyperlink" Target="https://www.sec.gov/cgi-bin/browse-edgar?action=getcompany&amp;CIK=0001071739&amp;type=10-k&amp;dateb=&amp;owner=exclude&amp;count=40" TargetMode="External"/><Relationship Id="rId16" Type="http://schemas.openxmlformats.org/officeDocument/2006/relationships/hyperlink" Target="https://www.sec.gov/cgi-bin/browse-edgar?action=getcompany&amp;CIK=0001067983&amp;type=10-k&amp;dateb=&amp;owner=exclude&amp;count=40" TargetMode="External"/><Relationship Id="rId20" Type="http://schemas.openxmlformats.org/officeDocument/2006/relationships/hyperlink" Target="https://www.sec.gov/cgi-bin/browse-edgar?action=getcompany&amp;CIK=0000020286&amp;type=10-k&amp;dateb=&amp;owner=exclude&amp;count=40" TargetMode="External"/><Relationship Id="rId29" Type="http://schemas.openxmlformats.org/officeDocument/2006/relationships/hyperlink" Target="https://www.sec.gov/cgi-bin/browse-edgar?action=getcompany&amp;CIK=0000075362&amp;type=10-k&amp;dateb=&amp;owner=exclude&amp;count=40" TargetMode="External"/><Relationship Id="rId41" Type="http://schemas.openxmlformats.org/officeDocument/2006/relationships/hyperlink" Target="https://www.sec.gov/cgi-bin/browse-edgar?action=getcompany&amp;CIK=0000049826&amp;type=10-k&amp;dateb=&amp;owner=exclude&amp;count=40" TargetMode="External"/><Relationship Id="rId1" Type="http://schemas.openxmlformats.org/officeDocument/2006/relationships/hyperlink" Target="https://www.sec.gov/cgi-bin/browse-edgar?action=getcompany&amp;CIK=0001156039&amp;type=10-k&amp;dateb=&amp;owner=exclude&amp;count=40" TargetMode="External"/><Relationship Id="rId6" Type="http://schemas.openxmlformats.org/officeDocument/2006/relationships/hyperlink" Target="https://www.sec.gov/cgi-bin/browse-edgar?action=getcompany&amp;CIK=0001279363&amp;type=10-k&amp;dateb=&amp;owner=exclude&amp;count=40" TargetMode="External"/><Relationship Id="rId11" Type="http://schemas.openxmlformats.org/officeDocument/2006/relationships/hyperlink" Target="https://www.sec.gov/cgi-bin/browse-edgar?action=getcompany&amp;CIK=0000005513&amp;type=10-k&amp;dateb=&amp;owner=exclude&amp;count=40" TargetMode="External"/><Relationship Id="rId24" Type="http://schemas.openxmlformats.org/officeDocument/2006/relationships/hyperlink" Target="https://www.sec.gov/cgi-bin/browse-edgar?action=getcompany&amp;CIK=0001095073&amp;type=10-k&amp;dateb=&amp;owner=exclude&amp;count=40" TargetMode="External"/><Relationship Id="rId32" Type="http://schemas.openxmlformats.org/officeDocument/2006/relationships/hyperlink" Target="https://www.sec.gov/cgi-bin/browse-edgar?action=getcompany&amp;CIK=0001024478&amp;type=10-k&amp;dateb=&amp;owner=exclude&amp;count=40" TargetMode="External"/><Relationship Id="rId37" Type="http://schemas.openxmlformats.org/officeDocument/2006/relationships/hyperlink" Target="https://www.sec.gov/cgi-bin/browse-edgar?action=getcompany&amp;CIK=0000882835&amp;type=10-k&amp;dateb=&amp;owner=exclude&amp;count=40" TargetMode="External"/><Relationship Id="rId40" Type="http://schemas.openxmlformats.org/officeDocument/2006/relationships/hyperlink" Target="https://www.sec.gov/cgi-bin/browse-edgar?action=getcompany&amp;CIK=0000030625&amp;type=10-k&amp;dateb=&amp;owner=exclude&amp;count=40" TargetMode="External"/><Relationship Id="rId45" Type="http://schemas.openxmlformats.org/officeDocument/2006/relationships/hyperlink" Target="https://www.sec.gov/cgi-bin/browse-edgar?action=getcompany&amp;CIK=0000091440&amp;type=10-k&amp;dateb=&amp;owner=exclude&amp;count=40" TargetMode="External"/><Relationship Id="rId5" Type="http://schemas.openxmlformats.org/officeDocument/2006/relationships/hyperlink" Target="https://www.sec.gov/cgi-bin/browse-edgar?action=getcompany&amp;CIK=0000731766&amp;type=10-k&amp;dateb=&amp;owner=exclude&amp;count=40" TargetMode="External"/><Relationship Id="rId15" Type="http://schemas.openxmlformats.org/officeDocument/2006/relationships/hyperlink" Target="https://www.sec.gov/cgi-bin/browse-edgar?action=getcompany&amp;CIK=0000060086&amp;type=10-k&amp;dateb=&amp;owner=exclude&amp;count=40" TargetMode="External"/><Relationship Id="rId23" Type="http://schemas.openxmlformats.org/officeDocument/2006/relationships/hyperlink" Target="https://www.sec.gov/cgi-bin/browse-edgar?action=getcompany&amp;CIK=0000086312&amp;type=10-k&amp;dateb=&amp;owner=exclude&amp;count=40" TargetMode="External"/><Relationship Id="rId28" Type="http://schemas.openxmlformats.org/officeDocument/2006/relationships/hyperlink" Target="https://www.sec.gov/cgi-bin/browse-edgar?action=getcompany&amp;CIK=0000018230&amp;type=10-k&amp;dateb=&amp;owner=exclude&amp;count=40" TargetMode="External"/><Relationship Id="rId36" Type="http://schemas.openxmlformats.org/officeDocument/2006/relationships/hyperlink" Target="https://www.sec.gov/cgi-bin/browse-edgar?action=getcompany&amp;CIK=0000773840&amp;type=10-k&amp;dateb=&amp;owner=exclude&amp;count=40" TargetMode="External"/><Relationship Id="rId10" Type="http://schemas.openxmlformats.org/officeDocument/2006/relationships/hyperlink" Target="https://www.sec.gov/cgi-bin/browse-edgar?action=getcompany&amp;CIK=0001137774&amp;type=10-k&amp;dateb=&amp;owner=exclude&amp;count=40" TargetMode="External"/><Relationship Id="rId19" Type="http://schemas.openxmlformats.org/officeDocument/2006/relationships/hyperlink" Target="https://www.sec.gov/cgi-bin/browse-edgar?action=getcompany&amp;CIK=0000896159&amp;type=10-k&amp;dateb=&amp;owner=exclude&amp;count=40" TargetMode="External"/><Relationship Id="rId31" Type="http://schemas.openxmlformats.org/officeDocument/2006/relationships/hyperlink" Target="https://www.sec.gov/cgi-bin/browse-edgar?action=getcompany&amp;CIK=0000032604&amp;type=10-k&amp;dateb=&amp;owner=exclude&amp;count=40" TargetMode="External"/><Relationship Id="rId44" Type="http://schemas.openxmlformats.org/officeDocument/2006/relationships/hyperlink" Target="https://www.sec.gov/cgi-bin/browse-edgar?action=getcompany&amp;CIK=0000077360&amp;type=10-k&amp;dateb=&amp;owner=exclude&amp;count=40" TargetMode="External"/><Relationship Id="rId4" Type="http://schemas.openxmlformats.org/officeDocument/2006/relationships/hyperlink" Target="https://www.sec.gov/cgi-bin/browse-edgar?action=getcompany&amp;CIK=0000049071&amp;type=10-k&amp;dateb=&amp;owner=exclude&amp;count=40" TargetMode="External"/><Relationship Id="rId9" Type="http://schemas.openxmlformats.org/officeDocument/2006/relationships/hyperlink" Target="https://www.sec.gov/cgi-bin/browse-edgar?action=getcompany&amp;CIK=0001126328&amp;type=10-k&amp;dateb=&amp;owner=exclude&amp;count=40" TargetMode="External"/><Relationship Id="rId14" Type="http://schemas.openxmlformats.org/officeDocument/2006/relationships/hyperlink" Target="https://www.sec.gov/cgi-bin/browse-edgar?action=getcompany&amp;CIK=0000059558&amp;type=10-k&amp;dateb=&amp;owner=exclude&amp;count=40" TargetMode="External"/><Relationship Id="rId22" Type="http://schemas.openxmlformats.org/officeDocument/2006/relationships/hyperlink" Target="https://www.sec.gov/cgi-bin/browse-edgar?action=getcompany&amp;CIK=0000080661&amp;type=10-k&amp;dateb=&amp;owner=exclude&amp;count=40" TargetMode="External"/><Relationship Id="rId27" Type="http://schemas.openxmlformats.org/officeDocument/2006/relationships/hyperlink" Target="https://www.sec.gov/cgi-bin/browse-edgar?action=getcompany&amp;CIK=0000908255&amp;type=10-k&amp;dateb=&amp;owner=exclude&amp;count=40" TargetMode="External"/><Relationship Id="rId30" Type="http://schemas.openxmlformats.org/officeDocument/2006/relationships/hyperlink" Target="https://www.sec.gov/cgi-bin/browse-edgar?action=getcompany&amp;CIK=0001551182&amp;type=10-k&amp;dateb=&amp;owner=exclude&amp;count=40" TargetMode="External"/><Relationship Id="rId35" Type="http://schemas.openxmlformats.org/officeDocument/2006/relationships/hyperlink" Target="https://www.sec.gov/cgi-bin/browse-edgar?action=getcompany&amp;CIK=0000040545&amp;type=10-k&amp;dateb=&amp;owner=exclude&amp;count=40" TargetMode="External"/><Relationship Id="rId43" Type="http://schemas.openxmlformats.org/officeDocument/2006/relationships/hyperlink" Target="https://www.sec.gov/cgi-bin/browse-edgar?action=getcompany&amp;CIK=0000076334&amp;type=10-k&amp;dateb=&amp;owner=exclude&amp;count=40" TargetMode="External"/><Relationship Id="rId48" Type="http://schemas.openxmlformats.org/officeDocument/2006/relationships/hyperlink" Target="https://www.sec.gov/cgi-bin/browse-edgar?action=getcompany&amp;CIK=0000009389&amp;type=10-k&amp;dateb=&amp;owner=exclude&amp;count=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025"/>
  <sheetViews>
    <sheetView tabSelected="1" workbookViewId="0"/>
  </sheetViews>
  <sheetFormatPr defaultColWidth="14.42578125" defaultRowHeight="15.75" customHeight="1"/>
  <cols>
    <col min="1" max="1" width="8.28515625" customWidth="1"/>
    <col min="6" max="6" width="20.85546875" customWidth="1"/>
    <col min="12" max="12" width="20.85546875" customWidth="1"/>
  </cols>
  <sheetData>
    <row r="1" spans="1:12" ht="12.7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4.25">
      <c r="A2" s="2" t="s">
        <v>5</v>
      </c>
      <c r="B2" s="79" t="s">
        <v>7</v>
      </c>
      <c r="C2" s="76"/>
      <c r="D2" s="76"/>
      <c r="E2" s="76"/>
      <c r="F2" s="76"/>
      <c r="G2" s="76"/>
      <c r="H2" s="76"/>
      <c r="I2" s="76"/>
      <c r="J2" s="76"/>
      <c r="K2" s="76"/>
      <c r="L2" s="77"/>
    </row>
    <row r="3" spans="1:12" ht="12.75">
      <c r="B3" s="82" t="s">
        <v>2</v>
      </c>
      <c r="C3" s="76"/>
      <c r="D3" s="76"/>
      <c r="E3" s="76"/>
      <c r="F3" s="76"/>
      <c r="G3" s="76"/>
      <c r="H3" s="76"/>
      <c r="I3" s="76"/>
      <c r="J3" s="76"/>
      <c r="K3" s="76"/>
      <c r="L3" s="77"/>
    </row>
    <row r="4" spans="1:12" ht="22.5" customHeight="1">
      <c r="B4" s="78" t="s">
        <v>9</v>
      </c>
      <c r="C4" s="76"/>
      <c r="D4" s="76"/>
      <c r="E4" s="76"/>
      <c r="F4" s="76"/>
      <c r="G4" s="76"/>
      <c r="H4" s="76"/>
      <c r="I4" s="76"/>
      <c r="J4" s="76"/>
      <c r="K4" s="76"/>
      <c r="L4" s="77"/>
    </row>
    <row r="5" spans="1:12" ht="12.75">
      <c r="B5" s="3"/>
      <c r="C5" s="4">
        <v>2018</v>
      </c>
      <c r="D5" s="4">
        <v>2017</v>
      </c>
      <c r="E5" s="4">
        <v>2016</v>
      </c>
      <c r="F5" s="4">
        <v>2015</v>
      </c>
      <c r="G5" s="4">
        <v>2014</v>
      </c>
      <c r="H5" s="4">
        <v>2013</v>
      </c>
      <c r="I5" s="4">
        <v>2012</v>
      </c>
      <c r="J5" s="4">
        <v>2011</v>
      </c>
      <c r="K5" s="4">
        <v>2010</v>
      </c>
      <c r="L5" s="4">
        <v>2009</v>
      </c>
    </row>
    <row r="6" spans="1:12" ht="12.75">
      <c r="B6" s="5" t="s">
        <v>10</v>
      </c>
      <c r="C6" s="6">
        <v>9714</v>
      </c>
      <c r="D6" s="6">
        <v>9047</v>
      </c>
      <c r="E6" s="6">
        <v>9056</v>
      </c>
      <c r="F6" s="6">
        <v>7613</v>
      </c>
      <c r="G6" s="6">
        <v>7537</v>
      </c>
      <c r="H6" s="6">
        <v>7122</v>
      </c>
      <c r="I6" s="6">
        <v>6956</v>
      </c>
      <c r="J6" s="6">
        <v>7014</v>
      </c>
      <c r="K6" s="6">
        <v>6507</v>
      </c>
      <c r="L6" s="6">
        <v>6027</v>
      </c>
    </row>
    <row r="7" spans="1:12" ht="12.75">
      <c r="B7" s="5" t="s">
        <v>11</v>
      </c>
      <c r="C7" s="6">
        <v>838</v>
      </c>
      <c r="D7" s="6">
        <v>840</v>
      </c>
      <c r="E7" s="6">
        <v>825</v>
      </c>
      <c r="F7" s="6">
        <v>762</v>
      </c>
      <c r="G7" s="6">
        <v>720</v>
      </c>
      <c r="H7" s="6">
        <v>468</v>
      </c>
      <c r="I7" s="6">
        <v>674</v>
      </c>
      <c r="J7" s="6">
        <v>738</v>
      </c>
      <c r="K7" s="6">
        <v>450</v>
      </c>
      <c r="L7" s="6">
        <v>232</v>
      </c>
    </row>
    <row r="8" spans="1:12" ht="12.75">
      <c r="B8" s="5" t="s">
        <v>12</v>
      </c>
      <c r="C8" s="6">
        <v>618</v>
      </c>
      <c r="D8" s="6">
        <v>554</v>
      </c>
      <c r="E8" s="6">
        <v>605</v>
      </c>
      <c r="F8" s="6">
        <v>454</v>
      </c>
      <c r="G8" s="6">
        <v>477</v>
      </c>
      <c r="H8" s="6">
        <v>259</v>
      </c>
      <c r="I8" s="6">
        <v>435</v>
      </c>
      <c r="J8" s="6">
        <v>520</v>
      </c>
      <c r="K8" s="6">
        <v>271</v>
      </c>
      <c r="L8" s="6">
        <v>93</v>
      </c>
    </row>
    <row r="9" spans="1:12" ht="12.75">
      <c r="B9" s="5" t="s">
        <v>13</v>
      </c>
      <c r="C9" s="7">
        <v>1.59</v>
      </c>
      <c r="D9" s="7">
        <v>1.4</v>
      </c>
      <c r="E9" s="7">
        <v>1.48</v>
      </c>
      <c r="F9" s="7">
        <v>1.0900000000000001</v>
      </c>
      <c r="G9" s="7">
        <v>1.1200000000000001</v>
      </c>
      <c r="H9" s="7">
        <v>0.61</v>
      </c>
      <c r="I9" s="7">
        <v>0.94</v>
      </c>
      <c r="J9" s="7">
        <v>0.99</v>
      </c>
      <c r="K9" s="7">
        <v>0.47</v>
      </c>
      <c r="L9" s="7">
        <v>0.19</v>
      </c>
    </row>
    <row r="10" spans="1:12" ht="12.75">
      <c r="B10" s="5" t="s">
        <v>14</v>
      </c>
      <c r="C10" s="7">
        <v>22.75</v>
      </c>
      <c r="D10" s="7">
        <v>23.4</v>
      </c>
      <c r="E10" s="7">
        <v>24.1</v>
      </c>
      <c r="F10" s="7">
        <v>21.39</v>
      </c>
      <c r="G10" s="7">
        <v>22.3</v>
      </c>
      <c r="H10" s="7">
        <v>17.72</v>
      </c>
      <c r="I10" s="7">
        <v>12.78</v>
      </c>
      <c r="J10" s="7">
        <v>11.72</v>
      </c>
      <c r="K10" s="7">
        <v>13.2</v>
      </c>
      <c r="L10" s="7">
        <v>7.5</v>
      </c>
    </row>
    <row r="11" spans="1:12" ht="12.75">
      <c r="B11" s="5" t="s">
        <v>15</v>
      </c>
      <c r="C11" s="8">
        <f t="shared" ref="C11:L11" si="0">C10/C9</f>
        <v>14.308176100628931</v>
      </c>
      <c r="D11" s="8">
        <f t="shared" si="0"/>
        <v>16.714285714285715</v>
      </c>
      <c r="E11" s="8">
        <f t="shared" si="0"/>
        <v>16.283783783783786</v>
      </c>
      <c r="F11" s="8">
        <f t="shared" si="0"/>
        <v>19.623853211009173</v>
      </c>
      <c r="G11" s="8">
        <f t="shared" si="0"/>
        <v>19.910714285714285</v>
      </c>
      <c r="H11" s="8">
        <f t="shared" si="0"/>
        <v>29.04918032786885</v>
      </c>
      <c r="I11" s="8">
        <f t="shared" si="0"/>
        <v>13.595744680851064</v>
      </c>
      <c r="J11" s="8">
        <f t="shared" si="0"/>
        <v>11.838383838383839</v>
      </c>
      <c r="K11" s="8">
        <f t="shared" si="0"/>
        <v>28.085106382978722</v>
      </c>
      <c r="L11" s="8">
        <f t="shared" si="0"/>
        <v>39.473684210526315</v>
      </c>
    </row>
    <row r="13" spans="1:12" ht="15">
      <c r="B13" s="80" t="s">
        <v>16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1:12" ht="18.75">
      <c r="B14" s="87" t="s">
        <v>18</v>
      </c>
      <c r="C14" s="76"/>
      <c r="D14" s="76"/>
      <c r="E14" s="76"/>
      <c r="F14" s="77"/>
      <c r="G14" s="9"/>
      <c r="H14" s="10"/>
      <c r="I14" s="10"/>
      <c r="J14" s="10"/>
      <c r="K14" s="10"/>
      <c r="L14" s="10"/>
    </row>
    <row r="15" spans="1:12" ht="15">
      <c r="B15" s="11" t="s">
        <v>20</v>
      </c>
      <c r="C15" s="12" t="s">
        <v>21</v>
      </c>
      <c r="D15" s="13" t="s">
        <v>22</v>
      </c>
      <c r="E15" s="14" t="s">
        <v>23</v>
      </c>
      <c r="F15" s="15" t="s">
        <v>24</v>
      </c>
      <c r="G15" s="16"/>
      <c r="H15" s="17" t="s">
        <v>20</v>
      </c>
      <c r="I15" s="12" t="s">
        <v>25</v>
      </c>
      <c r="J15" s="13" t="s">
        <v>22</v>
      </c>
      <c r="K15" s="15" t="s">
        <v>23</v>
      </c>
      <c r="L15" s="15" t="s">
        <v>24</v>
      </c>
    </row>
    <row r="16" spans="1:12" ht="15">
      <c r="B16" s="18">
        <v>39783</v>
      </c>
      <c r="C16" s="19">
        <v>3.81</v>
      </c>
      <c r="D16" s="20"/>
      <c r="E16" s="21">
        <v>1000</v>
      </c>
      <c r="F16" s="22">
        <f>(E16)+(E16*D17)</f>
        <v>1968.5039370078739</v>
      </c>
      <c r="G16" s="16"/>
      <c r="H16" s="23">
        <v>39783</v>
      </c>
      <c r="I16" s="24">
        <v>8515</v>
      </c>
      <c r="J16" s="20"/>
      <c r="K16" s="21">
        <v>1000</v>
      </c>
      <c r="L16" s="22">
        <f>(K16)+(K16*J17)</f>
        <v>1229.7122724603641</v>
      </c>
    </row>
    <row r="17" spans="1:12" ht="15">
      <c r="B17" s="18">
        <v>40148</v>
      </c>
      <c r="C17" s="19">
        <v>7.5</v>
      </c>
      <c r="D17" s="25">
        <f t="shared" ref="D17:D26" si="1">(C17-C16)/C16</f>
        <v>0.96850393700787396</v>
      </c>
      <c r="E17" s="21">
        <v>1000</v>
      </c>
      <c r="F17" s="22">
        <f t="shared" ref="F17:F25" si="2">(F16+E17)+(F16+E17)*D18</f>
        <v>5224.5669291338581</v>
      </c>
      <c r="G17" s="16"/>
      <c r="H17" s="23">
        <v>40148</v>
      </c>
      <c r="I17" s="24">
        <v>10471</v>
      </c>
      <c r="J17" s="25">
        <f t="shared" ref="J17:J26" si="3">(I17-I16)/I16</f>
        <v>0.22971227246036408</v>
      </c>
      <c r="K17" s="21">
        <v>1000</v>
      </c>
      <c r="L17" s="22">
        <f t="shared" ref="L17:L25" si="4">(L16+K17)+(L16+K17)*J18</f>
        <v>2446.9127803306319</v>
      </c>
    </row>
    <row r="18" spans="1:12" ht="15">
      <c r="B18" s="18">
        <v>40513</v>
      </c>
      <c r="C18" s="19">
        <v>13.2</v>
      </c>
      <c r="D18" s="25">
        <f t="shared" si="1"/>
        <v>0.7599999999999999</v>
      </c>
      <c r="E18" s="21">
        <v>1000</v>
      </c>
      <c r="F18" s="22">
        <f t="shared" si="2"/>
        <v>5526.6609401097594</v>
      </c>
      <c r="G18" s="16"/>
      <c r="H18" s="23">
        <v>40513</v>
      </c>
      <c r="I18" s="24">
        <v>11491</v>
      </c>
      <c r="J18" s="25">
        <f t="shared" si="3"/>
        <v>9.741189953204088E-2</v>
      </c>
      <c r="K18" s="21">
        <v>1000</v>
      </c>
      <c r="L18" s="22">
        <f t="shared" si="4"/>
        <v>3664.6883158384239</v>
      </c>
    </row>
    <row r="19" spans="1:12" ht="15">
      <c r="B19" s="18">
        <v>40878</v>
      </c>
      <c r="C19" s="19">
        <v>11.72</v>
      </c>
      <c r="D19" s="25">
        <f t="shared" si="1"/>
        <v>-0.11212121212121202</v>
      </c>
      <c r="E19" s="21">
        <v>1000</v>
      </c>
      <c r="F19" s="22">
        <f t="shared" si="2"/>
        <v>7116.9562128500611</v>
      </c>
      <c r="G19" s="16"/>
      <c r="H19" s="23">
        <v>40878</v>
      </c>
      <c r="I19" s="24">
        <v>12217</v>
      </c>
      <c r="J19" s="25">
        <f t="shared" si="3"/>
        <v>6.3179879906013398E-2</v>
      </c>
      <c r="K19" s="21">
        <v>1000</v>
      </c>
      <c r="L19" s="22">
        <f t="shared" si="4"/>
        <v>5022.8349672468257</v>
      </c>
    </row>
    <row r="20" spans="1:12" ht="15">
      <c r="B20" s="18">
        <v>41244</v>
      </c>
      <c r="C20" s="19">
        <v>12.78</v>
      </c>
      <c r="D20" s="25">
        <f t="shared" si="1"/>
        <v>9.0443686006825827E-2</v>
      </c>
      <c r="E20" s="21">
        <v>1000</v>
      </c>
      <c r="F20" s="22">
        <f t="shared" si="2"/>
        <v>11254.496407801493</v>
      </c>
      <c r="G20" s="16"/>
      <c r="H20" s="23">
        <v>41244</v>
      </c>
      <c r="I20" s="24">
        <v>13155</v>
      </c>
      <c r="J20" s="25">
        <f t="shared" si="3"/>
        <v>7.6778259801915369E-2</v>
      </c>
      <c r="K20" s="21">
        <v>1000</v>
      </c>
      <c r="L20" s="22">
        <f t="shared" si="4"/>
        <v>7213.2090390705998</v>
      </c>
    </row>
    <row r="21" spans="1:12" ht="15">
      <c r="B21" s="18">
        <v>41609</v>
      </c>
      <c r="C21" s="19">
        <v>17.72</v>
      </c>
      <c r="D21" s="25">
        <f t="shared" si="1"/>
        <v>0.38654147104851327</v>
      </c>
      <c r="E21" s="21">
        <v>1000</v>
      </c>
      <c r="F21" s="22">
        <f t="shared" si="2"/>
        <v>15421.854960156506</v>
      </c>
      <c r="G21" s="16"/>
      <c r="H21" s="23">
        <v>41609</v>
      </c>
      <c r="I21" s="24">
        <v>15755</v>
      </c>
      <c r="J21" s="25">
        <f t="shared" si="3"/>
        <v>0.1976434815659445</v>
      </c>
      <c r="K21" s="21">
        <v>1000</v>
      </c>
      <c r="L21" s="22">
        <f t="shared" si="4"/>
        <v>9411.1750417227249</v>
      </c>
    </row>
    <row r="22" spans="1:12" ht="15">
      <c r="B22" s="18">
        <v>41974</v>
      </c>
      <c r="C22" s="19">
        <v>22.3</v>
      </c>
      <c r="D22" s="25">
        <f t="shared" si="1"/>
        <v>0.25846501128668181</v>
      </c>
      <c r="E22" s="21">
        <v>1000</v>
      </c>
      <c r="F22" s="22">
        <f t="shared" si="2"/>
        <v>15751.725452813796</v>
      </c>
      <c r="G22" s="16"/>
      <c r="H22" s="23">
        <v>41974</v>
      </c>
      <c r="I22" s="24">
        <v>18053</v>
      </c>
      <c r="J22" s="25">
        <f t="shared" si="3"/>
        <v>0.14585845763249761</v>
      </c>
      <c r="K22" s="21">
        <v>1000</v>
      </c>
      <c r="L22" s="22">
        <f t="shared" si="4"/>
        <v>10049.007095885365</v>
      </c>
    </row>
    <row r="23" spans="1:12" ht="15">
      <c r="B23" s="18">
        <v>42339</v>
      </c>
      <c r="C23" s="19">
        <v>21.39</v>
      </c>
      <c r="D23" s="25">
        <f t="shared" si="1"/>
        <v>-4.0807174887892379E-2</v>
      </c>
      <c r="E23" s="21">
        <v>1000</v>
      </c>
      <c r="F23" s="22">
        <f t="shared" si="2"/>
        <v>18874.080570958977</v>
      </c>
      <c r="G23" s="16"/>
      <c r="H23" s="23">
        <v>42339</v>
      </c>
      <c r="I23" s="24">
        <v>17425</v>
      </c>
      <c r="J23" s="25">
        <f t="shared" si="3"/>
        <v>-3.4786462083864177E-2</v>
      </c>
      <c r="K23" s="21">
        <v>1000</v>
      </c>
      <c r="L23" s="22">
        <f t="shared" si="4"/>
        <v>12658.325891257362</v>
      </c>
    </row>
    <row r="24" spans="1:12" ht="15">
      <c r="B24" s="18">
        <v>42705</v>
      </c>
      <c r="C24" s="19">
        <v>24.1</v>
      </c>
      <c r="D24" s="25">
        <f t="shared" si="1"/>
        <v>0.12669471715755029</v>
      </c>
      <c r="E24" s="21">
        <v>1000</v>
      </c>
      <c r="F24" s="22">
        <f t="shared" si="2"/>
        <v>19296.825118690456</v>
      </c>
      <c r="G24" s="16"/>
      <c r="H24" s="23">
        <v>42705</v>
      </c>
      <c r="I24" s="24">
        <v>19963</v>
      </c>
      <c r="J24" s="25">
        <f t="shared" si="3"/>
        <v>0.14565279770444764</v>
      </c>
      <c r="K24" s="21">
        <v>1000</v>
      </c>
      <c r="L24" s="22">
        <f t="shared" si="4"/>
        <v>16984.134745507828</v>
      </c>
    </row>
    <row r="25" spans="1:12" ht="15">
      <c r="B25" s="18">
        <v>43070</v>
      </c>
      <c r="C25" s="19">
        <v>23.4</v>
      </c>
      <c r="D25" s="25">
        <f t="shared" si="1"/>
        <v>-2.9045643153527086E-2</v>
      </c>
      <c r="E25" s="21">
        <v>1000</v>
      </c>
      <c r="F25" s="26">
        <f t="shared" si="2"/>
        <v>19733.024420949056</v>
      </c>
      <c r="G25" s="16"/>
      <c r="H25" s="23">
        <v>43070</v>
      </c>
      <c r="I25" s="24">
        <v>24824</v>
      </c>
      <c r="J25" s="25">
        <f t="shared" si="3"/>
        <v>0.24350047588037871</v>
      </c>
      <c r="K25" s="21">
        <v>1000</v>
      </c>
      <c r="L25" s="27">
        <f t="shared" si="4"/>
        <v>16899.609700630885</v>
      </c>
    </row>
    <row r="26" spans="1:12" ht="15">
      <c r="B26" s="18">
        <v>43435</v>
      </c>
      <c r="C26" s="19">
        <v>22.75</v>
      </c>
      <c r="D26" s="25">
        <f t="shared" si="1"/>
        <v>-2.7777777777777717E-2</v>
      </c>
      <c r="E26" s="28"/>
      <c r="F26" s="28"/>
      <c r="G26" s="16"/>
      <c r="H26" s="23">
        <v>43435</v>
      </c>
      <c r="I26" s="24">
        <v>23327</v>
      </c>
      <c r="J26" s="25">
        <f t="shared" si="3"/>
        <v>-6.0304543989687397E-2</v>
      </c>
      <c r="K26" s="29"/>
      <c r="L26" s="30"/>
    </row>
    <row r="27" spans="1:12" ht="15">
      <c r="B27" s="9"/>
      <c r="C27" s="9"/>
      <c r="D27" s="9"/>
      <c r="E27" s="31">
        <f>SUM(E16:E26)</f>
        <v>10000</v>
      </c>
      <c r="F27" s="32"/>
      <c r="G27" s="9"/>
      <c r="H27" s="9"/>
      <c r="I27" s="9"/>
      <c r="J27" s="9"/>
      <c r="K27" s="31">
        <f>SUM(K16:K26)</f>
        <v>10000</v>
      </c>
      <c r="L27" s="33"/>
    </row>
    <row r="29" spans="1:12" ht="14.25">
      <c r="A29" s="2" t="s">
        <v>30</v>
      </c>
      <c r="B29" s="79" t="s">
        <v>32</v>
      </c>
      <c r="C29" s="76"/>
      <c r="D29" s="76"/>
      <c r="E29" s="76"/>
      <c r="F29" s="76"/>
      <c r="G29" s="76"/>
      <c r="H29" s="76"/>
      <c r="I29" s="76"/>
      <c r="J29" s="76"/>
      <c r="K29" s="76"/>
      <c r="L29" s="77"/>
    </row>
    <row r="30" spans="1:12" ht="12.75">
      <c r="B30" s="82" t="s">
        <v>2</v>
      </c>
      <c r="C30" s="76"/>
      <c r="D30" s="76"/>
      <c r="E30" s="76"/>
      <c r="F30" s="76"/>
      <c r="G30" s="76"/>
      <c r="H30" s="76"/>
      <c r="I30" s="76"/>
      <c r="J30" s="76"/>
      <c r="K30" s="76"/>
      <c r="L30" s="77"/>
    </row>
    <row r="31" spans="1:12" ht="12.75">
      <c r="B31" s="78" t="s">
        <v>34</v>
      </c>
      <c r="C31" s="76"/>
      <c r="D31" s="76"/>
      <c r="E31" s="76"/>
      <c r="F31" s="76"/>
      <c r="G31" s="76"/>
      <c r="H31" s="76"/>
      <c r="I31" s="76"/>
      <c r="J31" s="76"/>
      <c r="K31" s="76"/>
      <c r="L31" s="77"/>
    </row>
    <row r="32" spans="1:12" ht="12.75">
      <c r="B32" s="3"/>
      <c r="C32" s="4">
        <v>2018</v>
      </c>
      <c r="D32" s="4">
        <v>2017</v>
      </c>
      <c r="E32" s="4">
        <v>2016</v>
      </c>
      <c r="F32" s="4">
        <v>2015</v>
      </c>
      <c r="G32" s="4">
        <v>2014</v>
      </c>
      <c r="H32" s="4">
        <v>2013</v>
      </c>
      <c r="I32" s="4">
        <v>2012</v>
      </c>
      <c r="J32" s="4">
        <v>2011</v>
      </c>
      <c r="K32" s="4">
        <v>2010</v>
      </c>
      <c r="L32" s="4">
        <v>2009</v>
      </c>
    </row>
    <row r="33" spans="2:12" ht="12.75">
      <c r="B33" s="5" t="s">
        <v>10</v>
      </c>
      <c r="C33" s="6">
        <v>15290</v>
      </c>
      <c r="D33" s="6">
        <v>15273</v>
      </c>
      <c r="E33" s="6">
        <v>15416</v>
      </c>
      <c r="F33" s="6">
        <v>15134</v>
      </c>
      <c r="G33" s="6">
        <v>15317</v>
      </c>
      <c r="H33" s="6">
        <v>14584</v>
      </c>
      <c r="I33" s="6">
        <v>14219</v>
      </c>
      <c r="J33" s="6">
        <v>13872</v>
      </c>
      <c r="K33" s="6">
        <v>12542</v>
      </c>
      <c r="L33" s="6">
        <v>11720</v>
      </c>
    </row>
    <row r="34" spans="2:12" ht="12.75">
      <c r="B34" s="5" t="s">
        <v>11</v>
      </c>
      <c r="C34" s="6">
        <v>1924</v>
      </c>
      <c r="D34" s="6">
        <v>1884</v>
      </c>
      <c r="E34" s="6">
        <v>1841</v>
      </c>
      <c r="F34" s="6">
        <v>1778</v>
      </c>
      <c r="G34" s="6">
        <v>1810</v>
      </c>
      <c r="H34" s="6">
        <v>1660</v>
      </c>
      <c r="I34" s="6">
        <v>1659</v>
      </c>
      <c r="J34" s="6">
        <v>1549</v>
      </c>
      <c r="K34" s="6">
        <v>1350</v>
      </c>
      <c r="L34" s="6">
        <v>1274</v>
      </c>
    </row>
    <row r="35" spans="2:12" ht="12.75">
      <c r="B35" s="5" t="s">
        <v>12</v>
      </c>
      <c r="C35" s="6">
        <v>1326</v>
      </c>
      <c r="D35" s="6">
        <v>1088</v>
      </c>
      <c r="E35" s="6">
        <v>1148</v>
      </c>
      <c r="F35" s="6">
        <v>1093</v>
      </c>
      <c r="G35" s="6">
        <v>1104</v>
      </c>
      <c r="H35" s="6">
        <v>991</v>
      </c>
      <c r="I35" s="6">
        <v>998</v>
      </c>
      <c r="J35" s="6">
        <v>952</v>
      </c>
      <c r="K35" s="6">
        <v>827</v>
      </c>
      <c r="L35" s="6">
        <v>793</v>
      </c>
    </row>
    <row r="36" spans="2:12" ht="12.75">
      <c r="B36" s="5" t="s">
        <v>13</v>
      </c>
      <c r="C36" s="7">
        <v>5.83</v>
      </c>
      <c r="D36" s="7">
        <v>4.6500000000000004</v>
      </c>
      <c r="E36" s="7">
        <v>4.78</v>
      </c>
      <c r="F36" s="7">
        <v>4.41</v>
      </c>
      <c r="G36" s="7">
        <v>4.24</v>
      </c>
      <c r="H36" s="7">
        <v>3.71</v>
      </c>
      <c r="I36" s="7">
        <v>3.61</v>
      </c>
      <c r="J36" s="7">
        <v>3.33</v>
      </c>
      <c r="K36" s="7">
        <v>2.7</v>
      </c>
      <c r="L36" s="7">
        <v>2.5299999999999998</v>
      </c>
    </row>
    <row r="37" spans="2:12" ht="12.75">
      <c r="B37" s="5" t="s">
        <v>14</v>
      </c>
      <c r="C37" s="7">
        <v>77</v>
      </c>
      <c r="D37" s="7">
        <v>76</v>
      </c>
      <c r="E37" s="7">
        <v>85</v>
      </c>
      <c r="F37" s="7">
        <v>77</v>
      </c>
      <c r="G37" s="7">
        <v>79</v>
      </c>
      <c r="H37" s="7">
        <v>75</v>
      </c>
      <c r="I37" s="7">
        <v>75</v>
      </c>
      <c r="J37" s="7">
        <v>57</v>
      </c>
      <c r="K37" s="7">
        <v>50</v>
      </c>
      <c r="L37" s="7">
        <v>36</v>
      </c>
    </row>
    <row r="38" spans="2:12" ht="12.75">
      <c r="B38" s="5" t="s">
        <v>15</v>
      </c>
      <c r="C38" s="8">
        <f t="shared" ref="C38:L38" si="5">C37/C36</f>
        <v>13.20754716981132</v>
      </c>
      <c r="D38" s="8">
        <f t="shared" si="5"/>
        <v>16.344086021505376</v>
      </c>
      <c r="E38" s="8">
        <f t="shared" si="5"/>
        <v>17.782426778242677</v>
      </c>
      <c r="F38" s="8">
        <f t="shared" si="5"/>
        <v>17.460317460317459</v>
      </c>
      <c r="G38" s="8">
        <f t="shared" si="5"/>
        <v>18.632075471698112</v>
      </c>
      <c r="H38" s="8">
        <f t="shared" si="5"/>
        <v>20.215633423180591</v>
      </c>
      <c r="I38" s="8">
        <f t="shared" si="5"/>
        <v>20.775623268698062</v>
      </c>
      <c r="J38" s="8">
        <f t="shared" si="5"/>
        <v>17.117117117117118</v>
      </c>
      <c r="K38" s="8">
        <f t="shared" si="5"/>
        <v>18.518518518518519</v>
      </c>
      <c r="L38" s="8">
        <f t="shared" si="5"/>
        <v>14.229249011857709</v>
      </c>
    </row>
    <row r="40" spans="2:12" ht="15">
      <c r="B40" s="80" t="s">
        <v>16</v>
      </c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 ht="18.75">
      <c r="B41" s="87" t="s">
        <v>37</v>
      </c>
      <c r="C41" s="76"/>
      <c r="D41" s="76"/>
      <c r="E41" s="76"/>
      <c r="F41" s="77"/>
      <c r="G41" s="9"/>
      <c r="H41" s="10"/>
      <c r="I41" s="10"/>
      <c r="J41" s="10"/>
      <c r="K41" s="10"/>
      <c r="L41" s="10"/>
    </row>
    <row r="42" spans="2:12" ht="15">
      <c r="B42" s="11" t="s">
        <v>20</v>
      </c>
      <c r="C42" s="12" t="s">
        <v>21</v>
      </c>
      <c r="D42" s="13" t="s">
        <v>22</v>
      </c>
      <c r="E42" s="14" t="s">
        <v>23</v>
      </c>
      <c r="F42" s="15" t="s">
        <v>24</v>
      </c>
      <c r="G42" s="16"/>
      <c r="H42" s="17" t="s">
        <v>20</v>
      </c>
      <c r="I42" s="12" t="s">
        <v>25</v>
      </c>
      <c r="J42" s="13" t="s">
        <v>22</v>
      </c>
      <c r="K42" s="15" t="s">
        <v>23</v>
      </c>
      <c r="L42" s="15" t="s">
        <v>24</v>
      </c>
    </row>
    <row r="43" spans="2:12" ht="15">
      <c r="B43" s="18">
        <v>39783</v>
      </c>
      <c r="C43" s="19">
        <v>24</v>
      </c>
      <c r="D43" s="20"/>
      <c r="E43" s="21">
        <v>1000</v>
      </c>
      <c r="F43" s="22">
        <f>(E43)+(E43*D44)</f>
        <v>1500</v>
      </c>
      <c r="G43" s="16"/>
      <c r="H43" s="23">
        <v>39783</v>
      </c>
      <c r="I43" s="24">
        <v>8515</v>
      </c>
      <c r="J43" s="20"/>
      <c r="K43" s="21">
        <v>1000</v>
      </c>
      <c r="L43" s="22">
        <f>(K43)+(K43*J44)</f>
        <v>1229.7122724603641</v>
      </c>
    </row>
    <row r="44" spans="2:12" ht="15">
      <c r="B44" s="18">
        <v>40148</v>
      </c>
      <c r="C44" s="19">
        <v>36</v>
      </c>
      <c r="D44" s="25">
        <f t="shared" ref="D44:D53" si="6">(C44-C43)/C43</f>
        <v>0.5</v>
      </c>
      <c r="E44" s="21">
        <v>1000</v>
      </c>
      <c r="F44" s="22">
        <f t="shared" ref="F44:F52" si="7">(F43+E44)+(F43+E44)*D45</f>
        <v>3472.2222222222222</v>
      </c>
      <c r="G44" s="16"/>
      <c r="H44" s="23">
        <v>40148</v>
      </c>
      <c r="I44" s="24">
        <v>10471</v>
      </c>
      <c r="J44" s="25">
        <f t="shared" ref="J44:J53" si="8">(I44-I43)/I43</f>
        <v>0.22971227246036408</v>
      </c>
      <c r="K44" s="21">
        <v>1000</v>
      </c>
      <c r="L44" s="22">
        <f t="shared" ref="L44:L52" si="9">(L43+K44)+(L43+K44)*J45</f>
        <v>2446.9127803306319</v>
      </c>
    </row>
    <row r="45" spans="2:12" ht="15">
      <c r="B45" s="18">
        <v>40513</v>
      </c>
      <c r="C45" s="19">
        <v>50</v>
      </c>
      <c r="D45" s="25">
        <f t="shared" si="6"/>
        <v>0.3888888888888889</v>
      </c>
      <c r="E45" s="21">
        <v>1000</v>
      </c>
      <c r="F45" s="22">
        <f t="shared" si="7"/>
        <v>5098.3333333333339</v>
      </c>
      <c r="G45" s="16"/>
      <c r="H45" s="23">
        <v>40513</v>
      </c>
      <c r="I45" s="24">
        <v>11491</v>
      </c>
      <c r="J45" s="25">
        <f t="shared" si="8"/>
        <v>9.741189953204088E-2</v>
      </c>
      <c r="K45" s="21">
        <v>1000</v>
      </c>
      <c r="L45" s="22">
        <f t="shared" si="9"/>
        <v>3664.6883158384239</v>
      </c>
    </row>
    <row r="46" spans="2:12" ht="15">
      <c r="B46" s="18">
        <v>40878</v>
      </c>
      <c r="C46" s="19">
        <v>57</v>
      </c>
      <c r="D46" s="25">
        <f t="shared" si="6"/>
        <v>0.14000000000000001</v>
      </c>
      <c r="E46" s="21">
        <v>1000</v>
      </c>
      <c r="F46" s="22">
        <f t="shared" si="7"/>
        <v>8024.1228070175448</v>
      </c>
      <c r="G46" s="16"/>
      <c r="H46" s="23">
        <v>40878</v>
      </c>
      <c r="I46" s="24">
        <v>12217</v>
      </c>
      <c r="J46" s="25">
        <f t="shared" si="8"/>
        <v>6.3179879906013398E-2</v>
      </c>
      <c r="K46" s="21">
        <v>1000</v>
      </c>
      <c r="L46" s="22">
        <f t="shared" si="9"/>
        <v>5022.8349672468257</v>
      </c>
    </row>
    <row r="47" spans="2:12" ht="15">
      <c r="B47" s="18">
        <v>41244</v>
      </c>
      <c r="C47" s="19">
        <v>75</v>
      </c>
      <c r="D47" s="25">
        <f t="shared" si="6"/>
        <v>0.31578947368421051</v>
      </c>
      <c r="E47" s="21">
        <v>1000</v>
      </c>
      <c r="F47" s="22">
        <f t="shared" si="7"/>
        <v>9024.1228070175457</v>
      </c>
      <c r="G47" s="16"/>
      <c r="H47" s="23">
        <v>41244</v>
      </c>
      <c r="I47" s="24">
        <v>13155</v>
      </c>
      <c r="J47" s="25">
        <f t="shared" si="8"/>
        <v>7.6778259801915369E-2</v>
      </c>
      <c r="K47" s="21">
        <v>1000</v>
      </c>
      <c r="L47" s="22">
        <f t="shared" si="9"/>
        <v>7213.2090390705998</v>
      </c>
    </row>
    <row r="48" spans="2:12" ht="15">
      <c r="B48" s="18">
        <v>41609</v>
      </c>
      <c r="C48" s="19">
        <v>75</v>
      </c>
      <c r="D48" s="25">
        <f t="shared" si="6"/>
        <v>0</v>
      </c>
      <c r="E48" s="21">
        <v>1000</v>
      </c>
      <c r="F48" s="22">
        <f t="shared" si="7"/>
        <v>10558.742690058481</v>
      </c>
      <c r="G48" s="16"/>
      <c r="H48" s="23">
        <v>41609</v>
      </c>
      <c r="I48" s="24">
        <v>15755</v>
      </c>
      <c r="J48" s="25">
        <f t="shared" si="8"/>
        <v>0.1976434815659445</v>
      </c>
      <c r="K48" s="21">
        <v>1000</v>
      </c>
      <c r="L48" s="22">
        <f t="shared" si="9"/>
        <v>9411.1750417227249</v>
      </c>
    </row>
    <row r="49" spans="1:12" ht="15">
      <c r="B49" s="18">
        <v>41974</v>
      </c>
      <c r="C49" s="19">
        <v>79</v>
      </c>
      <c r="D49" s="25">
        <f t="shared" si="6"/>
        <v>5.3333333333333337E-2</v>
      </c>
      <c r="E49" s="21">
        <v>1000</v>
      </c>
      <c r="F49" s="22">
        <f t="shared" si="7"/>
        <v>11266.116292841811</v>
      </c>
      <c r="G49" s="16"/>
      <c r="H49" s="23">
        <v>41974</v>
      </c>
      <c r="I49" s="24">
        <v>18053</v>
      </c>
      <c r="J49" s="25">
        <f t="shared" si="8"/>
        <v>0.14585845763249761</v>
      </c>
      <c r="K49" s="21">
        <v>1000</v>
      </c>
      <c r="L49" s="22">
        <f t="shared" si="9"/>
        <v>10049.007095885365</v>
      </c>
    </row>
    <row r="50" spans="1:12" ht="15">
      <c r="B50" s="18">
        <v>42339</v>
      </c>
      <c r="C50" s="19">
        <v>77</v>
      </c>
      <c r="D50" s="25">
        <f t="shared" si="6"/>
        <v>-2.5316455696202531E-2</v>
      </c>
      <c r="E50" s="21">
        <v>1000</v>
      </c>
      <c r="F50" s="22">
        <f t="shared" si="7"/>
        <v>13540.517985604596</v>
      </c>
      <c r="G50" s="16"/>
      <c r="H50" s="23">
        <v>42339</v>
      </c>
      <c r="I50" s="24">
        <v>17425</v>
      </c>
      <c r="J50" s="25">
        <f t="shared" si="8"/>
        <v>-3.4786462083864177E-2</v>
      </c>
      <c r="K50" s="21">
        <v>1000</v>
      </c>
      <c r="L50" s="22">
        <f t="shared" si="9"/>
        <v>12658.325891257362</v>
      </c>
    </row>
    <row r="51" spans="1:12" ht="15">
      <c r="B51" s="18">
        <v>42705</v>
      </c>
      <c r="C51" s="19">
        <v>85</v>
      </c>
      <c r="D51" s="25">
        <f t="shared" si="6"/>
        <v>0.1038961038961039</v>
      </c>
      <c r="E51" s="21">
        <v>1000</v>
      </c>
      <c r="F51" s="22">
        <f t="shared" si="7"/>
        <v>13000.933728305286</v>
      </c>
      <c r="G51" s="16"/>
      <c r="H51" s="23">
        <v>42705</v>
      </c>
      <c r="I51" s="24">
        <v>19963</v>
      </c>
      <c r="J51" s="25">
        <f t="shared" si="8"/>
        <v>0.14565279770444764</v>
      </c>
      <c r="K51" s="21">
        <v>1000</v>
      </c>
      <c r="L51" s="22">
        <f t="shared" si="9"/>
        <v>16984.134745507828</v>
      </c>
    </row>
    <row r="52" spans="1:12" ht="15">
      <c r="B52" s="18">
        <v>43070</v>
      </c>
      <c r="C52" s="19">
        <v>76</v>
      </c>
      <c r="D52" s="25">
        <f t="shared" si="6"/>
        <v>-0.10588235294117647</v>
      </c>
      <c r="E52" s="21">
        <v>1000</v>
      </c>
      <c r="F52" s="26">
        <f t="shared" si="7"/>
        <v>14185.156540519829</v>
      </c>
      <c r="G52" s="16"/>
      <c r="H52" s="23">
        <v>43070</v>
      </c>
      <c r="I52" s="24">
        <v>24824</v>
      </c>
      <c r="J52" s="25">
        <f t="shared" si="8"/>
        <v>0.24350047588037871</v>
      </c>
      <c r="K52" s="21">
        <v>1000</v>
      </c>
      <c r="L52" s="27">
        <f t="shared" si="9"/>
        <v>16899.609700630885</v>
      </c>
    </row>
    <row r="53" spans="1:12" ht="15">
      <c r="B53" s="18">
        <v>43435</v>
      </c>
      <c r="C53" s="19">
        <v>77</v>
      </c>
      <c r="D53" s="25">
        <f t="shared" si="6"/>
        <v>1.3157894736842105E-2</v>
      </c>
      <c r="E53" s="28"/>
      <c r="F53" s="28"/>
      <c r="G53" s="16"/>
      <c r="H53" s="23">
        <v>43435</v>
      </c>
      <c r="I53" s="24">
        <v>23327</v>
      </c>
      <c r="J53" s="25">
        <f t="shared" si="8"/>
        <v>-6.0304543989687397E-2</v>
      </c>
      <c r="K53" s="29"/>
      <c r="L53" s="30"/>
    </row>
    <row r="54" spans="1:12" ht="15">
      <c r="B54" s="9"/>
      <c r="C54" s="9"/>
      <c r="D54" s="9"/>
      <c r="E54" s="31">
        <f>SUM(E43:E53)</f>
        <v>10000</v>
      </c>
      <c r="F54" s="32"/>
      <c r="G54" s="9"/>
      <c r="H54" s="9"/>
      <c r="I54" s="9"/>
      <c r="J54" s="9"/>
      <c r="K54" s="31">
        <f>SUM(K43:K53)</f>
        <v>10000</v>
      </c>
      <c r="L54" s="33"/>
    </row>
    <row r="56" spans="1:12" ht="14.25">
      <c r="A56" s="2" t="s">
        <v>45</v>
      </c>
      <c r="B56" s="79" t="s">
        <v>46</v>
      </c>
      <c r="C56" s="76"/>
      <c r="D56" s="76"/>
      <c r="E56" s="76"/>
      <c r="F56" s="76"/>
      <c r="G56" s="76"/>
      <c r="H56" s="76"/>
      <c r="I56" s="76"/>
      <c r="J56" s="76"/>
      <c r="K56" s="76"/>
      <c r="L56" s="77"/>
    </row>
    <row r="57" spans="1:12" ht="12.75">
      <c r="B57" s="82" t="s">
        <v>2</v>
      </c>
      <c r="C57" s="76"/>
      <c r="D57" s="76"/>
      <c r="E57" s="76"/>
      <c r="F57" s="76"/>
      <c r="G57" s="76"/>
      <c r="H57" s="76"/>
      <c r="I57" s="76"/>
      <c r="J57" s="76"/>
      <c r="K57" s="76"/>
      <c r="L57" s="77"/>
    </row>
    <row r="58" spans="1:12" ht="12.75">
      <c r="B58" s="78" t="s">
        <v>47</v>
      </c>
      <c r="C58" s="76"/>
      <c r="D58" s="76"/>
      <c r="E58" s="76"/>
      <c r="F58" s="76"/>
      <c r="G58" s="76"/>
      <c r="H58" s="76"/>
      <c r="I58" s="76"/>
      <c r="J58" s="76"/>
      <c r="K58" s="76"/>
      <c r="L58" s="77"/>
    </row>
    <row r="59" spans="1:12" ht="12.75">
      <c r="B59" s="3"/>
      <c r="C59" s="4">
        <v>2018</v>
      </c>
      <c r="D59" s="4">
        <v>2017</v>
      </c>
      <c r="E59" s="4">
        <v>2016</v>
      </c>
      <c r="F59" s="4">
        <v>2015</v>
      </c>
      <c r="G59" s="4">
        <v>2014</v>
      </c>
      <c r="H59" s="4">
        <v>2013</v>
      </c>
      <c r="I59" s="4">
        <v>2012</v>
      </c>
      <c r="J59" s="4">
        <v>2011</v>
      </c>
      <c r="K59" s="4">
        <v>2010</v>
      </c>
      <c r="L59" s="4">
        <v>2009</v>
      </c>
    </row>
    <row r="60" spans="1:12" ht="12.75">
      <c r="B60" s="5" t="s">
        <v>10</v>
      </c>
      <c r="C60" s="6">
        <v>101127</v>
      </c>
      <c r="D60" s="6">
        <v>94005</v>
      </c>
      <c r="E60" s="6">
        <v>83198</v>
      </c>
      <c r="F60" s="6">
        <v>96114</v>
      </c>
      <c r="G60" s="6">
        <v>90762</v>
      </c>
      <c r="H60" s="6">
        <v>86623</v>
      </c>
      <c r="I60" s="6">
        <v>81698</v>
      </c>
      <c r="J60" s="6">
        <v>68735</v>
      </c>
      <c r="K60" s="6">
        <v>64306</v>
      </c>
      <c r="L60" s="6">
        <v>68281</v>
      </c>
    </row>
    <row r="61" spans="1:12" ht="12.75">
      <c r="B61" s="5" t="s">
        <v>11</v>
      </c>
      <c r="C61" s="6">
        <v>11604</v>
      </c>
      <c r="D61" s="6">
        <v>10107</v>
      </c>
      <c r="E61" s="6">
        <v>5783</v>
      </c>
      <c r="F61" s="6">
        <v>7155</v>
      </c>
      <c r="G61" s="6">
        <v>7137</v>
      </c>
      <c r="H61" s="6">
        <v>6232</v>
      </c>
      <c r="I61" s="6">
        <v>5910</v>
      </c>
      <c r="J61" s="6">
        <v>5398</v>
      </c>
      <c r="K61" s="6">
        <v>4507</v>
      </c>
      <c r="L61" s="6">
        <v>1731</v>
      </c>
    </row>
    <row r="62" spans="1:12" ht="12.75">
      <c r="B62" s="5" t="s">
        <v>12</v>
      </c>
      <c r="C62" s="6">
        <v>10460</v>
      </c>
      <c r="D62" s="6">
        <v>8458</v>
      </c>
      <c r="E62" s="6">
        <v>5034</v>
      </c>
      <c r="F62" s="6">
        <v>5176</v>
      </c>
      <c r="G62" s="6">
        <v>5446</v>
      </c>
      <c r="H62" s="6">
        <v>4585</v>
      </c>
      <c r="I62" s="6">
        <v>3900</v>
      </c>
      <c r="J62" s="6">
        <v>4018</v>
      </c>
      <c r="K62" s="6">
        <v>3307</v>
      </c>
      <c r="L62" s="6">
        <v>1312</v>
      </c>
    </row>
    <row r="63" spans="1:12" ht="12.75">
      <c r="B63" s="5" t="s">
        <v>13</v>
      </c>
      <c r="C63" s="7">
        <v>17.850000000000001</v>
      </c>
      <c r="D63" s="7">
        <v>13.85</v>
      </c>
      <c r="E63" s="7">
        <v>7.83</v>
      </c>
      <c r="F63" s="7">
        <v>7.44</v>
      </c>
      <c r="G63" s="7">
        <v>7.38</v>
      </c>
      <c r="H63" s="7">
        <v>5.96</v>
      </c>
      <c r="I63" s="7">
        <v>5.1100000000000003</v>
      </c>
      <c r="J63" s="7">
        <v>5.34</v>
      </c>
      <c r="K63" s="7">
        <v>4.45</v>
      </c>
      <c r="L63" s="7">
        <v>1.84</v>
      </c>
    </row>
    <row r="64" spans="1:12" ht="12.75">
      <c r="B64" s="5" t="s">
        <v>14</v>
      </c>
      <c r="C64" s="7">
        <v>322</v>
      </c>
      <c r="D64" s="7">
        <v>289</v>
      </c>
      <c r="E64" s="7">
        <v>148</v>
      </c>
      <c r="F64" s="7">
        <v>132</v>
      </c>
      <c r="G64" s="7">
        <v>116</v>
      </c>
      <c r="H64" s="7">
        <v>119</v>
      </c>
      <c r="I64" s="7">
        <v>64</v>
      </c>
      <c r="J64" s="7">
        <v>61</v>
      </c>
      <c r="K64" s="7">
        <v>53</v>
      </c>
      <c r="L64" s="7">
        <v>43</v>
      </c>
    </row>
    <row r="65" spans="2:12" ht="12.75">
      <c r="B65" s="5" t="s">
        <v>15</v>
      </c>
      <c r="C65" s="8">
        <f t="shared" ref="C65:L65" si="10">C64/C63</f>
        <v>18.03921568627451</v>
      </c>
      <c r="D65" s="8">
        <f t="shared" si="10"/>
        <v>20.866425992779785</v>
      </c>
      <c r="E65" s="8">
        <f t="shared" si="10"/>
        <v>18.901660280970624</v>
      </c>
      <c r="F65" s="8">
        <f t="shared" si="10"/>
        <v>17.741935483870968</v>
      </c>
      <c r="G65" s="8">
        <f t="shared" si="10"/>
        <v>15.718157181571815</v>
      </c>
      <c r="H65" s="8">
        <f t="shared" si="10"/>
        <v>19.966442953020135</v>
      </c>
      <c r="I65" s="8">
        <f t="shared" si="10"/>
        <v>12.524461839530332</v>
      </c>
      <c r="J65" s="8">
        <f t="shared" si="10"/>
        <v>11.423220973782772</v>
      </c>
      <c r="K65" s="8">
        <f t="shared" si="10"/>
        <v>11.910112359550562</v>
      </c>
      <c r="L65" s="8">
        <f t="shared" si="10"/>
        <v>23.369565217391305</v>
      </c>
    </row>
    <row r="67" spans="2:12" ht="15">
      <c r="B67" s="80" t="s">
        <v>16</v>
      </c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 ht="18.75">
      <c r="B68" s="87" t="s">
        <v>49</v>
      </c>
      <c r="C68" s="76"/>
      <c r="D68" s="76"/>
      <c r="E68" s="76"/>
      <c r="F68" s="77"/>
      <c r="G68" s="9"/>
      <c r="H68" s="10"/>
      <c r="I68" s="10"/>
      <c r="J68" s="10"/>
      <c r="K68" s="10"/>
      <c r="L68" s="10"/>
    </row>
    <row r="69" spans="2:12" ht="15">
      <c r="B69" s="11" t="s">
        <v>20</v>
      </c>
      <c r="C69" s="12" t="s">
        <v>21</v>
      </c>
      <c r="D69" s="13" t="s">
        <v>22</v>
      </c>
      <c r="E69" s="14" t="s">
        <v>23</v>
      </c>
      <c r="F69" s="15" t="s">
        <v>24</v>
      </c>
      <c r="G69" s="16"/>
      <c r="H69" s="17" t="s">
        <v>20</v>
      </c>
      <c r="I69" s="12" t="s">
        <v>25</v>
      </c>
      <c r="J69" s="13" t="s">
        <v>22</v>
      </c>
      <c r="K69" s="15" t="s">
        <v>23</v>
      </c>
      <c r="L69" s="15" t="s">
        <v>24</v>
      </c>
    </row>
    <row r="70" spans="2:12" ht="15">
      <c r="B70" s="18">
        <v>39783</v>
      </c>
      <c r="C70" s="19">
        <v>35</v>
      </c>
      <c r="D70" s="20"/>
      <c r="E70" s="21">
        <v>1000</v>
      </c>
      <c r="F70" s="22">
        <f>(E70)+(E70*D71)</f>
        <v>1228.5714285714284</v>
      </c>
      <c r="G70" s="16"/>
      <c r="H70" s="23">
        <v>39783</v>
      </c>
      <c r="I70" s="24">
        <v>8515</v>
      </c>
      <c r="J70" s="20"/>
      <c r="K70" s="21">
        <v>1000</v>
      </c>
      <c r="L70" s="22">
        <f>(K70)+(K70*J71)</f>
        <v>1229.7122724603641</v>
      </c>
    </row>
    <row r="71" spans="2:12" ht="15">
      <c r="B71" s="18">
        <v>40148</v>
      </c>
      <c r="C71" s="19">
        <v>43</v>
      </c>
      <c r="D71" s="25">
        <f t="shared" ref="D71:D80" si="11">(C71-C70)/C70</f>
        <v>0.22857142857142856</v>
      </c>
      <c r="E71" s="21">
        <v>1000</v>
      </c>
      <c r="F71" s="22">
        <f t="shared" ref="F71:F79" si="12">(F70+E71)+(F70+E71)*D72</f>
        <v>2746.8438538205978</v>
      </c>
      <c r="G71" s="16"/>
      <c r="H71" s="23">
        <v>40148</v>
      </c>
      <c r="I71" s="24">
        <v>10471</v>
      </c>
      <c r="J71" s="25">
        <f t="shared" ref="J71:J80" si="13">(I71-I70)/I70</f>
        <v>0.22971227246036408</v>
      </c>
      <c r="K71" s="21">
        <v>1000</v>
      </c>
      <c r="L71" s="22">
        <f t="shared" ref="L71:L79" si="14">(L70+K71)+(L70+K71)*J72</f>
        <v>2446.9127803306319</v>
      </c>
    </row>
    <row r="72" spans="2:12" ht="15">
      <c r="B72" s="18">
        <v>40513</v>
      </c>
      <c r="C72" s="19">
        <v>53</v>
      </c>
      <c r="D72" s="25">
        <f t="shared" si="11"/>
        <v>0.23255813953488372</v>
      </c>
      <c r="E72" s="21">
        <v>1000</v>
      </c>
      <c r="F72" s="22">
        <f t="shared" si="12"/>
        <v>4312.4051902463489</v>
      </c>
      <c r="G72" s="16"/>
      <c r="H72" s="23">
        <v>40513</v>
      </c>
      <c r="I72" s="24">
        <v>11491</v>
      </c>
      <c r="J72" s="25">
        <f t="shared" si="13"/>
        <v>9.741189953204088E-2</v>
      </c>
      <c r="K72" s="21">
        <v>1000</v>
      </c>
      <c r="L72" s="22">
        <f t="shared" si="14"/>
        <v>3664.6883158384239</v>
      </c>
    </row>
    <row r="73" spans="2:12" ht="15">
      <c r="B73" s="18">
        <v>40878</v>
      </c>
      <c r="C73" s="19">
        <v>61</v>
      </c>
      <c r="D73" s="25">
        <f t="shared" si="11"/>
        <v>0.15094339622641509</v>
      </c>
      <c r="E73" s="21">
        <v>1000</v>
      </c>
      <c r="F73" s="22">
        <f t="shared" si="12"/>
        <v>5573.6710192748578</v>
      </c>
      <c r="G73" s="16"/>
      <c r="H73" s="23">
        <v>40878</v>
      </c>
      <c r="I73" s="24">
        <v>12217</v>
      </c>
      <c r="J73" s="25">
        <f t="shared" si="13"/>
        <v>6.3179879906013398E-2</v>
      </c>
      <c r="K73" s="21">
        <v>1000</v>
      </c>
      <c r="L73" s="22">
        <f t="shared" si="14"/>
        <v>5022.8349672468257</v>
      </c>
    </row>
    <row r="74" spans="2:12" ht="15">
      <c r="B74" s="18">
        <v>41244</v>
      </c>
      <c r="C74" s="19">
        <v>64</v>
      </c>
      <c r="D74" s="25">
        <f t="shared" si="11"/>
        <v>4.9180327868852458E-2</v>
      </c>
      <c r="E74" s="21">
        <v>1000</v>
      </c>
      <c r="F74" s="22">
        <f t="shared" si="12"/>
        <v>12222.919551464189</v>
      </c>
      <c r="G74" s="16"/>
      <c r="H74" s="23">
        <v>41244</v>
      </c>
      <c r="I74" s="24">
        <v>13155</v>
      </c>
      <c r="J74" s="25">
        <f t="shared" si="13"/>
        <v>7.6778259801915369E-2</v>
      </c>
      <c r="K74" s="21">
        <v>1000</v>
      </c>
      <c r="L74" s="22">
        <f t="shared" si="14"/>
        <v>7213.2090390705998</v>
      </c>
    </row>
    <row r="75" spans="2:12" ht="15">
      <c r="B75" s="18">
        <v>41609</v>
      </c>
      <c r="C75" s="19">
        <v>119</v>
      </c>
      <c r="D75" s="25">
        <f t="shared" si="11"/>
        <v>0.859375</v>
      </c>
      <c r="E75" s="21">
        <v>1000</v>
      </c>
      <c r="F75" s="22">
        <f t="shared" si="12"/>
        <v>12889.568638402066</v>
      </c>
      <c r="G75" s="16"/>
      <c r="H75" s="23">
        <v>41609</v>
      </c>
      <c r="I75" s="24">
        <v>15755</v>
      </c>
      <c r="J75" s="25">
        <f t="shared" si="13"/>
        <v>0.1976434815659445</v>
      </c>
      <c r="K75" s="21">
        <v>1000</v>
      </c>
      <c r="L75" s="22">
        <f t="shared" si="14"/>
        <v>9411.1750417227249</v>
      </c>
    </row>
    <row r="76" spans="2:12" ht="15">
      <c r="B76" s="18">
        <v>41974</v>
      </c>
      <c r="C76" s="19">
        <v>116</v>
      </c>
      <c r="D76" s="25">
        <f t="shared" si="11"/>
        <v>-2.5210084033613446E-2</v>
      </c>
      <c r="E76" s="21">
        <v>1000</v>
      </c>
      <c r="F76" s="22">
        <f t="shared" si="12"/>
        <v>15805.371209216144</v>
      </c>
      <c r="G76" s="16"/>
      <c r="H76" s="23">
        <v>41974</v>
      </c>
      <c r="I76" s="24">
        <v>18053</v>
      </c>
      <c r="J76" s="25">
        <f t="shared" si="13"/>
        <v>0.14585845763249761</v>
      </c>
      <c r="K76" s="21">
        <v>1000</v>
      </c>
      <c r="L76" s="22">
        <f t="shared" si="14"/>
        <v>10049.007095885365</v>
      </c>
    </row>
    <row r="77" spans="2:12" ht="15">
      <c r="B77" s="18">
        <v>42339</v>
      </c>
      <c r="C77" s="19">
        <v>132</v>
      </c>
      <c r="D77" s="25">
        <f t="shared" si="11"/>
        <v>0.13793103448275862</v>
      </c>
      <c r="E77" s="21">
        <v>1000</v>
      </c>
      <c r="F77" s="22">
        <f t="shared" si="12"/>
        <v>18842.385901242342</v>
      </c>
      <c r="G77" s="16"/>
      <c r="H77" s="23">
        <v>42339</v>
      </c>
      <c r="I77" s="24">
        <v>17425</v>
      </c>
      <c r="J77" s="25">
        <f t="shared" si="13"/>
        <v>-3.4786462083864177E-2</v>
      </c>
      <c r="K77" s="21">
        <v>1000</v>
      </c>
      <c r="L77" s="22">
        <f t="shared" si="14"/>
        <v>12658.325891257362</v>
      </c>
    </row>
    <row r="78" spans="2:12" ht="15">
      <c r="B78" s="18">
        <v>42705</v>
      </c>
      <c r="C78" s="19">
        <v>148</v>
      </c>
      <c r="D78" s="25">
        <f t="shared" si="11"/>
        <v>0.12121212121212122</v>
      </c>
      <c r="E78" s="21">
        <v>1000</v>
      </c>
      <c r="F78" s="22">
        <f t="shared" si="12"/>
        <v>38746.280577425925</v>
      </c>
      <c r="G78" s="16"/>
      <c r="H78" s="23">
        <v>42705</v>
      </c>
      <c r="I78" s="24">
        <v>19963</v>
      </c>
      <c r="J78" s="25">
        <f t="shared" si="13"/>
        <v>0.14565279770444764</v>
      </c>
      <c r="K78" s="21">
        <v>1000</v>
      </c>
      <c r="L78" s="22">
        <f t="shared" si="14"/>
        <v>16984.134745507828</v>
      </c>
    </row>
    <row r="79" spans="2:12" ht="15">
      <c r="B79" s="18">
        <v>43070</v>
      </c>
      <c r="C79" s="19">
        <v>289</v>
      </c>
      <c r="D79" s="25">
        <f t="shared" si="11"/>
        <v>0.95270270270270274</v>
      </c>
      <c r="E79" s="21">
        <v>1000</v>
      </c>
      <c r="F79" s="26">
        <f t="shared" si="12"/>
        <v>44284.783203914005</v>
      </c>
      <c r="G79" s="16"/>
      <c r="H79" s="23">
        <v>43070</v>
      </c>
      <c r="I79" s="24">
        <v>24824</v>
      </c>
      <c r="J79" s="25">
        <f t="shared" si="13"/>
        <v>0.24350047588037871</v>
      </c>
      <c r="K79" s="21">
        <v>1000</v>
      </c>
      <c r="L79" s="27">
        <f t="shared" si="14"/>
        <v>16899.609700630885</v>
      </c>
    </row>
    <row r="80" spans="2:12" ht="15">
      <c r="B80" s="18">
        <v>43435</v>
      </c>
      <c r="C80" s="19">
        <v>322</v>
      </c>
      <c r="D80" s="25">
        <f t="shared" si="11"/>
        <v>0.11418685121107267</v>
      </c>
      <c r="E80" s="28"/>
      <c r="F80" s="28"/>
      <c r="G80" s="16"/>
      <c r="H80" s="23">
        <v>43435</v>
      </c>
      <c r="I80" s="24">
        <v>23327</v>
      </c>
      <c r="J80" s="25">
        <f t="shared" si="13"/>
        <v>-6.0304543989687397E-2</v>
      </c>
      <c r="K80" s="29"/>
      <c r="L80" s="30"/>
    </row>
    <row r="81" spans="1:12" ht="15">
      <c r="B81" s="9"/>
      <c r="C81" s="9"/>
      <c r="D81" s="9"/>
      <c r="E81" s="31">
        <f>SUM(E70:E80)</f>
        <v>10000</v>
      </c>
      <c r="F81" s="32"/>
      <c r="G81" s="9"/>
      <c r="H81" s="9"/>
      <c r="I81" s="9"/>
      <c r="J81" s="9"/>
      <c r="K81" s="31">
        <f>SUM(K70:K80)</f>
        <v>10000</v>
      </c>
      <c r="L81" s="33"/>
    </row>
    <row r="83" spans="1:12" ht="14.25">
      <c r="A83" s="2" t="s">
        <v>56</v>
      </c>
      <c r="B83" s="79" t="s">
        <v>57</v>
      </c>
      <c r="C83" s="76"/>
      <c r="D83" s="76"/>
      <c r="E83" s="76"/>
      <c r="F83" s="76"/>
      <c r="G83" s="76"/>
      <c r="H83" s="76"/>
      <c r="I83" s="76"/>
      <c r="J83" s="76"/>
      <c r="K83" s="76"/>
      <c r="L83" s="77"/>
    </row>
    <row r="84" spans="1:12" ht="12.75">
      <c r="B84" s="82" t="s">
        <v>2</v>
      </c>
      <c r="C84" s="76"/>
      <c r="D84" s="76"/>
      <c r="E84" s="76"/>
      <c r="F84" s="76"/>
      <c r="G84" s="76"/>
      <c r="H84" s="76"/>
      <c r="I84" s="76"/>
      <c r="J84" s="76"/>
      <c r="K84" s="76"/>
      <c r="L84" s="77"/>
    </row>
    <row r="85" spans="1:12" ht="12.75">
      <c r="B85" s="78" t="s">
        <v>58</v>
      </c>
      <c r="C85" s="76"/>
      <c r="D85" s="76"/>
      <c r="E85" s="76"/>
      <c r="F85" s="76"/>
      <c r="G85" s="76"/>
      <c r="H85" s="76"/>
      <c r="I85" s="76"/>
      <c r="J85" s="76"/>
      <c r="K85" s="76"/>
      <c r="L85" s="77"/>
    </row>
    <row r="86" spans="1:12" ht="12.75">
      <c r="B86" s="3"/>
      <c r="C86" s="4">
        <v>2018</v>
      </c>
      <c r="D86" s="4">
        <v>2017</v>
      </c>
      <c r="E86" s="4">
        <v>2016</v>
      </c>
      <c r="F86" s="4">
        <v>2015</v>
      </c>
      <c r="G86" s="4">
        <v>2014</v>
      </c>
      <c r="H86" s="4">
        <v>2013</v>
      </c>
      <c r="I86" s="4">
        <v>2012</v>
      </c>
      <c r="J86" s="4">
        <v>2011</v>
      </c>
      <c r="K86" s="4">
        <v>2010</v>
      </c>
      <c r="L86" s="4">
        <v>2009</v>
      </c>
    </row>
    <row r="87" spans="1:12" ht="12.75">
      <c r="B87" s="5" t="s">
        <v>10</v>
      </c>
      <c r="C87" s="6">
        <v>14014</v>
      </c>
      <c r="D87" s="6">
        <v>12960</v>
      </c>
      <c r="E87" s="6">
        <v>12394</v>
      </c>
      <c r="F87" s="6">
        <v>22534</v>
      </c>
      <c r="G87" s="6">
        <v>23906</v>
      </c>
      <c r="H87" s="6">
        <v>23032</v>
      </c>
      <c r="I87" s="6">
        <v>23700</v>
      </c>
      <c r="J87" s="6">
        <v>24951</v>
      </c>
      <c r="K87" s="6">
        <v>21013</v>
      </c>
      <c r="L87" s="6">
        <v>18439</v>
      </c>
    </row>
    <row r="88" spans="1:12" ht="12.75">
      <c r="B88" s="5" t="s">
        <v>11</v>
      </c>
      <c r="C88" s="6">
        <v>868</v>
      </c>
      <c r="D88" s="6">
        <v>470</v>
      </c>
      <c r="E88" s="6">
        <v>414</v>
      </c>
      <c r="F88" s="6">
        <v>248</v>
      </c>
      <c r="G88" s="6">
        <v>497</v>
      </c>
      <c r="H88" s="6">
        <v>-1816</v>
      </c>
      <c r="I88" s="6">
        <v>324</v>
      </c>
      <c r="J88" s="6">
        <v>1063</v>
      </c>
      <c r="K88" s="6">
        <v>548</v>
      </c>
      <c r="L88" s="6">
        <v>-1498</v>
      </c>
    </row>
    <row r="89" spans="1:12" ht="12.75">
      <c r="B89" s="5" t="s">
        <v>12</v>
      </c>
      <c r="C89" s="6">
        <v>642</v>
      </c>
      <c r="D89" s="6">
        <v>-74</v>
      </c>
      <c r="E89" s="6">
        <v>-941</v>
      </c>
      <c r="F89" s="6">
        <v>-391</v>
      </c>
      <c r="G89" s="6">
        <v>247</v>
      </c>
      <c r="H89" s="6">
        <v>-2287</v>
      </c>
      <c r="I89" s="6">
        <v>191</v>
      </c>
      <c r="J89" s="6">
        <v>611</v>
      </c>
      <c r="K89" s="6">
        <v>254</v>
      </c>
      <c r="L89" s="6">
        <v>-1151</v>
      </c>
    </row>
    <row r="90" spans="1:12" ht="12.75">
      <c r="B90" s="5" t="s">
        <v>13</v>
      </c>
      <c r="C90" s="7">
        <v>1.3</v>
      </c>
      <c r="D90" s="7">
        <v>0.28000000000000003</v>
      </c>
      <c r="E90" s="7">
        <v>-2.31</v>
      </c>
      <c r="F90" s="7">
        <v>-0.31</v>
      </c>
      <c r="G90" s="7">
        <v>0.21</v>
      </c>
      <c r="H90" s="7">
        <v>-2.14</v>
      </c>
      <c r="I90" s="7">
        <v>0.18</v>
      </c>
      <c r="J90" s="7">
        <v>0.55000000000000004</v>
      </c>
      <c r="K90" s="7">
        <v>0.24</v>
      </c>
      <c r="L90" s="7">
        <v>-1.23</v>
      </c>
    </row>
    <row r="91" spans="1:12" ht="12.75">
      <c r="B91" s="5" t="s">
        <v>14</v>
      </c>
      <c r="C91" s="7">
        <v>17</v>
      </c>
      <c r="D91" s="7">
        <v>27</v>
      </c>
      <c r="E91" s="7">
        <v>18</v>
      </c>
      <c r="F91" s="7">
        <v>21.43</v>
      </c>
      <c r="G91" s="7">
        <v>34.119999999999997</v>
      </c>
      <c r="H91" s="7">
        <v>22.78</v>
      </c>
      <c r="I91" s="7">
        <v>18.350000000000001</v>
      </c>
      <c r="J91" s="7">
        <v>18</v>
      </c>
      <c r="K91" s="7">
        <v>32</v>
      </c>
      <c r="L91" s="7">
        <v>33</v>
      </c>
    </row>
    <row r="92" spans="1:12" ht="12.75">
      <c r="B92" s="5" t="s">
        <v>15</v>
      </c>
      <c r="C92" s="8">
        <f t="shared" ref="C92:L92" si="15">C91/C90</f>
        <v>13.076923076923077</v>
      </c>
      <c r="D92" s="8">
        <f t="shared" si="15"/>
        <v>96.428571428571416</v>
      </c>
      <c r="E92" s="8">
        <f t="shared" si="15"/>
        <v>-7.7922077922077921</v>
      </c>
      <c r="F92" s="8">
        <f t="shared" si="15"/>
        <v>-69.129032258064512</v>
      </c>
      <c r="G92" s="8">
        <f t="shared" si="15"/>
        <v>162.47619047619048</v>
      </c>
      <c r="H92" s="8">
        <f t="shared" si="15"/>
        <v>-10.644859813084112</v>
      </c>
      <c r="I92" s="8">
        <f t="shared" si="15"/>
        <v>101.94444444444446</v>
      </c>
      <c r="J92" s="8">
        <f t="shared" si="15"/>
        <v>32.727272727272727</v>
      </c>
      <c r="K92" s="8">
        <f t="shared" si="15"/>
        <v>133.33333333333334</v>
      </c>
      <c r="L92" s="8">
        <f t="shared" si="15"/>
        <v>-26.829268292682926</v>
      </c>
    </row>
    <row r="94" spans="1:12" ht="15">
      <c r="B94" s="80" t="s">
        <v>16</v>
      </c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1:12" ht="18.75">
      <c r="B95" s="87" t="s">
        <v>61</v>
      </c>
      <c r="C95" s="76"/>
      <c r="D95" s="76"/>
      <c r="E95" s="76"/>
      <c r="F95" s="77"/>
      <c r="G95" s="9"/>
      <c r="H95" s="10"/>
      <c r="I95" s="10"/>
      <c r="J95" s="10"/>
      <c r="K95" s="10"/>
      <c r="L95" s="10"/>
    </row>
    <row r="96" spans="1:12" ht="15">
      <c r="B96" s="11" t="s">
        <v>20</v>
      </c>
      <c r="C96" s="12" t="s">
        <v>21</v>
      </c>
      <c r="D96" s="13" t="s">
        <v>22</v>
      </c>
      <c r="E96" s="14" t="s">
        <v>23</v>
      </c>
      <c r="F96" s="15" t="s">
        <v>24</v>
      </c>
      <c r="G96" s="16"/>
      <c r="H96" s="17" t="s">
        <v>20</v>
      </c>
      <c r="I96" s="12" t="s">
        <v>25</v>
      </c>
      <c r="J96" s="13" t="s">
        <v>22</v>
      </c>
      <c r="K96" s="15" t="s">
        <v>23</v>
      </c>
      <c r="L96" s="15" t="s">
        <v>24</v>
      </c>
    </row>
    <row r="97" spans="1:12" ht="15">
      <c r="B97" s="18">
        <v>39783</v>
      </c>
      <c r="C97" s="19">
        <v>15</v>
      </c>
      <c r="D97" s="20"/>
      <c r="E97" s="21">
        <v>1000</v>
      </c>
      <c r="F97" s="22">
        <f>(E97)+(E97*D98)</f>
        <v>2200</v>
      </c>
      <c r="G97" s="16"/>
      <c r="H97" s="23">
        <v>39783</v>
      </c>
      <c r="I97" s="24">
        <v>8515</v>
      </c>
      <c r="J97" s="20"/>
      <c r="K97" s="21">
        <v>1000</v>
      </c>
      <c r="L97" s="22">
        <f>(K97)+(K97*J98)</f>
        <v>1229.7122724603641</v>
      </c>
    </row>
    <row r="98" spans="1:12" ht="15">
      <c r="B98" s="18">
        <v>40148</v>
      </c>
      <c r="C98" s="19">
        <v>33</v>
      </c>
      <c r="D98" s="25">
        <f t="shared" ref="D98:D107" si="16">(C98-C97)/C97</f>
        <v>1.2</v>
      </c>
      <c r="E98" s="21">
        <v>1000</v>
      </c>
      <c r="F98" s="22">
        <f t="shared" ref="F98:F106" si="17">(F97+E98)+(F97+E98)*D99</f>
        <v>3103.030303030303</v>
      </c>
      <c r="G98" s="16"/>
      <c r="H98" s="23">
        <v>40148</v>
      </c>
      <c r="I98" s="24">
        <v>10471</v>
      </c>
      <c r="J98" s="25">
        <f t="shared" ref="J98:J107" si="18">(I98-I97)/I97</f>
        <v>0.22971227246036408</v>
      </c>
      <c r="K98" s="21">
        <v>1000</v>
      </c>
      <c r="L98" s="22">
        <f t="shared" ref="L98:L106" si="19">(L97+K98)+(L97+K98)*J99</f>
        <v>2446.9127803306319</v>
      </c>
    </row>
    <row r="99" spans="1:12" ht="15">
      <c r="B99" s="18">
        <v>40513</v>
      </c>
      <c r="C99" s="19">
        <v>32</v>
      </c>
      <c r="D99" s="25">
        <f t="shared" si="16"/>
        <v>-3.0303030303030304E-2</v>
      </c>
      <c r="E99" s="21">
        <v>1000</v>
      </c>
      <c r="F99" s="22">
        <f t="shared" si="17"/>
        <v>2307.9545454545455</v>
      </c>
      <c r="G99" s="16"/>
      <c r="H99" s="23">
        <v>40513</v>
      </c>
      <c r="I99" s="24">
        <v>11491</v>
      </c>
      <c r="J99" s="25">
        <f t="shared" si="18"/>
        <v>9.741189953204088E-2</v>
      </c>
      <c r="K99" s="21">
        <v>1000</v>
      </c>
      <c r="L99" s="22">
        <f t="shared" si="19"/>
        <v>3664.6883158384239</v>
      </c>
    </row>
    <row r="100" spans="1:12" ht="15">
      <c r="B100" s="18">
        <v>40878</v>
      </c>
      <c r="C100" s="19">
        <v>18</v>
      </c>
      <c r="D100" s="25">
        <f t="shared" si="16"/>
        <v>-0.4375</v>
      </c>
      <c r="E100" s="21">
        <v>1000</v>
      </c>
      <c r="F100" s="22">
        <f t="shared" si="17"/>
        <v>3372.2758838383843</v>
      </c>
      <c r="G100" s="16"/>
      <c r="H100" s="23">
        <v>40878</v>
      </c>
      <c r="I100" s="24">
        <v>12217</v>
      </c>
      <c r="J100" s="25">
        <f t="shared" si="18"/>
        <v>6.3179879906013398E-2</v>
      </c>
      <c r="K100" s="21">
        <v>1000</v>
      </c>
      <c r="L100" s="22">
        <f t="shared" si="19"/>
        <v>5022.8349672468257</v>
      </c>
    </row>
    <row r="101" spans="1:12" ht="15">
      <c r="B101" s="18">
        <v>41244</v>
      </c>
      <c r="C101" s="19">
        <v>18.350000000000001</v>
      </c>
      <c r="D101" s="25">
        <f t="shared" si="16"/>
        <v>1.9444444444444525E-2</v>
      </c>
      <c r="E101" s="21">
        <v>1000</v>
      </c>
      <c r="F101" s="22">
        <f t="shared" si="17"/>
        <v>5427.8171462582231</v>
      </c>
      <c r="G101" s="16"/>
      <c r="H101" s="23">
        <v>41244</v>
      </c>
      <c r="I101" s="24">
        <v>13155</v>
      </c>
      <c r="J101" s="25">
        <f t="shared" si="18"/>
        <v>7.6778259801915369E-2</v>
      </c>
      <c r="K101" s="21">
        <v>1000</v>
      </c>
      <c r="L101" s="22">
        <f t="shared" si="19"/>
        <v>7213.2090390705998</v>
      </c>
    </row>
    <row r="102" spans="1:12" ht="15">
      <c r="B102" s="18">
        <v>41609</v>
      </c>
      <c r="C102" s="19">
        <v>22.78</v>
      </c>
      <c r="D102" s="25">
        <f t="shared" si="16"/>
        <v>0.24141689373296998</v>
      </c>
      <c r="E102" s="21">
        <v>1000</v>
      </c>
      <c r="F102" s="22">
        <f t="shared" si="17"/>
        <v>9627.6172533068711</v>
      </c>
      <c r="G102" s="16"/>
      <c r="H102" s="23">
        <v>41609</v>
      </c>
      <c r="I102" s="24">
        <v>15755</v>
      </c>
      <c r="J102" s="25">
        <f t="shared" si="18"/>
        <v>0.1976434815659445</v>
      </c>
      <c r="K102" s="21">
        <v>1000</v>
      </c>
      <c r="L102" s="22">
        <f t="shared" si="19"/>
        <v>9411.1750417227249</v>
      </c>
    </row>
    <row r="103" spans="1:12" ht="15">
      <c r="B103" s="18">
        <v>41974</v>
      </c>
      <c r="C103" s="19">
        <v>34.119999999999997</v>
      </c>
      <c r="D103" s="25">
        <f t="shared" si="16"/>
        <v>0.49780509218612801</v>
      </c>
      <c r="E103" s="21">
        <v>1000</v>
      </c>
      <c r="F103" s="22">
        <f t="shared" si="17"/>
        <v>6674.9659360599726</v>
      </c>
      <c r="G103" s="16"/>
      <c r="H103" s="23">
        <v>41974</v>
      </c>
      <c r="I103" s="24">
        <v>18053</v>
      </c>
      <c r="J103" s="25">
        <f t="shared" si="18"/>
        <v>0.14585845763249761</v>
      </c>
      <c r="K103" s="21">
        <v>1000</v>
      </c>
      <c r="L103" s="22">
        <f t="shared" si="19"/>
        <v>10049.007095885365</v>
      </c>
    </row>
    <row r="104" spans="1:12" ht="15">
      <c r="B104" s="18">
        <v>42339</v>
      </c>
      <c r="C104" s="19">
        <v>21.43</v>
      </c>
      <c r="D104" s="25">
        <f t="shared" si="16"/>
        <v>-0.37192262602579129</v>
      </c>
      <c r="E104" s="21">
        <v>1000</v>
      </c>
      <c r="F104" s="22">
        <f t="shared" si="17"/>
        <v>6446.5416168492538</v>
      </c>
      <c r="G104" s="16"/>
      <c r="H104" s="23">
        <v>42339</v>
      </c>
      <c r="I104" s="24">
        <v>17425</v>
      </c>
      <c r="J104" s="25">
        <f t="shared" si="18"/>
        <v>-3.4786462083864177E-2</v>
      </c>
      <c r="K104" s="21">
        <v>1000</v>
      </c>
      <c r="L104" s="22">
        <f t="shared" si="19"/>
        <v>12658.325891257362</v>
      </c>
    </row>
    <row r="105" spans="1:12" ht="15">
      <c r="B105" s="18">
        <v>42705</v>
      </c>
      <c r="C105" s="19">
        <v>18</v>
      </c>
      <c r="D105" s="25">
        <f t="shared" si="16"/>
        <v>-0.16005599626691552</v>
      </c>
      <c r="E105" s="21">
        <v>1000</v>
      </c>
      <c r="F105" s="22">
        <f t="shared" si="17"/>
        <v>11169.812425273882</v>
      </c>
      <c r="G105" s="16"/>
      <c r="H105" s="23">
        <v>42705</v>
      </c>
      <c r="I105" s="24">
        <v>19963</v>
      </c>
      <c r="J105" s="25">
        <f t="shared" si="18"/>
        <v>0.14565279770444764</v>
      </c>
      <c r="K105" s="21">
        <v>1000</v>
      </c>
      <c r="L105" s="22">
        <f t="shared" si="19"/>
        <v>16984.134745507828</v>
      </c>
    </row>
    <row r="106" spans="1:12" ht="15">
      <c r="B106" s="18">
        <v>43070</v>
      </c>
      <c r="C106" s="19">
        <v>27</v>
      </c>
      <c r="D106" s="25">
        <f t="shared" si="16"/>
        <v>0.5</v>
      </c>
      <c r="E106" s="21">
        <v>1000</v>
      </c>
      <c r="F106" s="26">
        <f t="shared" si="17"/>
        <v>7662.4744899872594</v>
      </c>
      <c r="G106" s="16"/>
      <c r="H106" s="23">
        <v>43070</v>
      </c>
      <c r="I106" s="24">
        <v>24824</v>
      </c>
      <c r="J106" s="25">
        <f t="shared" si="18"/>
        <v>0.24350047588037871</v>
      </c>
      <c r="K106" s="21">
        <v>1000</v>
      </c>
      <c r="L106" s="27">
        <f t="shared" si="19"/>
        <v>16899.609700630885</v>
      </c>
    </row>
    <row r="107" spans="1:12" ht="15">
      <c r="B107" s="18">
        <v>43435</v>
      </c>
      <c r="C107" s="19">
        <v>17</v>
      </c>
      <c r="D107" s="25">
        <f t="shared" si="16"/>
        <v>-0.37037037037037035</v>
      </c>
      <c r="E107" s="28"/>
      <c r="F107" s="28"/>
      <c r="G107" s="16"/>
      <c r="H107" s="23">
        <v>43435</v>
      </c>
      <c r="I107" s="24">
        <v>23327</v>
      </c>
      <c r="J107" s="25">
        <f t="shared" si="18"/>
        <v>-6.0304543989687397E-2</v>
      </c>
      <c r="K107" s="29"/>
      <c r="L107" s="30"/>
    </row>
    <row r="108" spans="1:12" ht="15">
      <c r="B108" s="9"/>
      <c r="C108" s="9"/>
      <c r="D108" s="9"/>
      <c r="E108" s="31">
        <f>SUM(E97:E107)</f>
        <v>10000</v>
      </c>
      <c r="F108" s="32"/>
      <c r="G108" s="9"/>
      <c r="H108" s="9"/>
      <c r="I108" s="9"/>
      <c r="J108" s="9"/>
      <c r="K108" s="31">
        <f>SUM(K97:K107)</f>
        <v>10000</v>
      </c>
      <c r="L108" s="33"/>
    </row>
    <row r="110" spans="1:12" ht="14.25">
      <c r="A110" s="2" t="s">
        <v>69</v>
      </c>
      <c r="B110" s="79" t="s">
        <v>70</v>
      </c>
      <c r="C110" s="76"/>
      <c r="D110" s="76"/>
      <c r="E110" s="76"/>
      <c r="F110" s="76"/>
      <c r="G110" s="76"/>
      <c r="H110" s="76"/>
      <c r="I110" s="76"/>
      <c r="J110" s="76"/>
      <c r="K110" s="76"/>
      <c r="L110" s="77"/>
    </row>
    <row r="111" spans="1:12" ht="12.75">
      <c r="B111" s="82" t="s">
        <v>2</v>
      </c>
      <c r="C111" s="76"/>
      <c r="D111" s="76"/>
      <c r="E111" s="76"/>
      <c r="F111" s="76"/>
      <c r="G111" s="76"/>
      <c r="H111" s="76"/>
      <c r="I111" s="76"/>
      <c r="J111" s="76"/>
      <c r="K111" s="76"/>
      <c r="L111" s="77"/>
    </row>
    <row r="112" spans="1:12" ht="12.75">
      <c r="B112" s="78" t="s">
        <v>72</v>
      </c>
      <c r="C112" s="76"/>
      <c r="D112" s="76"/>
      <c r="E112" s="76"/>
      <c r="F112" s="76"/>
      <c r="G112" s="76"/>
      <c r="H112" s="76"/>
      <c r="I112" s="76"/>
      <c r="J112" s="76"/>
      <c r="K112" s="76"/>
      <c r="L112" s="77"/>
    </row>
    <row r="113" spans="2:12" ht="12.75">
      <c r="B113" s="3"/>
      <c r="C113" s="4">
        <v>2018</v>
      </c>
      <c r="D113" s="4">
        <v>2017</v>
      </c>
      <c r="E113" s="4">
        <v>2016</v>
      </c>
      <c r="F113" s="4">
        <v>2015</v>
      </c>
      <c r="G113" s="4">
        <v>2014</v>
      </c>
      <c r="H113" s="4">
        <v>2013</v>
      </c>
      <c r="I113" s="4">
        <v>2012</v>
      </c>
      <c r="J113" s="4">
        <v>2011</v>
      </c>
      <c r="K113" s="4">
        <v>2010</v>
      </c>
      <c r="L113" s="4">
        <v>2009</v>
      </c>
    </row>
    <row r="114" spans="2:12" ht="12.75">
      <c r="B114" s="5" t="s">
        <v>10</v>
      </c>
      <c r="C114" s="6">
        <v>36193</v>
      </c>
      <c r="D114" s="6">
        <v>30973</v>
      </c>
      <c r="E114" s="6">
        <v>30561</v>
      </c>
      <c r="F114" s="6">
        <v>31469</v>
      </c>
      <c r="G114" s="6">
        <v>30852</v>
      </c>
      <c r="H114" s="6">
        <v>30930</v>
      </c>
      <c r="I114" s="6">
        <v>31981</v>
      </c>
      <c r="J114" s="6">
        <v>29300</v>
      </c>
      <c r="K114" s="6">
        <v>27240</v>
      </c>
      <c r="L114" s="6">
        <v>31981</v>
      </c>
    </row>
    <row r="115" spans="2:12" ht="12.75">
      <c r="B115" s="5" t="s">
        <v>11</v>
      </c>
      <c r="C115" s="6">
        <v>4085</v>
      </c>
      <c r="D115" s="6">
        <v>4077</v>
      </c>
      <c r="E115" s="6">
        <v>3656</v>
      </c>
      <c r="F115" s="6">
        <v>4102</v>
      </c>
      <c r="G115" s="6">
        <v>3802</v>
      </c>
      <c r="H115" s="6">
        <v>3611</v>
      </c>
      <c r="I115" s="6">
        <v>3513</v>
      </c>
      <c r="J115" s="6">
        <v>3604</v>
      </c>
      <c r="K115" s="6">
        <v>3047</v>
      </c>
      <c r="L115" s="6">
        <v>3513</v>
      </c>
    </row>
    <row r="116" spans="2:12" ht="12.75">
      <c r="B116" s="5" t="s">
        <v>12</v>
      </c>
      <c r="C116" s="6">
        <v>3345</v>
      </c>
      <c r="D116" s="6">
        <v>2912</v>
      </c>
      <c r="E116" s="6">
        <v>2679</v>
      </c>
      <c r="F116" s="6">
        <v>2695</v>
      </c>
      <c r="G116" s="6">
        <v>2533</v>
      </c>
      <c r="H116" s="6">
        <v>2357</v>
      </c>
      <c r="I116" s="6">
        <v>2394</v>
      </c>
      <c r="J116" s="6">
        <v>2459</v>
      </c>
      <c r="K116" s="6">
        <v>2072</v>
      </c>
      <c r="L116" s="6">
        <v>2394</v>
      </c>
    </row>
    <row r="117" spans="2:12" ht="12.75">
      <c r="B117" s="5" t="s">
        <v>13</v>
      </c>
      <c r="C117" s="7">
        <v>11.18</v>
      </c>
      <c r="D117" s="7">
        <v>9.56</v>
      </c>
      <c r="E117" s="7">
        <v>8.2899999999999991</v>
      </c>
      <c r="F117" s="7">
        <v>9.08</v>
      </c>
      <c r="G117" s="7">
        <v>7.42</v>
      </c>
      <c r="H117" s="7">
        <v>6.67</v>
      </c>
      <c r="I117" s="7">
        <v>6.17</v>
      </c>
      <c r="J117" s="7">
        <v>6.17</v>
      </c>
      <c r="K117" s="7">
        <v>5.08</v>
      </c>
      <c r="L117" s="7">
        <v>6.17</v>
      </c>
    </row>
    <row r="118" spans="2:12" ht="12.75">
      <c r="B118" s="5" t="s">
        <v>14</v>
      </c>
      <c r="C118" s="7">
        <v>156</v>
      </c>
      <c r="D118" s="7">
        <v>198</v>
      </c>
      <c r="E118" s="7">
        <v>168</v>
      </c>
      <c r="F118" s="7">
        <v>128</v>
      </c>
      <c r="G118" s="7">
        <v>125</v>
      </c>
      <c r="H118" s="7">
        <v>85</v>
      </c>
      <c r="I118" s="7">
        <v>60</v>
      </c>
      <c r="J118" s="7">
        <v>56</v>
      </c>
      <c r="K118" s="7">
        <v>58</v>
      </c>
      <c r="L118" s="7">
        <v>54</v>
      </c>
    </row>
    <row r="119" spans="2:12" ht="12.75">
      <c r="B119" s="5" t="s">
        <v>15</v>
      </c>
      <c r="C119" s="8">
        <f t="shared" ref="C119:L119" si="20">C118/C117</f>
        <v>13.953488372093023</v>
      </c>
      <c r="D119" s="8">
        <f t="shared" si="20"/>
        <v>20.711297071129707</v>
      </c>
      <c r="E119" s="8">
        <f t="shared" si="20"/>
        <v>20.265379975874549</v>
      </c>
      <c r="F119" s="8">
        <f t="shared" si="20"/>
        <v>14.096916299559471</v>
      </c>
      <c r="G119" s="8">
        <f t="shared" si="20"/>
        <v>16.846361185983827</v>
      </c>
      <c r="H119" s="8">
        <f t="shared" si="20"/>
        <v>12.743628185907047</v>
      </c>
      <c r="I119" s="8">
        <f t="shared" si="20"/>
        <v>9.7244732576985413</v>
      </c>
      <c r="J119" s="8">
        <f t="shared" si="20"/>
        <v>9.0761750405186383</v>
      </c>
      <c r="K119" s="8">
        <f t="shared" si="20"/>
        <v>11.417322834645669</v>
      </c>
      <c r="L119" s="8">
        <f t="shared" si="20"/>
        <v>8.7520259319286868</v>
      </c>
    </row>
    <row r="121" spans="2:12" ht="15">
      <c r="B121" s="80" t="s">
        <v>16</v>
      </c>
      <c r="C121" s="81"/>
      <c r="D121" s="81"/>
      <c r="E121" s="81"/>
      <c r="F121" s="81"/>
      <c r="G121" s="81"/>
      <c r="H121" s="81"/>
      <c r="I121" s="81"/>
      <c r="J121" s="81"/>
      <c r="K121" s="81"/>
      <c r="L121" s="81"/>
    </row>
    <row r="122" spans="2:12" ht="18.75">
      <c r="B122" s="87" t="s">
        <v>75</v>
      </c>
      <c r="C122" s="76"/>
      <c r="D122" s="76"/>
      <c r="E122" s="76"/>
      <c r="F122" s="77"/>
      <c r="G122" s="9"/>
      <c r="H122" s="10"/>
      <c r="I122" s="10"/>
      <c r="J122" s="10"/>
      <c r="K122" s="10"/>
      <c r="L122" s="10"/>
    </row>
    <row r="123" spans="2:12" ht="15">
      <c r="B123" s="11" t="s">
        <v>20</v>
      </c>
      <c r="C123" s="12" t="s">
        <v>21</v>
      </c>
      <c r="D123" s="13" t="s">
        <v>22</v>
      </c>
      <c r="E123" s="14" t="s">
        <v>23</v>
      </c>
      <c r="F123" s="15" t="s">
        <v>24</v>
      </c>
      <c r="G123" s="16"/>
      <c r="H123" s="17" t="s">
        <v>20</v>
      </c>
      <c r="I123" s="12" t="s">
        <v>25</v>
      </c>
      <c r="J123" s="13" t="s">
        <v>22</v>
      </c>
      <c r="K123" s="15" t="s">
        <v>23</v>
      </c>
      <c r="L123" s="15" t="s">
        <v>24</v>
      </c>
    </row>
    <row r="124" spans="2:12" ht="15">
      <c r="B124" s="18">
        <v>39783</v>
      </c>
      <c r="C124" s="19">
        <v>44</v>
      </c>
      <c r="D124" s="20"/>
      <c r="E124" s="21">
        <v>1000</v>
      </c>
      <c r="F124" s="22">
        <f>(E124)+(E124*D125)</f>
        <v>1227.2727272727273</v>
      </c>
      <c r="G124" s="16"/>
      <c r="H124" s="23">
        <v>39783</v>
      </c>
      <c r="I124" s="24">
        <v>8515</v>
      </c>
      <c r="J124" s="20"/>
      <c r="K124" s="21">
        <v>1000</v>
      </c>
      <c r="L124" s="22">
        <f>(K124)+(K124*J125)</f>
        <v>1229.7122724603641</v>
      </c>
    </row>
    <row r="125" spans="2:12" ht="15">
      <c r="B125" s="18">
        <v>40148</v>
      </c>
      <c r="C125" s="19">
        <v>54</v>
      </c>
      <c r="D125" s="25">
        <f t="shared" ref="D125:D134" si="21">(C125-C124)/C124</f>
        <v>0.22727272727272727</v>
      </c>
      <c r="E125" s="21">
        <v>1000</v>
      </c>
      <c r="F125" s="22">
        <f t="shared" ref="F125:F133" si="22">(F124+E125)+(F124+E125)*D126</f>
        <v>2392.2558922558919</v>
      </c>
      <c r="G125" s="16"/>
      <c r="H125" s="23">
        <v>40148</v>
      </c>
      <c r="I125" s="24">
        <v>10471</v>
      </c>
      <c r="J125" s="25">
        <f t="shared" ref="J125:J134" si="23">(I125-I124)/I124</f>
        <v>0.22971227246036408</v>
      </c>
      <c r="K125" s="21">
        <v>1000</v>
      </c>
      <c r="L125" s="22">
        <f t="shared" ref="L125:L133" si="24">(L124+K125)+(L124+K125)*J126</f>
        <v>2446.9127803306319</v>
      </c>
    </row>
    <row r="126" spans="2:12" ht="15">
      <c r="B126" s="18">
        <v>40513</v>
      </c>
      <c r="C126" s="19">
        <v>58</v>
      </c>
      <c r="D126" s="25">
        <f t="shared" si="21"/>
        <v>7.407407407407407E-2</v>
      </c>
      <c r="E126" s="21">
        <v>1000</v>
      </c>
      <c r="F126" s="22">
        <f t="shared" si="22"/>
        <v>3275.2815511436197</v>
      </c>
      <c r="G126" s="16"/>
      <c r="H126" s="23">
        <v>40513</v>
      </c>
      <c r="I126" s="24">
        <v>11491</v>
      </c>
      <c r="J126" s="25">
        <f t="shared" si="23"/>
        <v>9.741189953204088E-2</v>
      </c>
      <c r="K126" s="21">
        <v>1000</v>
      </c>
      <c r="L126" s="22">
        <f t="shared" si="24"/>
        <v>3664.6883158384239</v>
      </c>
    </row>
    <row r="127" spans="2:12" ht="15">
      <c r="B127" s="18">
        <v>40878</v>
      </c>
      <c r="C127" s="19">
        <v>56</v>
      </c>
      <c r="D127" s="25">
        <f t="shared" si="21"/>
        <v>-3.4482758620689655E-2</v>
      </c>
      <c r="E127" s="21">
        <v>1000</v>
      </c>
      <c r="F127" s="22">
        <f t="shared" si="22"/>
        <v>4580.6588047967361</v>
      </c>
      <c r="G127" s="16"/>
      <c r="H127" s="23">
        <v>40878</v>
      </c>
      <c r="I127" s="24">
        <v>12217</v>
      </c>
      <c r="J127" s="25">
        <f t="shared" si="23"/>
        <v>6.3179879906013398E-2</v>
      </c>
      <c r="K127" s="21">
        <v>1000</v>
      </c>
      <c r="L127" s="22">
        <f t="shared" si="24"/>
        <v>5022.8349672468257</v>
      </c>
    </row>
    <row r="128" spans="2:12" ht="15">
      <c r="B128" s="18">
        <v>41244</v>
      </c>
      <c r="C128" s="19">
        <v>60</v>
      </c>
      <c r="D128" s="25">
        <f t="shared" si="21"/>
        <v>7.1428571428571425E-2</v>
      </c>
      <c r="E128" s="21">
        <v>1000</v>
      </c>
      <c r="F128" s="22">
        <f t="shared" si="22"/>
        <v>7905.9333067953758</v>
      </c>
      <c r="G128" s="16"/>
      <c r="H128" s="23">
        <v>41244</v>
      </c>
      <c r="I128" s="24">
        <v>13155</v>
      </c>
      <c r="J128" s="25">
        <f t="shared" si="23"/>
        <v>7.6778259801915369E-2</v>
      </c>
      <c r="K128" s="21">
        <v>1000</v>
      </c>
      <c r="L128" s="22">
        <f t="shared" si="24"/>
        <v>7213.2090390705998</v>
      </c>
    </row>
    <row r="129" spans="1:12" ht="15">
      <c r="B129" s="18">
        <v>41609</v>
      </c>
      <c r="C129" s="19">
        <v>85</v>
      </c>
      <c r="D129" s="25">
        <f t="shared" si="21"/>
        <v>0.41666666666666669</v>
      </c>
      <c r="E129" s="21">
        <v>1000</v>
      </c>
      <c r="F129" s="22">
        <f t="shared" si="22"/>
        <v>13096.960745287317</v>
      </c>
      <c r="G129" s="16"/>
      <c r="H129" s="23">
        <v>41609</v>
      </c>
      <c r="I129" s="24">
        <v>15755</v>
      </c>
      <c r="J129" s="25">
        <f t="shared" si="23"/>
        <v>0.1976434815659445</v>
      </c>
      <c r="K129" s="21">
        <v>1000</v>
      </c>
      <c r="L129" s="22">
        <f t="shared" si="24"/>
        <v>9411.1750417227249</v>
      </c>
    </row>
    <row r="130" spans="1:12" ht="15">
      <c r="B130" s="18">
        <v>41974</v>
      </c>
      <c r="C130" s="19">
        <v>125</v>
      </c>
      <c r="D130" s="25">
        <f t="shared" si="21"/>
        <v>0.47058823529411764</v>
      </c>
      <c r="E130" s="21">
        <v>1000</v>
      </c>
      <c r="F130" s="22">
        <f t="shared" si="22"/>
        <v>14435.287803174213</v>
      </c>
      <c r="G130" s="16"/>
      <c r="H130" s="23">
        <v>41974</v>
      </c>
      <c r="I130" s="24">
        <v>18053</v>
      </c>
      <c r="J130" s="25">
        <f t="shared" si="23"/>
        <v>0.14585845763249761</v>
      </c>
      <c r="K130" s="21">
        <v>1000</v>
      </c>
      <c r="L130" s="22">
        <f t="shared" si="24"/>
        <v>10049.007095885365</v>
      </c>
    </row>
    <row r="131" spans="1:12" ht="15">
      <c r="B131" s="18">
        <v>42339</v>
      </c>
      <c r="C131" s="19">
        <v>128</v>
      </c>
      <c r="D131" s="25">
        <f t="shared" si="21"/>
        <v>2.4E-2</v>
      </c>
      <c r="E131" s="21">
        <v>1000</v>
      </c>
      <c r="F131" s="22">
        <f t="shared" si="22"/>
        <v>20258.815241666154</v>
      </c>
      <c r="G131" s="16"/>
      <c r="H131" s="23">
        <v>42339</v>
      </c>
      <c r="I131" s="24">
        <v>17425</v>
      </c>
      <c r="J131" s="25">
        <f t="shared" si="23"/>
        <v>-3.4786462083864177E-2</v>
      </c>
      <c r="K131" s="21">
        <v>1000</v>
      </c>
      <c r="L131" s="22">
        <f t="shared" si="24"/>
        <v>12658.325891257362</v>
      </c>
    </row>
    <row r="132" spans="1:12" ht="15">
      <c r="B132" s="18">
        <v>42705</v>
      </c>
      <c r="C132" s="19">
        <v>168</v>
      </c>
      <c r="D132" s="25">
        <f t="shared" si="21"/>
        <v>0.3125</v>
      </c>
      <c r="E132" s="21">
        <v>1000</v>
      </c>
      <c r="F132" s="22">
        <f t="shared" si="22"/>
        <v>25055.032249106538</v>
      </c>
      <c r="G132" s="16"/>
      <c r="H132" s="23">
        <v>42705</v>
      </c>
      <c r="I132" s="24">
        <v>19963</v>
      </c>
      <c r="J132" s="25">
        <f t="shared" si="23"/>
        <v>0.14565279770444764</v>
      </c>
      <c r="K132" s="21">
        <v>1000</v>
      </c>
      <c r="L132" s="22">
        <f t="shared" si="24"/>
        <v>16984.134745507828</v>
      </c>
    </row>
    <row r="133" spans="1:12" ht="15">
      <c r="B133" s="18">
        <v>43070</v>
      </c>
      <c r="C133" s="19">
        <v>198</v>
      </c>
      <c r="D133" s="25">
        <f t="shared" si="21"/>
        <v>0.17857142857142858</v>
      </c>
      <c r="E133" s="21">
        <v>1000</v>
      </c>
      <c r="F133" s="26">
        <f t="shared" si="22"/>
        <v>20528.207226568789</v>
      </c>
      <c r="G133" s="16"/>
      <c r="H133" s="23">
        <v>43070</v>
      </c>
      <c r="I133" s="24">
        <v>24824</v>
      </c>
      <c r="J133" s="25">
        <f t="shared" si="23"/>
        <v>0.24350047588037871</v>
      </c>
      <c r="K133" s="21">
        <v>1000</v>
      </c>
      <c r="L133" s="27">
        <f t="shared" si="24"/>
        <v>16899.609700630885</v>
      </c>
    </row>
    <row r="134" spans="1:12" ht="15">
      <c r="B134" s="18">
        <v>43435</v>
      </c>
      <c r="C134" s="19">
        <v>156</v>
      </c>
      <c r="D134" s="25">
        <f t="shared" si="21"/>
        <v>-0.21212121212121213</v>
      </c>
      <c r="E134" s="28"/>
      <c r="F134" s="28"/>
      <c r="G134" s="16"/>
      <c r="H134" s="23">
        <v>43435</v>
      </c>
      <c r="I134" s="24">
        <v>23327</v>
      </c>
      <c r="J134" s="25">
        <f t="shared" si="23"/>
        <v>-6.0304543989687397E-2</v>
      </c>
      <c r="K134" s="29"/>
      <c r="L134" s="30"/>
    </row>
    <row r="135" spans="1:12" ht="15">
      <c r="B135" s="9"/>
      <c r="C135" s="9"/>
      <c r="D135" s="9"/>
      <c r="E135" s="31">
        <f>SUM(E124:E134)</f>
        <v>10000</v>
      </c>
      <c r="F135" s="32"/>
      <c r="G135" s="9"/>
      <c r="H135" s="9"/>
      <c r="I135" s="9"/>
      <c r="J135" s="9"/>
      <c r="K135" s="31">
        <f>SUM(K124:K134)</f>
        <v>10000</v>
      </c>
      <c r="L135" s="33"/>
    </row>
    <row r="137" spans="1:12" ht="14.25">
      <c r="A137" s="2" t="s">
        <v>83</v>
      </c>
      <c r="B137" s="79" t="s">
        <v>84</v>
      </c>
      <c r="C137" s="76"/>
      <c r="D137" s="76"/>
      <c r="E137" s="76"/>
      <c r="F137" s="76"/>
      <c r="G137" s="76"/>
      <c r="H137" s="76"/>
      <c r="I137" s="76"/>
      <c r="J137" s="76"/>
      <c r="K137" s="76"/>
      <c r="L137" s="77"/>
    </row>
    <row r="138" spans="1:12" ht="12.75">
      <c r="B138" s="82" t="s">
        <v>2</v>
      </c>
      <c r="C138" s="76"/>
      <c r="D138" s="76"/>
      <c r="E138" s="76"/>
      <c r="F138" s="76"/>
      <c r="G138" s="76"/>
      <c r="H138" s="76"/>
      <c r="I138" s="76"/>
      <c r="J138" s="76"/>
      <c r="K138" s="76"/>
      <c r="L138" s="77"/>
    </row>
    <row r="139" spans="1:12" ht="12.75">
      <c r="B139" s="78" t="s">
        <v>85</v>
      </c>
      <c r="C139" s="76"/>
      <c r="D139" s="76"/>
      <c r="E139" s="76"/>
      <c r="F139" s="76"/>
      <c r="G139" s="76"/>
      <c r="H139" s="76"/>
      <c r="I139" s="76"/>
      <c r="J139" s="76"/>
      <c r="K139" s="76"/>
      <c r="L139" s="77"/>
    </row>
    <row r="140" spans="1:12" ht="12.75">
      <c r="B140" s="3"/>
      <c r="C140" s="4">
        <v>2018</v>
      </c>
      <c r="D140" s="4">
        <v>2017</v>
      </c>
      <c r="E140" s="4">
        <v>2016</v>
      </c>
      <c r="F140" s="4">
        <v>2015</v>
      </c>
      <c r="G140" s="4">
        <v>2014</v>
      </c>
      <c r="H140" s="4">
        <v>2013</v>
      </c>
      <c r="I140" s="4">
        <v>2012</v>
      </c>
      <c r="J140" s="4">
        <v>2011</v>
      </c>
      <c r="K140" s="4">
        <v>2010</v>
      </c>
      <c r="L140" s="4">
        <v>2009</v>
      </c>
    </row>
    <row r="141" spans="1:12" ht="12.75">
      <c r="B141" s="5" t="s">
        <v>10</v>
      </c>
      <c r="C141" s="6">
        <v>6182</v>
      </c>
      <c r="D141" s="6">
        <v>5900</v>
      </c>
      <c r="E141" s="6">
        <v>5912</v>
      </c>
      <c r="F141" s="6">
        <v>5083</v>
      </c>
      <c r="G141" s="6">
        <v>5012</v>
      </c>
      <c r="H141" s="6">
        <v>5112</v>
      </c>
      <c r="I141" s="6">
        <v>5451</v>
      </c>
      <c r="J141" s="6">
        <v>5418</v>
      </c>
      <c r="K141" s="6">
        <v>4725</v>
      </c>
      <c r="L141" s="6">
        <v>5005</v>
      </c>
    </row>
    <row r="142" spans="1:12" ht="12.75">
      <c r="B142" s="5" t="s">
        <v>11</v>
      </c>
      <c r="C142" s="6">
        <v>926</v>
      </c>
      <c r="D142" s="6">
        <v>905</v>
      </c>
      <c r="E142" s="6">
        <v>884</v>
      </c>
      <c r="F142" s="6">
        <v>477</v>
      </c>
      <c r="G142" s="6">
        <v>795</v>
      </c>
      <c r="H142" s="6">
        <v>665</v>
      </c>
      <c r="I142" s="6">
        <v>841</v>
      </c>
      <c r="J142" s="6">
        <v>905</v>
      </c>
      <c r="K142" s="6">
        <v>876</v>
      </c>
      <c r="L142" s="6">
        <v>485</v>
      </c>
    </row>
    <row r="143" spans="1:12" ht="12.75">
      <c r="B143" s="5" t="s">
        <v>12</v>
      </c>
      <c r="C143" s="6">
        <v>718</v>
      </c>
      <c r="D143" s="6">
        <v>553</v>
      </c>
      <c r="E143" s="6">
        <v>324</v>
      </c>
      <c r="F143" s="6">
        <v>334</v>
      </c>
      <c r="G143" s="6">
        <v>535</v>
      </c>
      <c r="H143" s="6">
        <v>113</v>
      </c>
      <c r="I143" s="6">
        <v>30</v>
      </c>
      <c r="J143" s="6">
        <v>588</v>
      </c>
      <c r="K143" s="6">
        <v>561</v>
      </c>
      <c r="L143" s="6">
        <v>37</v>
      </c>
    </row>
    <row r="144" spans="1:12" ht="12.75">
      <c r="B144" s="5" t="s">
        <v>13</v>
      </c>
      <c r="C144" s="7">
        <v>5.92</v>
      </c>
      <c r="D144" s="7">
        <v>4.4400000000000004</v>
      </c>
      <c r="E144" s="7">
        <v>2.59</v>
      </c>
      <c r="F144" s="7">
        <v>3.11</v>
      </c>
      <c r="G144" s="7">
        <v>4.95</v>
      </c>
      <c r="H144" s="7">
        <v>1.1100000000000001</v>
      </c>
      <c r="I144" s="7">
        <v>0.26</v>
      </c>
      <c r="J144" s="7">
        <v>4.5999999999999996</v>
      </c>
      <c r="K144" s="7">
        <v>4.28</v>
      </c>
      <c r="L144" s="7">
        <v>0.28000000000000003</v>
      </c>
    </row>
    <row r="145" spans="2:12" ht="12.75">
      <c r="B145" s="5" t="s">
        <v>14</v>
      </c>
      <c r="C145" s="7">
        <v>134</v>
      </c>
      <c r="D145" s="7">
        <v>139</v>
      </c>
      <c r="E145" s="7">
        <v>99</v>
      </c>
      <c r="F145" s="7">
        <v>81</v>
      </c>
      <c r="G145" s="7">
        <v>65</v>
      </c>
      <c r="H145" s="7">
        <v>62</v>
      </c>
      <c r="I145" s="7">
        <v>42</v>
      </c>
      <c r="J145" s="7">
        <v>30</v>
      </c>
      <c r="K145" s="7">
        <v>37</v>
      </c>
      <c r="L145" s="7">
        <v>38</v>
      </c>
    </row>
    <row r="146" spans="2:12" ht="12.75">
      <c r="B146" s="5" t="s">
        <v>15</v>
      </c>
      <c r="C146" s="8">
        <f t="shared" ref="C146:L146" si="25">C145/C144</f>
        <v>22.635135135135137</v>
      </c>
      <c r="D146" s="8">
        <f t="shared" si="25"/>
        <v>31.306306306306304</v>
      </c>
      <c r="E146" s="8">
        <f t="shared" si="25"/>
        <v>38.223938223938227</v>
      </c>
      <c r="F146" s="8">
        <f t="shared" si="25"/>
        <v>26.04501607717042</v>
      </c>
      <c r="G146" s="8">
        <f t="shared" si="25"/>
        <v>13.131313131313131</v>
      </c>
      <c r="H146" s="8">
        <f t="shared" si="25"/>
        <v>55.85585585585585</v>
      </c>
      <c r="I146" s="8">
        <f t="shared" si="25"/>
        <v>161.53846153846152</v>
      </c>
      <c r="J146" s="8">
        <f t="shared" si="25"/>
        <v>6.5217391304347831</v>
      </c>
      <c r="K146" s="8">
        <f t="shared" si="25"/>
        <v>8.6448598130841123</v>
      </c>
      <c r="L146" s="8">
        <f t="shared" si="25"/>
        <v>135.71428571428569</v>
      </c>
    </row>
    <row r="148" spans="2:12" ht="15">
      <c r="B148" s="80" t="s">
        <v>16</v>
      </c>
      <c r="C148" s="81"/>
      <c r="D148" s="81"/>
      <c r="E148" s="81"/>
      <c r="F148" s="81"/>
      <c r="G148" s="81"/>
      <c r="H148" s="81"/>
      <c r="I148" s="81"/>
      <c r="J148" s="81"/>
      <c r="K148" s="81"/>
      <c r="L148" s="81"/>
    </row>
    <row r="149" spans="2:12" ht="18.75">
      <c r="B149" s="87" t="s">
        <v>87</v>
      </c>
      <c r="C149" s="76"/>
      <c r="D149" s="76"/>
      <c r="E149" s="76"/>
      <c r="F149" s="77"/>
      <c r="G149" s="9"/>
      <c r="H149" s="10"/>
      <c r="I149" s="10"/>
      <c r="J149" s="10"/>
      <c r="K149" s="10"/>
      <c r="L149" s="10"/>
    </row>
    <row r="150" spans="2:12" ht="15">
      <c r="B150" s="11" t="s">
        <v>20</v>
      </c>
      <c r="C150" s="12" t="s">
        <v>21</v>
      </c>
      <c r="D150" s="13" t="s">
        <v>22</v>
      </c>
      <c r="E150" s="14" t="s">
        <v>23</v>
      </c>
      <c r="F150" s="15" t="s">
        <v>24</v>
      </c>
      <c r="G150" s="16"/>
      <c r="H150" s="17" t="s">
        <v>20</v>
      </c>
      <c r="I150" s="12" t="s">
        <v>25</v>
      </c>
      <c r="J150" s="13" t="s">
        <v>22</v>
      </c>
      <c r="K150" s="15" t="s">
        <v>23</v>
      </c>
      <c r="L150" s="15" t="s">
        <v>24</v>
      </c>
    </row>
    <row r="151" spans="2:12" ht="15">
      <c r="B151" s="18">
        <v>39783</v>
      </c>
      <c r="C151" s="19">
        <v>32</v>
      </c>
      <c r="D151" s="20"/>
      <c r="E151" s="21">
        <v>1000</v>
      </c>
      <c r="F151" s="22">
        <f>(E151)+(E151*D152)</f>
        <v>1187.5</v>
      </c>
      <c r="G151" s="16"/>
      <c r="H151" s="23">
        <v>39783</v>
      </c>
      <c r="I151" s="24">
        <v>8515</v>
      </c>
      <c r="J151" s="20"/>
      <c r="K151" s="21">
        <v>1000</v>
      </c>
      <c r="L151" s="22">
        <f>(K151)+(K151*J152)</f>
        <v>1229.7122724603641</v>
      </c>
    </row>
    <row r="152" spans="2:12" ht="15">
      <c r="B152" s="18">
        <v>40148</v>
      </c>
      <c r="C152" s="19">
        <v>38</v>
      </c>
      <c r="D152" s="25">
        <f t="shared" ref="D152:D161" si="26">(C152-C151)/C151</f>
        <v>0.1875</v>
      </c>
      <c r="E152" s="21">
        <v>1000</v>
      </c>
      <c r="F152" s="22">
        <f t="shared" ref="F152:F160" si="27">(F151+E152)+(F151+E152)*D153</f>
        <v>2129.9342105263158</v>
      </c>
      <c r="G152" s="16"/>
      <c r="H152" s="23">
        <v>40148</v>
      </c>
      <c r="I152" s="24">
        <v>10471</v>
      </c>
      <c r="J152" s="25">
        <f t="shared" ref="J152:J161" si="28">(I152-I151)/I151</f>
        <v>0.22971227246036408</v>
      </c>
      <c r="K152" s="21">
        <v>1000</v>
      </c>
      <c r="L152" s="22">
        <f t="shared" ref="L152:L160" si="29">(L151+K152)+(L151+K152)*J153</f>
        <v>2446.9127803306319</v>
      </c>
    </row>
    <row r="153" spans="2:12" ht="15">
      <c r="B153" s="18">
        <v>40513</v>
      </c>
      <c r="C153" s="19">
        <v>37</v>
      </c>
      <c r="D153" s="25">
        <f t="shared" si="26"/>
        <v>-2.6315789473684209E-2</v>
      </c>
      <c r="E153" s="21">
        <v>1000</v>
      </c>
      <c r="F153" s="22">
        <f t="shared" si="27"/>
        <v>2537.7844950213371</v>
      </c>
      <c r="G153" s="16"/>
      <c r="H153" s="23">
        <v>40513</v>
      </c>
      <c r="I153" s="24">
        <v>11491</v>
      </c>
      <c r="J153" s="25">
        <f t="shared" si="28"/>
        <v>9.741189953204088E-2</v>
      </c>
      <c r="K153" s="21">
        <v>1000</v>
      </c>
      <c r="L153" s="22">
        <f t="shared" si="29"/>
        <v>3664.6883158384239</v>
      </c>
    </row>
    <row r="154" spans="2:12" ht="15">
      <c r="B154" s="18">
        <v>40878</v>
      </c>
      <c r="C154" s="19">
        <v>30</v>
      </c>
      <c r="D154" s="25">
        <f t="shared" si="26"/>
        <v>-0.1891891891891892</v>
      </c>
      <c r="E154" s="21">
        <v>1000</v>
      </c>
      <c r="F154" s="22">
        <f t="shared" si="27"/>
        <v>4952.8982930298716</v>
      </c>
      <c r="G154" s="16"/>
      <c r="H154" s="23">
        <v>40878</v>
      </c>
      <c r="I154" s="24">
        <v>12217</v>
      </c>
      <c r="J154" s="25">
        <f t="shared" si="28"/>
        <v>6.3179879906013398E-2</v>
      </c>
      <c r="K154" s="21">
        <v>1000</v>
      </c>
      <c r="L154" s="22">
        <f t="shared" si="29"/>
        <v>5022.8349672468257</v>
      </c>
    </row>
    <row r="155" spans="2:12" ht="15">
      <c r="B155" s="18">
        <v>41244</v>
      </c>
      <c r="C155" s="19">
        <v>42</v>
      </c>
      <c r="D155" s="25">
        <f t="shared" si="26"/>
        <v>0.4</v>
      </c>
      <c r="E155" s="21">
        <v>1000</v>
      </c>
      <c r="F155" s="22">
        <f t="shared" si="27"/>
        <v>8787.611765901238</v>
      </c>
      <c r="G155" s="16"/>
      <c r="H155" s="23">
        <v>41244</v>
      </c>
      <c r="I155" s="24">
        <v>13155</v>
      </c>
      <c r="J155" s="25">
        <f t="shared" si="28"/>
        <v>7.6778259801915369E-2</v>
      </c>
      <c r="K155" s="21">
        <v>1000</v>
      </c>
      <c r="L155" s="22">
        <f t="shared" si="29"/>
        <v>7213.2090390705998</v>
      </c>
    </row>
    <row r="156" spans="2:12" ht="15">
      <c r="B156" s="18">
        <v>41609</v>
      </c>
      <c r="C156" s="19">
        <v>62</v>
      </c>
      <c r="D156" s="25">
        <f t="shared" si="26"/>
        <v>0.47619047619047616</v>
      </c>
      <c r="E156" s="21">
        <v>1000</v>
      </c>
      <c r="F156" s="22">
        <f t="shared" si="27"/>
        <v>10261.205883606137</v>
      </c>
      <c r="G156" s="16"/>
      <c r="H156" s="23">
        <v>41609</v>
      </c>
      <c r="I156" s="24">
        <v>15755</v>
      </c>
      <c r="J156" s="25">
        <f t="shared" si="28"/>
        <v>0.1976434815659445</v>
      </c>
      <c r="K156" s="21">
        <v>1000</v>
      </c>
      <c r="L156" s="22">
        <f t="shared" si="29"/>
        <v>9411.1750417227249</v>
      </c>
    </row>
    <row r="157" spans="2:12" ht="15">
      <c r="B157" s="18">
        <v>41974</v>
      </c>
      <c r="C157" s="19">
        <v>65</v>
      </c>
      <c r="D157" s="25">
        <f t="shared" si="26"/>
        <v>4.8387096774193547E-2</v>
      </c>
      <c r="E157" s="21">
        <v>1000</v>
      </c>
      <c r="F157" s="22">
        <f t="shared" si="27"/>
        <v>14033.195024186109</v>
      </c>
      <c r="G157" s="16"/>
      <c r="H157" s="23">
        <v>41974</v>
      </c>
      <c r="I157" s="24">
        <v>18053</v>
      </c>
      <c r="J157" s="25">
        <f t="shared" si="28"/>
        <v>0.14585845763249761</v>
      </c>
      <c r="K157" s="21">
        <v>1000</v>
      </c>
      <c r="L157" s="22">
        <f t="shared" si="29"/>
        <v>10049.007095885365</v>
      </c>
    </row>
    <row r="158" spans="2:12" ht="15">
      <c r="B158" s="18">
        <v>42339</v>
      </c>
      <c r="C158" s="19">
        <v>81</v>
      </c>
      <c r="D158" s="25">
        <f t="shared" si="26"/>
        <v>0.24615384615384617</v>
      </c>
      <c r="E158" s="21">
        <v>1000</v>
      </c>
      <c r="F158" s="22">
        <f t="shared" si="27"/>
        <v>18373.905029560799</v>
      </c>
      <c r="G158" s="16"/>
      <c r="H158" s="23">
        <v>42339</v>
      </c>
      <c r="I158" s="24">
        <v>17425</v>
      </c>
      <c r="J158" s="25">
        <f t="shared" si="28"/>
        <v>-3.4786462083864177E-2</v>
      </c>
      <c r="K158" s="21">
        <v>1000</v>
      </c>
      <c r="L158" s="22">
        <f t="shared" si="29"/>
        <v>12658.325891257362</v>
      </c>
    </row>
    <row r="159" spans="2:12" ht="15">
      <c r="B159" s="18">
        <v>42705</v>
      </c>
      <c r="C159" s="19">
        <v>99</v>
      </c>
      <c r="D159" s="25">
        <f t="shared" si="26"/>
        <v>0.22222222222222221</v>
      </c>
      <c r="E159" s="21">
        <v>1000</v>
      </c>
      <c r="F159" s="22">
        <f t="shared" si="27"/>
        <v>27201.745445544962</v>
      </c>
      <c r="G159" s="16"/>
      <c r="H159" s="23">
        <v>42705</v>
      </c>
      <c r="I159" s="24">
        <v>19963</v>
      </c>
      <c r="J159" s="25">
        <f t="shared" si="28"/>
        <v>0.14565279770444764</v>
      </c>
      <c r="K159" s="21">
        <v>1000</v>
      </c>
      <c r="L159" s="22">
        <f t="shared" si="29"/>
        <v>16984.134745507828</v>
      </c>
    </row>
    <row r="160" spans="2:12" ht="15">
      <c r="B160" s="18">
        <v>43070</v>
      </c>
      <c r="C160" s="19">
        <v>139</v>
      </c>
      <c r="D160" s="25">
        <f t="shared" si="26"/>
        <v>0.40404040404040403</v>
      </c>
      <c r="E160" s="21">
        <v>1000</v>
      </c>
      <c r="F160" s="26">
        <f t="shared" si="27"/>
        <v>27187.294170525358</v>
      </c>
      <c r="G160" s="16"/>
      <c r="H160" s="23">
        <v>43070</v>
      </c>
      <c r="I160" s="24">
        <v>24824</v>
      </c>
      <c r="J160" s="25">
        <f t="shared" si="28"/>
        <v>0.24350047588037871</v>
      </c>
      <c r="K160" s="21">
        <v>1000</v>
      </c>
      <c r="L160" s="27">
        <f t="shared" si="29"/>
        <v>16899.609700630885</v>
      </c>
    </row>
    <row r="161" spans="1:12" ht="15">
      <c r="B161" s="18">
        <v>43435</v>
      </c>
      <c r="C161" s="19">
        <v>134</v>
      </c>
      <c r="D161" s="25">
        <f t="shared" si="26"/>
        <v>-3.5971223021582732E-2</v>
      </c>
      <c r="E161" s="28"/>
      <c r="F161" s="28"/>
      <c r="G161" s="16"/>
      <c r="H161" s="23">
        <v>43435</v>
      </c>
      <c r="I161" s="24">
        <v>23327</v>
      </c>
      <c r="J161" s="25">
        <f t="shared" si="28"/>
        <v>-6.0304543989687397E-2</v>
      </c>
      <c r="K161" s="29"/>
      <c r="L161" s="30"/>
    </row>
    <row r="162" spans="1:12" ht="15">
      <c r="B162" s="9"/>
      <c r="C162" s="9"/>
      <c r="D162" s="9"/>
      <c r="E162" s="31">
        <f>SUM(E151:E161)</f>
        <v>10000</v>
      </c>
      <c r="F162" s="32"/>
      <c r="G162" s="9"/>
      <c r="H162" s="9"/>
      <c r="I162" s="9"/>
      <c r="J162" s="9"/>
      <c r="K162" s="31">
        <f>SUM(K151:K161)</f>
        <v>10000</v>
      </c>
      <c r="L162" s="33"/>
    </row>
    <row r="164" spans="1:12" ht="14.25">
      <c r="A164" s="2" t="s">
        <v>95</v>
      </c>
      <c r="B164" s="79" t="s">
        <v>96</v>
      </c>
      <c r="C164" s="76"/>
      <c r="D164" s="76"/>
      <c r="E164" s="76"/>
      <c r="F164" s="76"/>
      <c r="G164" s="76"/>
      <c r="H164" s="76"/>
      <c r="I164" s="76"/>
      <c r="J164" s="76"/>
      <c r="K164" s="76"/>
      <c r="L164" s="77"/>
    </row>
    <row r="165" spans="1:12" ht="12.75">
      <c r="B165" s="82" t="s">
        <v>2</v>
      </c>
      <c r="C165" s="76"/>
      <c r="D165" s="76"/>
      <c r="E165" s="76"/>
      <c r="F165" s="76"/>
      <c r="G165" s="76"/>
      <c r="H165" s="76"/>
      <c r="I165" s="76"/>
      <c r="J165" s="76"/>
      <c r="K165" s="76"/>
      <c r="L165" s="77"/>
    </row>
    <row r="166" spans="1:12" ht="12.75">
      <c r="B166" s="78" t="s">
        <v>97</v>
      </c>
      <c r="C166" s="76"/>
      <c r="D166" s="76"/>
      <c r="E166" s="76"/>
      <c r="F166" s="76"/>
      <c r="G166" s="76"/>
      <c r="H166" s="76"/>
      <c r="I166" s="76"/>
      <c r="J166" s="76"/>
      <c r="K166" s="76"/>
      <c r="L166" s="77"/>
    </row>
    <row r="167" spans="1:12" ht="12.75">
      <c r="B167" s="3"/>
      <c r="C167" s="4">
        <v>2018</v>
      </c>
      <c r="D167" s="4">
        <v>2017</v>
      </c>
      <c r="E167" s="4">
        <v>2016</v>
      </c>
      <c r="F167" s="4">
        <v>2015</v>
      </c>
      <c r="G167" s="4">
        <v>2014</v>
      </c>
      <c r="H167" s="4">
        <v>2013</v>
      </c>
      <c r="I167" s="4">
        <v>2012</v>
      </c>
      <c r="J167" s="4">
        <v>2011</v>
      </c>
      <c r="K167" s="4">
        <v>2010</v>
      </c>
      <c r="L167" s="4">
        <v>2009</v>
      </c>
    </row>
    <row r="168" spans="1:12" ht="12.75">
      <c r="B168" s="5" t="s">
        <v>10</v>
      </c>
      <c r="C168" s="6">
        <v>10244</v>
      </c>
      <c r="D168" s="6">
        <v>9573</v>
      </c>
      <c r="E168" s="6">
        <v>9210</v>
      </c>
      <c r="F168" s="6">
        <v>10466</v>
      </c>
      <c r="G168" s="6">
        <v>10986</v>
      </c>
      <c r="H168" s="6">
        <v>11420</v>
      </c>
      <c r="I168" s="6">
        <v>13146</v>
      </c>
      <c r="J168" s="6">
        <v>13158</v>
      </c>
      <c r="K168" s="6">
        <v>13390</v>
      </c>
      <c r="L168" s="6">
        <v>15615</v>
      </c>
    </row>
    <row r="169" spans="1:12" ht="12.75">
      <c r="B169" s="5" t="s">
        <v>11</v>
      </c>
      <c r="C169" s="6">
        <v>924</v>
      </c>
      <c r="D169" s="6">
        <v>871</v>
      </c>
      <c r="E169" s="6">
        <v>804</v>
      </c>
      <c r="F169" s="6">
        <v>322</v>
      </c>
      <c r="G169" s="6">
        <v>872</v>
      </c>
      <c r="H169" s="6">
        <v>980</v>
      </c>
      <c r="I169" s="6">
        <v>1162</v>
      </c>
      <c r="J169" s="6">
        <v>1160</v>
      </c>
      <c r="K169" s="6">
        <v>1252</v>
      </c>
      <c r="L169" s="6">
        <v>1386</v>
      </c>
    </row>
    <row r="170" spans="1:12" ht="12.75">
      <c r="B170" s="5" t="s">
        <v>12</v>
      </c>
      <c r="C170" s="6">
        <v>1005</v>
      </c>
      <c r="D170" s="6">
        <v>677</v>
      </c>
      <c r="E170" s="6">
        <v>710</v>
      </c>
      <c r="F170" s="6">
        <v>-240</v>
      </c>
      <c r="G170" s="6">
        <v>664</v>
      </c>
      <c r="H170" s="6">
        <v>751</v>
      </c>
      <c r="I170" s="6">
        <v>810</v>
      </c>
      <c r="J170" s="6">
        <v>954</v>
      </c>
      <c r="K170" s="6">
        <v>950</v>
      </c>
      <c r="L170" s="6">
        <v>893</v>
      </c>
    </row>
    <row r="171" spans="1:12" ht="12.75">
      <c r="B171" s="5" t="s">
        <v>13</v>
      </c>
      <c r="C171" s="7">
        <v>12.63</v>
      </c>
      <c r="D171" s="7">
        <v>8.51</v>
      </c>
      <c r="E171" s="7">
        <v>9.01</v>
      </c>
      <c r="F171" s="7">
        <v>-2.93</v>
      </c>
      <c r="G171" s="7">
        <v>7.56</v>
      </c>
      <c r="H171" s="7">
        <v>8.24</v>
      </c>
      <c r="I171" s="7">
        <v>8.3000000000000007</v>
      </c>
      <c r="J171" s="7">
        <v>9.0299999999999994</v>
      </c>
      <c r="K171" s="7">
        <v>8.25</v>
      </c>
      <c r="L171" s="7">
        <v>7.61</v>
      </c>
    </row>
    <row r="172" spans="1:12" ht="12.75">
      <c r="B172" s="5" t="s">
        <v>14</v>
      </c>
      <c r="C172" s="7">
        <v>113</v>
      </c>
      <c r="D172" s="7">
        <v>194</v>
      </c>
      <c r="E172" s="7">
        <v>147</v>
      </c>
      <c r="F172" s="7">
        <v>113</v>
      </c>
      <c r="G172" s="7">
        <v>117</v>
      </c>
      <c r="H172" s="7">
        <v>96</v>
      </c>
      <c r="I172" s="7">
        <v>67</v>
      </c>
      <c r="J172" s="7">
        <v>54</v>
      </c>
      <c r="K172" s="7">
        <v>55</v>
      </c>
      <c r="L172" s="7">
        <v>67</v>
      </c>
    </row>
    <row r="173" spans="1:12" ht="12.75">
      <c r="B173" s="5" t="s">
        <v>15</v>
      </c>
      <c r="C173" s="8">
        <f t="shared" ref="C173:L173" si="30">C172/C171</f>
        <v>8.9469517022961202</v>
      </c>
      <c r="D173" s="8">
        <f t="shared" si="30"/>
        <v>22.796709753231493</v>
      </c>
      <c r="E173" s="8">
        <f t="shared" si="30"/>
        <v>16.315205327413985</v>
      </c>
      <c r="F173" s="8">
        <f t="shared" si="30"/>
        <v>-38.56655290102389</v>
      </c>
      <c r="G173" s="8">
        <f t="shared" si="30"/>
        <v>15.476190476190476</v>
      </c>
      <c r="H173" s="8">
        <f t="shared" si="30"/>
        <v>11.650485436893204</v>
      </c>
      <c r="I173" s="8">
        <f t="shared" si="30"/>
        <v>8.0722891566265051</v>
      </c>
      <c r="J173" s="8">
        <f t="shared" si="30"/>
        <v>5.9800664451827243</v>
      </c>
      <c r="K173" s="8">
        <f t="shared" si="30"/>
        <v>6.666666666666667</v>
      </c>
      <c r="L173" s="8">
        <f t="shared" si="30"/>
        <v>8.804204993429698</v>
      </c>
    </row>
    <row r="175" spans="1:12" ht="15">
      <c r="B175" s="80" t="s">
        <v>16</v>
      </c>
      <c r="C175" s="81"/>
      <c r="D175" s="81"/>
      <c r="E175" s="81"/>
      <c r="F175" s="81"/>
      <c r="G175" s="81"/>
      <c r="H175" s="81"/>
      <c r="I175" s="81"/>
      <c r="J175" s="81"/>
      <c r="K175" s="81"/>
      <c r="L175" s="81"/>
    </row>
    <row r="176" spans="1:12" ht="18.75">
      <c r="B176" s="87" t="s">
        <v>102</v>
      </c>
      <c r="C176" s="76"/>
      <c r="D176" s="76"/>
      <c r="E176" s="76"/>
      <c r="F176" s="77"/>
      <c r="G176" s="9"/>
      <c r="H176" s="10"/>
      <c r="I176" s="10"/>
      <c r="J176" s="10"/>
      <c r="K176" s="10"/>
      <c r="L176" s="10"/>
    </row>
    <row r="177" spans="1:12" ht="15">
      <c r="B177" s="11" t="s">
        <v>20</v>
      </c>
      <c r="C177" s="12" t="s">
        <v>21</v>
      </c>
      <c r="D177" s="13" t="s">
        <v>22</v>
      </c>
      <c r="E177" s="14" t="s">
        <v>23</v>
      </c>
      <c r="F177" s="15" t="s">
        <v>24</v>
      </c>
      <c r="G177" s="16"/>
      <c r="H177" s="17" t="s">
        <v>20</v>
      </c>
      <c r="I177" s="12" t="s">
        <v>25</v>
      </c>
      <c r="J177" s="13" t="s">
        <v>22</v>
      </c>
      <c r="K177" s="15" t="s">
        <v>23</v>
      </c>
      <c r="L177" s="15" t="s">
        <v>24</v>
      </c>
    </row>
    <row r="178" spans="1:12" ht="15">
      <c r="B178" s="18">
        <v>39783</v>
      </c>
      <c r="C178" s="19">
        <v>60</v>
      </c>
      <c r="D178" s="20"/>
      <c r="E178" s="21">
        <v>1000</v>
      </c>
      <c r="F178" s="22">
        <f>(E178)+(E178*D179)</f>
        <v>1116.6666666666667</v>
      </c>
      <c r="G178" s="16"/>
      <c r="H178" s="23">
        <v>39783</v>
      </c>
      <c r="I178" s="24">
        <v>8515</v>
      </c>
      <c r="J178" s="20"/>
      <c r="K178" s="21">
        <v>1000</v>
      </c>
      <c r="L178" s="22">
        <f>(K178)+(K178*J179)</f>
        <v>1229.7122724603641</v>
      </c>
    </row>
    <row r="179" spans="1:12" ht="15">
      <c r="B179" s="18">
        <v>40148</v>
      </c>
      <c r="C179" s="19">
        <v>67</v>
      </c>
      <c r="D179" s="25">
        <f t="shared" ref="D179:D188" si="31">(C179-C178)/C178</f>
        <v>0.11666666666666667</v>
      </c>
      <c r="E179" s="21">
        <v>1000</v>
      </c>
      <c r="F179" s="22">
        <f t="shared" ref="F179:F187" si="32">(F178+E179)+(F178+E179)*D180</f>
        <v>1737.5621890547266</v>
      </c>
      <c r="G179" s="16"/>
      <c r="H179" s="23">
        <v>40148</v>
      </c>
      <c r="I179" s="24">
        <v>10471</v>
      </c>
      <c r="J179" s="25">
        <f t="shared" ref="J179:J188" si="33">(I179-I178)/I178</f>
        <v>0.22971227246036408</v>
      </c>
      <c r="K179" s="21">
        <v>1000</v>
      </c>
      <c r="L179" s="22">
        <f t="shared" ref="L179:L187" si="34">(L178+K179)+(L178+K179)*J180</f>
        <v>2446.9127803306319</v>
      </c>
    </row>
    <row r="180" spans="1:12" ht="15">
      <c r="B180" s="18">
        <v>40513</v>
      </c>
      <c r="C180" s="19">
        <v>55</v>
      </c>
      <c r="D180" s="25">
        <f t="shared" si="31"/>
        <v>-0.17910447761194029</v>
      </c>
      <c r="E180" s="21">
        <v>1000</v>
      </c>
      <c r="F180" s="22">
        <f t="shared" si="32"/>
        <v>2687.788331071913</v>
      </c>
      <c r="G180" s="16"/>
      <c r="H180" s="23">
        <v>40513</v>
      </c>
      <c r="I180" s="24">
        <v>11491</v>
      </c>
      <c r="J180" s="25">
        <f t="shared" si="33"/>
        <v>9.741189953204088E-2</v>
      </c>
      <c r="K180" s="21">
        <v>1000</v>
      </c>
      <c r="L180" s="22">
        <f t="shared" si="34"/>
        <v>3664.6883158384239</v>
      </c>
    </row>
    <row r="181" spans="1:12" ht="15">
      <c r="B181" s="18">
        <v>40878</v>
      </c>
      <c r="C181" s="19">
        <v>54</v>
      </c>
      <c r="D181" s="25">
        <f t="shared" si="31"/>
        <v>-1.8181818181818181E-2</v>
      </c>
      <c r="E181" s="21">
        <v>1000</v>
      </c>
      <c r="F181" s="22">
        <f t="shared" si="32"/>
        <v>4575.589225589225</v>
      </c>
      <c r="G181" s="16"/>
      <c r="H181" s="23">
        <v>40878</v>
      </c>
      <c r="I181" s="24">
        <v>12217</v>
      </c>
      <c r="J181" s="25">
        <f t="shared" si="33"/>
        <v>6.3179879906013398E-2</v>
      </c>
      <c r="K181" s="21">
        <v>1000</v>
      </c>
      <c r="L181" s="22">
        <f t="shared" si="34"/>
        <v>5022.8349672468257</v>
      </c>
    </row>
    <row r="182" spans="1:12" ht="15">
      <c r="B182" s="18">
        <v>41244</v>
      </c>
      <c r="C182" s="19">
        <v>67</v>
      </c>
      <c r="D182" s="25">
        <f t="shared" si="31"/>
        <v>0.24074074074074073</v>
      </c>
      <c r="E182" s="21">
        <v>1000</v>
      </c>
      <c r="F182" s="22">
        <f t="shared" si="32"/>
        <v>7988.9039650233672</v>
      </c>
      <c r="G182" s="16"/>
      <c r="H182" s="23">
        <v>41244</v>
      </c>
      <c r="I182" s="24">
        <v>13155</v>
      </c>
      <c r="J182" s="25">
        <f t="shared" si="33"/>
        <v>7.6778259801915369E-2</v>
      </c>
      <c r="K182" s="21">
        <v>1000</v>
      </c>
      <c r="L182" s="22">
        <f t="shared" si="34"/>
        <v>7213.2090390705998</v>
      </c>
    </row>
    <row r="183" spans="1:12" ht="15">
      <c r="B183" s="18">
        <v>41609</v>
      </c>
      <c r="C183" s="19">
        <v>96</v>
      </c>
      <c r="D183" s="25">
        <f t="shared" si="31"/>
        <v>0.43283582089552236</v>
      </c>
      <c r="E183" s="21">
        <v>1000</v>
      </c>
      <c r="F183" s="22">
        <f t="shared" si="32"/>
        <v>10955.226707372231</v>
      </c>
      <c r="G183" s="16"/>
      <c r="H183" s="23">
        <v>41609</v>
      </c>
      <c r="I183" s="24">
        <v>15755</v>
      </c>
      <c r="J183" s="25">
        <f t="shared" si="33"/>
        <v>0.1976434815659445</v>
      </c>
      <c r="K183" s="21">
        <v>1000</v>
      </c>
      <c r="L183" s="22">
        <f t="shared" si="34"/>
        <v>9411.1750417227249</v>
      </c>
    </row>
    <row r="184" spans="1:12" ht="15">
      <c r="B184" s="18">
        <v>41974</v>
      </c>
      <c r="C184" s="19">
        <v>117</v>
      </c>
      <c r="D184" s="25">
        <f t="shared" si="31"/>
        <v>0.21875</v>
      </c>
      <c r="E184" s="21">
        <v>1000</v>
      </c>
      <c r="F184" s="22">
        <f t="shared" si="32"/>
        <v>11546.50100797489</v>
      </c>
      <c r="G184" s="16"/>
      <c r="H184" s="23">
        <v>41974</v>
      </c>
      <c r="I184" s="24">
        <v>18053</v>
      </c>
      <c r="J184" s="25">
        <f t="shared" si="33"/>
        <v>0.14585845763249761</v>
      </c>
      <c r="K184" s="21">
        <v>1000</v>
      </c>
      <c r="L184" s="22">
        <f t="shared" si="34"/>
        <v>10049.007095885365</v>
      </c>
    </row>
    <row r="185" spans="1:12" ht="15">
      <c r="B185" s="18">
        <v>42339</v>
      </c>
      <c r="C185" s="19">
        <v>113</v>
      </c>
      <c r="D185" s="25">
        <f t="shared" si="31"/>
        <v>-3.4188034188034191E-2</v>
      </c>
      <c r="E185" s="21">
        <v>1000</v>
      </c>
      <c r="F185" s="22">
        <f t="shared" si="32"/>
        <v>16321.554408604503</v>
      </c>
      <c r="G185" s="16"/>
      <c r="H185" s="23">
        <v>42339</v>
      </c>
      <c r="I185" s="24">
        <v>17425</v>
      </c>
      <c r="J185" s="25">
        <f t="shared" si="33"/>
        <v>-3.4786462083864177E-2</v>
      </c>
      <c r="K185" s="21">
        <v>1000</v>
      </c>
      <c r="L185" s="22">
        <f t="shared" si="34"/>
        <v>12658.325891257362</v>
      </c>
    </row>
    <row r="186" spans="1:12" ht="15">
      <c r="B186" s="18">
        <v>42705</v>
      </c>
      <c r="C186" s="19">
        <v>147</v>
      </c>
      <c r="D186" s="25">
        <f t="shared" si="31"/>
        <v>0.30088495575221241</v>
      </c>
      <c r="E186" s="21">
        <v>1000</v>
      </c>
      <c r="F186" s="22">
        <f t="shared" si="32"/>
        <v>22859.738471219549</v>
      </c>
      <c r="G186" s="16"/>
      <c r="H186" s="23">
        <v>42705</v>
      </c>
      <c r="I186" s="24">
        <v>19963</v>
      </c>
      <c r="J186" s="25">
        <f t="shared" si="33"/>
        <v>0.14565279770444764</v>
      </c>
      <c r="K186" s="21">
        <v>1000</v>
      </c>
      <c r="L186" s="22">
        <f t="shared" si="34"/>
        <v>16984.134745507828</v>
      </c>
    </row>
    <row r="187" spans="1:12" ht="15">
      <c r="B187" s="18">
        <v>43070</v>
      </c>
      <c r="C187" s="19">
        <v>194</v>
      </c>
      <c r="D187" s="25">
        <f t="shared" si="31"/>
        <v>0.31972789115646261</v>
      </c>
      <c r="E187" s="21">
        <v>1000</v>
      </c>
      <c r="F187" s="26">
        <f t="shared" si="32"/>
        <v>21276.98327588135</v>
      </c>
      <c r="G187" s="16"/>
      <c r="H187" s="23">
        <v>43070</v>
      </c>
      <c r="I187" s="24">
        <v>24824</v>
      </c>
      <c r="J187" s="25">
        <f t="shared" si="33"/>
        <v>0.24350047588037871</v>
      </c>
      <c r="K187" s="21">
        <v>1000</v>
      </c>
      <c r="L187" s="27">
        <f t="shared" si="34"/>
        <v>16899.609700630885</v>
      </c>
    </row>
    <row r="188" spans="1:12" ht="15">
      <c r="B188" s="18">
        <v>43435</v>
      </c>
      <c r="C188" s="34">
        <v>173</v>
      </c>
      <c r="D188" s="25">
        <f t="shared" si="31"/>
        <v>-0.10824742268041238</v>
      </c>
      <c r="E188" s="28"/>
      <c r="F188" s="28"/>
      <c r="G188" s="16"/>
      <c r="H188" s="23">
        <v>43435</v>
      </c>
      <c r="I188" s="24">
        <v>23327</v>
      </c>
      <c r="J188" s="25">
        <f t="shared" si="33"/>
        <v>-6.0304543989687397E-2</v>
      </c>
      <c r="K188" s="29"/>
      <c r="L188" s="30"/>
    </row>
    <row r="189" spans="1:12" ht="15">
      <c r="B189" s="9"/>
      <c r="C189" s="9"/>
      <c r="D189" s="9"/>
      <c r="E189" s="31">
        <f>SUM(E178:E188)</f>
        <v>10000</v>
      </c>
      <c r="F189" s="32"/>
      <c r="G189" s="9"/>
      <c r="H189" s="9"/>
      <c r="I189" s="9"/>
      <c r="J189" s="9"/>
      <c r="K189" s="31">
        <f>SUM(K178:K188)</f>
        <v>10000</v>
      </c>
      <c r="L189" s="33"/>
    </row>
    <row r="191" spans="1:12" ht="14.25">
      <c r="A191" s="2" t="s">
        <v>107</v>
      </c>
      <c r="B191" s="79" t="s">
        <v>108</v>
      </c>
      <c r="C191" s="76"/>
      <c r="D191" s="76"/>
      <c r="E191" s="76"/>
      <c r="F191" s="76"/>
      <c r="G191" s="76"/>
      <c r="H191" s="76"/>
      <c r="I191" s="76"/>
      <c r="J191" s="76"/>
      <c r="K191" s="76"/>
      <c r="L191" s="77"/>
    </row>
    <row r="192" spans="1:12" ht="12.75">
      <c r="B192" s="82" t="s">
        <v>2</v>
      </c>
      <c r="C192" s="76"/>
      <c r="D192" s="76"/>
      <c r="E192" s="76"/>
      <c r="F192" s="76"/>
      <c r="G192" s="76"/>
      <c r="H192" s="76"/>
      <c r="I192" s="76"/>
      <c r="J192" s="76"/>
      <c r="K192" s="76"/>
      <c r="L192" s="77"/>
    </row>
    <row r="193" spans="2:12" ht="12.75">
      <c r="B193" s="78" t="s">
        <v>109</v>
      </c>
      <c r="C193" s="76"/>
      <c r="D193" s="76"/>
      <c r="E193" s="76"/>
      <c r="F193" s="76"/>
      <c r="G193" s="76"/>
      <c r="H193" s="76"/>
      <c r="I193" s="76"/>
      <c r="J193" s="76"/>
      <c r="K193" s="76"/>
      <c r="L193" s="77"/>
    </row>
    <row r="194" spans="2:12" ht="12.75">
      <c r="B194" s="3"/>
      <c r="C194" s="4">
        <v>2018</v>
      </c>
      <c r="D194" s="4">
        <v>2017</v>
      </c>
      <c r="E194" s="4">
        <v>2016</v>
      </c>
      <c r="F194" s="4">
        <v>2015</v>
      </c>
      <c r="G194" s="4">
        <v>2014</v>
      </c>
      <c r="H194" s="4">
        <v>2013</v>
      </c>
      <c r="I194" s="4">
        <v>2012</v>
      </c>
      <c r="J194" s="4">
        <v>2011</v>
      </c>
      <c r="K194" s="4">
        <v>2010</v>
      </c>
      <c r="L194" s="4">
        <v>2009</v>
      </c>
    </row>
    <row r="195" spans="2:12" ht="12.75">
      <c r="B195" s="5" t="s">
        <v>10</v>
      </c>
      <c r="C195" s="6">
        <v>53762</v>
      </c>
      <c r="D195" s="6">
        <v>49960</v>
      </c>
      <c r="E195" s="6">
        <v>47290</v>
      </c>
      <c r="F195" s="6">
        <v>46132</v>
      </c>
      <c r="G195" s="6">
        <v>45600</v>
      </c>
      <c r="H195" s="6">
        <v>45358</v>
      </c>
      <c r="I195" s="6">
        <v>47182</v>
      </c>
      <c r="J195" s="6">
        <v>46499</v>
      </c>
      <c r="K195" s="6">
        <v>45671</v>
      </c>
      <c r="L195" s="6">
        <v>45189</v>
      </c>
    </row>
    <row r="196" spans="2:12" ht="12.75">
      <c r="B196" s="5" t="s">
        <v>11</v>
      </c>
      <c r="C196" s="6">
        <v>5838</v>
      </c>
      <c r="D196" s="6">
        <v>5246</v>
      </c>
      <c r="E196" s="6">
        <v>4754</v>
      </c>
      <c r="F196" s="6">
        <v>5023</v>
      </c>
      <c r="G196" s="6">
        <v>5258</v>
      </c>
      <c r="H196" s="6">
        <v>4155</v>
      </c>
      <c r="I196" s="6">
        <v>4072</v>
      </c>
      <c r="J196" s="6">
        <v>3631</v>
      </c>
      <c r="K196" s="6">
        <v>3778</v>
      </c>
      <c r="L196" s="6">
        <v>4284</v>
      </c>
    </row>
    <row r="197" spans="2:12" ht="12.75">
      <c r="B197" s="5" t="s">
        <v>12</v>
      </c>
      <c r="C197" s="6">
        <v>5046</v>
      </c>
      <c r="D197" s="6">
        <v>1963</v>
      </c>
      <c r="E197" s="6">
        <v>5173</v>
      </c>
      <c r="F197" s="6">
        <v>3605</v>
      </c>
      <c r="G197" s="6">
        <v>3614</v>
      </c>
      <c r="H197" s="6">
        <v>2981</v>
      </c>
      <c r="I197" s="6">
        <v>2745</v>
      </c>
      <c r="J197" s="6">
        <v>2655</v>
      </c>
      <c r="K197" s="6">
        <v>2878</v>
      </c>
      <c r="L197" s="6">
        <v>3024</v>
      </c>
    </row>
    <row r="198" spans="2:12" ht="12.75">
      <c r="B198" s="5" t="s">
        <v>13</v>
      </c>
      <c r="C198" s="7">
        <v>17.59</v>
      </c>
      <c r="D198" s="7">
        <v>6.75</v>
      </c>
      <c r="E198" s="7">
        <v>17.07</v>
      </c>
      <c r="F198" s="7">
        <v>11.46</v>
      </c>
      <c r="G198" s="7">
        <v>11.21</v>
      </c>
      <c r="H198" s="7">
        <v>9.1300000000000008</v>
      </c>
      <c r="I198" s="7">
        <v>8.36</v>
      </c>
      <c r="J198" s="7">
        <v>7.81</v>
      </c>
      <c r="K198" s="7">
        <v>7.81</v>
      </c>
      <c r="L198" s="7">
        <v>7.78</v>
      </c>
    </row>
    <row r="199" spans="2:12" ht="12.75">
      <c r="B199" s="5" t="s">
        <v>14</v>
      </c>
      <c r="C199" s="7">
        <v>261</v>
      </c>
      <c r="D199" s="7">
        <v>313</v>
      </c>
      <c r="E199" s="7">
        <v>237</v>
      </c>
      <c r="F199" s="7">
        <v>200</v>
      </c>
      <c r="G199" s="7">
        <v>172</v>
      </c>
      <c r="H199" s="7">
        <v>128</v>
      </c>
      <c r="I199" s="7">
        <v>76</v>
      </c>
      <c r="J199" s="7">
        <v>63</v>
      </c>
      <c r="K199" s="7">
        <v>53</v>
      </c>
      <c r="L199" s="7">
        <v>55</v>
      </c>
    </row>
    <row r="200" spans="2:12" ht="12.75">
      <c r="B200" s="5" t="s">
        <v>15</v>
      </c>
      <c r="C200" s="8">
        <f t="shared" ref="C200:L200" si="35">C199/C198</f>
        <v>14.837976122797043</v>
      </c>
      <c r="D200" s="8">
        <f t="shared" si="35"/>
        <v>46.370370370370374</v>
      </c>
      <c r="E200" s="8">
        <f t="shared" si="35"/>
        <v>13.884007029876978</v>
      </c>
      <c r="F200" s="8">
        <f t="shared" si="35"/>
        <v>17.452006980802793</v>
      </c>
      <c r="G200" s="8">
        <f t="shared" si="35"/>
        <v>15.34344335414808</v>
      </c>
      <c r="H200" s="8">
        <f t="shared" si="35"/>
        <v>14.019715224534501</v>
      </c>
      <c r="I200" s="8">
        <f t="shared" si="35"/>
        <v>9.0909090909090917</v>
      </c>
      <c r="J200" s="8">
        <f t="shared" si="35"/>
        <v>8.0665813060179268</v>
      </c>
      <c r="K200" s="8">
        <f t="shared" si="35"/>
        <v>6.7861715749039693</v>
      </c>
      <c r="L200" s="8">
        <f t="shared" si="35"/>
        <v>7.0694087403598971</v>
      </c>
    </row>
    <row r="202" spans="2:12" ht="15">
      <c r="B202" s="80" t="s">
        <v>16</v>
      </c>
      <c r="C202" s="81"/>
      <c r="D202" s="81"/>
      <c r="E202" s="81"/>
      <c r="F202" s="81"/>
      <c r="G202" s="81"/>
      <c r="H202" s="81"/>
      <c r="I202" s="81"/>
      <c r="J202" s="81"/>
      <c r="K202" s="81"/>
      <c r="L202" s="81"/>
    </row>
    <row r="203" spans="2:12" ht="18.75">
      <c r="B203" s="87" t="s">
        <v>113</v>
      </c>
      <c r="C203" s="76"/>
      <c r="D203" s="76"/>
      <c r="E203" s="76"/>
      <c r="F203" s="77"/>
      <c r="G203" s="9"/>
      <c r="H203" s="10"/>
      <c r="I203" s="10"/>
      <c r="J203" s="10"/>
      <c r="K203" s="10"/>
      <c r="L203" s="10"/>
    </row>
    <row r="204" spans="2:12" ht="15">
      <c r="B204" s="11" t="s">
        <v>20</v>
      </c>
      <c r="C204" s="12" t="s">
        <v>21</v>
      </c>
      <c r="D204" s="13" t="s">
        <v>22</v>
      </c>
      <c r="E204" s="14" t="s">
        <v>23</v>
      </c>
      <c r="F204" s="15" t="s">
        <v>24</v>
      </c>
      <c r="G204" s="16"/>
      <c r="H204" s="17" t="s">
        <v>20</v>
      </c>
      <c r="I204" s="12" t="s">
        <v>25</v>
      </c>
      <c r="J204" s="13" t="s">
        <v>22</v>
      </c>
      <c r="K204" s="15" t="s">
        <v>23</v>
      </c>
      <c r="L204" s="15" t="s">
        <v>24</v>
      </c>
    </row>
    <row r="205" spans="2:12" ht="15">
      <c r="B205" s="18">
        <v>39783</v>
      </c>
      <c r="C205" s="19">
        <v>58</v>
      </c>
      <c r="D205" s="20"/>
      <c r="E205" s="21">
        <v>1000</v>
      </c>
      <c r="F205" s="22">
        <f>(E205)+(E205*D206)</f>
        <v>948.27586206896547</v>
      </c>
      <c r="G205" s="16"/>
      <c r="H205" s="23">
        <v>39783</v>
      </c>
      <c r="I205" s="24">
        <v>8515</v>
      </c>
      <c r="J205" s="20"/>
      <c r="K205" s="21">
        <v>1000</v>
      </c>
      <c r="L205" s="22">
        <f>(K205)+(K205*J206)</f>
        <v>1229.7122724603641</v>
      </c>
    </row>
    <row r="206" spans="2:12" ht="15">
      <c r="B206" s="18">
        <v>40148</v>
      </c>
      <c r="C206" s="19">
        <v>55</v>
      </c>
      <c r="D206" s="25">
        <f t="shared" ref="D206:D215" si="36">(C206-C205)/C205</f>
        <v>-5.1724137931034482E-2</v>
      </c>
      <c r="E206" s="21">
        <v>1000</v>
      </c>
      <c r="F206" s="22">
        <f t="shared" ref="F206:F214" si="37">(F205+E206)+(F205+E206)*D207</f>
        <v>1877.4294670846396</v>
      </c>
      <c r="G206" s="16"/>
      <c r="H206" s="23">
        <v>40148</v>
      </c>
      <c r="I206" s="24">
        <v>10471</v>
      </c>
      <c r="J206" s="25">
        <f t="shared" ref="J206:J215" si="38">(I206-I205)/I205</f>
        <v>0.22971227246036408</v>
      </c>
      <c r="K206" s="21">
        <v>1000</v>
      </c>
      <c r="L206" s="22">
        <f t="shared" ref="L206:L214" si="39">(L205+K206)+(L205+K206)*J207</f>
        <v>2446.9127803306319</v>
      </c>
    </row>
    <row r="207" spans="2:12" ht="15">
      <c r="B207" s="18">
        <v>40513</v>
      </c>
      <c r="C207" s="19">
        <v>53</v>
      </c>
      <c r="D207" s="25">
        <f t="shared" si="36"/>
        <v>-3.6363636363636362E-2</v>
      </c>
      <c r="E207" s="21">
        <v>1000</v>
      </c>
      <c r="F207" s="22">
        <f t="shared" si="37"/>
        <v>3420.3406872892883</v>
      </c>
      <c r="G207" s="16"/>
      <c r="H207" s="23">
        <v>40513</v>
      </c>
      <c r="I207" s="24">
        <v>11491</v>
      </c>
      <c r="J207" s="25">
        <f t="shared" si="38"/>
        <v>9.741189953204088E-2</v>
      </c>
      <c r="K207" s="21">
        <v>1000</v>
      </c>
      <c r="L207" s="22">
        <f t="shared" si="39"/>
        <v>3664.6883158384239</v>
      </c>
    </row>
    <row r="208" spans="2:12" ht="15">
      <c r="B208" s="18">
        <v>40878</v>
      </c>
      <c r="C208" s="19">
        <v>63</v>
      </c>
      <c r="D208" s="25">
        <f t="shared" si="36"/>
        <v>0.18867924528301888</v>
      </c>
      <c r="E208" s="21">
        <v>1000</v>
      </c>
      <c r="F208" s="22">
        <f t="shared" si="37"/>
        <v>5332.4744799045384</v>
      </c>
      <c r="G208" s="16"/>
      <c r="H208" s="23">
        <v>40878</v>
      </c>
      <c r="I208" s="24">
        <v>12217</v>
      </c>
      <c r="J208" s="25">
        <f t="shared" si="38"/>
        <v>6.3179879906013398E-2</v>
      </c>
      <c r="K208" s="21">
        <v>1000</v>
      </c>
      <c r="L208" s="22">
        <f t="shared" si="39"/>
        <v>5022.8349672468257</v>
      </c>
    </row>
    <row r="209" spans="1:12" ht="15">
      <c r="B209" s="18">
        <v>41244</v>
      </c>
      <c r="C209" s="19">
        <v>76</v>
      </c>
      <c r="D209" s="25">
        <f t="shared" si="36"/>
        <v>0.20634920634920634</v>
      </c>
      <c r="E209" s="21">
        <v>1000</v>
      </c>
      <c r="F209" s="22">
        <f t="shared" si="37"/>
        <v>10665.220176681327</v>
      </c>
      <c r="G209" s="16"/>
      <c r="H209" s="23">
        <v>41244</v>
      </c>
      <c r="I209" s="24">
        <v>13155</v>
      </c>
      <c r="J209" s="25">
        <f t="shared" si="38"/>
        <v>7.6778259801915369E-2</v>
      </c>
      <c r="K209" s="21">
        <v>1000</v>
      </c>
      <c r="L209" s="22">
        <f t="shared" si="39"/>
        <v>7213.2090390705998</v>
      </c>
    </row>
    <row r="210" spans="1:12" ht="15">
      <c r="B210" s="18">
        <v>41609</v>
      </c>
      <c r="C210" s="19">
        <v>128</v>
      </c>
      <c r="D210" s="25">
        <f t="shared" si="36"/>
        <v>0.68421052631578949</v>
      </c>
      <c r="E210" s="21">
        <v>1000</v>
      </c>
      <c r="F210" s="22">
        <f t="shared" si="37"/>
        <v>15675.139612415533</v>
      </c>
      <c r="G210" s="16"/>
      <c r="H210" s="23">
        <v>41609</v>
      </c>
      <c r="I210" s="24">
        <v>15755</v>
      </c>
      <c r="J210" s="25">
        <f t="shared" si="38"/>
        <v>0.1976434815659445</v>
      </c>
      <c r="K210" s="21">
        <v>1000</v>
      </c>
      <c r="L210" s="22">
        <f t="shared" si="39"/>
        <v>9411.1750417227249</v>
      </c>
    </row>
    <row r="211" spans="1:12" ht="15">
      <c r="B211" s="18">
        <v>41974</v>
      </c>
      <c r="C211" s="19">
        <v>172</v>
      </c>
      <c r="D211" s="25">
        <f t="shared" si="36"/>
        <v>0.34375</v>
      </c>
      <c r="E211" s="21">
        <v>1000</v>
      </c>
      <c r="F211" s="22">
        <f t="shared" si="37"/>
        <v>19389.697223738993</v>
      </c>
      <c r="G211" s="16"/>
      <c r="H211" s="23">
        <v>41974</v>
      </c>
      <c r="I211" s="24">
        <v>18053</v>
      </c>
      <c r="J211" s="25">
        <f t="shared" si="38"/>
        <v>0.14585845763249761</v>
      </c>
      <c r="K211" s="21">
        <v>1000</v>
      </c>
      <c r="L211" s="22">
        <f t="shared" si="39"/>
        <v>10049.007095885365</v>
      </c>
    </row>
    <row r="212" spans="1:12" ht="15">
      <c r="B212" s="18">
        <v>42339</v>
      </c>
      <c r="C212" s="19">
        <v>200</v>
      </c>
      <c r="D212" s="25">
        <f t="shared" si="36"/>
        <v>0.16279069767441862</v>
      </c>
      <c r="E212" s="21">
        <v>1000</v>
      </c>
      <c r="F212" s="22">
        <f t="shared" si="37"/>
        <v>24161.791210130708</v>
      </c>
      <c r="G212" s="16"/>
      <c r="H212" s="23">
        <v>42339</v>
      </c>
      <c r="I212" s="24">
        <v>17425</v>
      </c>
      <c r="J212" s="25">
        <f t="shared" si="38"/>
        <v>-3.4786462083864177E-2</v>
      </c>
      <c r="K212" s="21">
        <v>1000</v>
      </c>
      <c r="L212" s="22">
        <f t="shared" si="39"/>
        <v>12658.325891257362</v>
      </c>
    </row>
    <row r="213" spans="1:12" ht="15">
      <c r="B213" s="18">
        <v>42705</v>
      </c>
      <c r="C213" s="19">
        <v>237</v>
      </c>
      <c r="D213" s="25">
        <f t="shared" si="36"/>
        <v>0.185</v>
      </c>
      <c r="E213" s="21">
        <v>1000</v>
      </c>
      <c r="F213" s="22">
        <f t="shared" si="37"/>
        <v>33230.551260636756</v>
      </c>
      <c r="G213" s="16"/>
      <c r="H213" s="23">
        <v>42705</v>
      </c>
      <c r="I213" s="24">
        <v>19963</v>
      </c>
      <c r="J213" s="25">
        <f t="shared" si="38"/>
        <v>0.14565279770444764</v>
      </c>
      <c r="K213" s="21">
        <v>1000</v>
      </c>
      <c r="L213" s="22">
        <f t="shared" si="39"/>
        <v>16984.134745507828</v>
      </c>
    </row>
    <row r="214" spans="1:12" ht="15">
      <c r="B214" s="18">
        <v>43070</v>
      </c>
      <c r="C214" s="19">
        <v>313</v>
      </c>
      <c r="D214" s="25">
        <f t="shared" si="36"/>
        <v>0.32067510548523209</v>
      </c>
      <c r="E214" s="21">
        <v>1000</v>
      </c>
      <c r="F214" s="26">
        <f t="shared" si="37"/>
        <v>28543.686514460682</v>
      </c>
      <c r="G214" s="16"/>
      <c r="H214" s="23">
        <v>43070</v>
      </c>
      <c r="I214" s="24">
        <v>24824</v>
      </c>
      <c r="J214" s="25">
        <f t="shared" si="38"/>
        <v>0.24350047588037871</v>
      </c>
      <c r="K214" s="21">
        <v>1000</v>
      </c>
      <c r="L214" s="27">
        <f t="shared" si="39"/>
        <v>16899.609700630885</v>
      </c>
    </row>
    <row r="215" spans="1:12" ht="15">
      <c r="B215" s="18">
        <v>43435</v>
      </c>
      <c r="C215" s="19">
        <v>261</v>
      </c>
      <c r="D215" s="25">
        <f t="shared" si="36"/>
        <v>-0.16613418530351437</v>
      </c>
      <c r="E215" s="28"/>
      <c r="F215" s="28"/>
      <c r="G215" s="16"/>
      <c r="H215" s="23">
        <v>43435</v>
      </c>
      <c r="I215" s="24">
        <v>23327</v>
      </c>
      <c r="J215" s="25">
        <f t="shared" si="38"/>
        <v>-6.0304543989687397E-2</v>
      </c>
      <c r="K215" s="29"/>
      <c r="L215" s="30"/>
    </row>
    <row r="216" spans="1:12" ht="15">
      <c r="B216" s="9"/>
      <c r="C216" s="9"/>
      <c r="D216" s="9"/>
      <c r="E216" s="31">
        <f>SUM(E205:E215)</f>
        <v>10000</v>
      </c>
      <c r="F216" s="32"/>
      <c r="G216" s="9"/>
      <c r="H216" s="9"/>
      <c r="I216" s="9"/>
      <c r="J216" s="9"/>
      <c r="K216" s="31">
        <f>SUM(K205:K215)</f>
        <v>10000</v>
      </c>
      <c r="L216" s="33"/>
    </row>
    <row r="218" spans="1:12" ht="14.25">
      <c r="A218" s="2" t="s">
        <v>118</v>
      </c>
      <c r="B218" s="79" t="s">
        <v>119</v>
      </c>
      <c r="C218" s="76"/>
      <c r="D218" s="76"/>
      <c r="E218" s="76"/>
      <c r="F218" s="76"/>
      <c r="G218" s="76"/>
      <c r="H218" s="76"/>
      <c r="I218" s="76"/>
      <c r="J218" s="76"/>
      <c r="K218" s="76"/>
      <c r="L218" s="77"/>
    </row>
    <row r="219" spans="1:12" ht="12.75">
      <c r="B219" s="82" t="s">
        <v>2</v>
      </c>
      <c r="C219" s="76"/>
      <c r="D219" s="76"/>
      <c r="E219" s="76"/>
      <c r="F219" s="76"/>
      <c r="G219" s="76"/>
      <c r="H219" s="76"/>
      <c r="I219" s="76"/>
      <c r="J219" s="76"/>
      <c r="K219" s="76"/>
      <c r="L219" s="77"/>
    </row>
    <row r="220" spans="1:12" ht="12.75">
      <c r="B220" s="78" t="s">
        <v>120</v>
      </c>
      <c r="C220" s="76"/>
      <c r="D220" s="76"/>
      <c r="E220" s="76"/>
      <c r="F220" s="76"/>
      <c r="G220" s="76"/>
      <c r="H220" s="76"/>
      <c r="I220" s="76"/>
      <c r="J220" s="76"/>
      <c r="K220" s="76"/>
      <c r="L220" s="77"/>
    </row>
    <row r="221" spans="1:12" ht="12.75">
      <c r="B221" s="3"/>
      <c r="C221" s="4">
        <v>2018</v>
      </c>
      <c r="D221" s="4">
        <v>2017</v>
      </c>
      <c r="E221" s="4">
        <v>2016</v>
      </c>
      <c r="F221" s="4">
        <v>2015</v>
      </c>
      <c r="G221" s="4">
        <v>2014</v>
      </c>
      <c r="H221" s="4">
        <v>2013</v>
      </c>
      <c r="I221" s="4">
        <v>2012</v>
      </c>
      <c r="J221" s="4">
        <v>2011</v>
      </c>
      <c r="K221" s="4">
        <v>2010</v>
      </c>
      <c r="L221" s="4">
        <v>2009</v>
      </c>
    </row>
    <row r="222" spans="1:12" ht="12.75">
      <c r="B222" s="5" t="s">
        <v>10</v>
      </c>
      <c r="C222" s="6">
        <v>30095</v>
      </c>
      <c r="D222" s="6">
        <v>26004</v>
      </c>
      <c r="E222" s="6">
        <v>24706</v>
      </c>
      <c r="F222" s="6">
        <v>23526</v>
      </c>
      <c r="G222" s="6">
        <v>23979</v>
      </c>
      <c r="H222" s="6">
        <v>24661</v>
      </c>
      <c r="I222" s="6">
        <v>25218</v>
      </c>
      <c r="J222" s="6">
        <v>26412</v>
      </c>
      <c r="K222" s="6">
        <v>28143</v>
      </c>
      <c r="L222" s="6">
        <v>33755</v>
      </c>
    </row>
    <row r="223" spans="1:12" ht="12.75">
      <c r="B223" s="5" t="s">
        <v>11</v>
      </c>
      <c r="C223" s="6">
        <v>3742</v>
      </c>
      <c r="D223" s="6">
        <v>4229</v>
      </c>
      <c r="E223" s="6">
        <v>2681</v>
      </c>
      <c r="F223" s="6">
        <v>2790</v>
      </c>
      <c r="G223" s="6">
        <v>2937</v>
      </c>
      <c r="H223" s="6">
        <v>2863</v>
      </c>
      <c r="I223" s="6">
        <v>2965</v>
      </c>
      <c r="J223" s="6">
        <v>3083</v>
      </c>
      <c r="K223" s="6">
        <v>2366</v>
      </c>
      <c r="L223" s="6">
        <v>2266</v>
      </c>
    </row>
    <row r="224" spans="1:12" ht="12.75">
      <c r="B224" s="5" t="s">
        <v>12</v>
      </c>
      <c r="C224" s="6">
        <v>3229</v>
      </c>
      <c r="D224" s="6">
        <v>2869</v>
      </c>
      <c r="E224" s="6">
        <v>2043</v>
      </c>
      <c r="F224" s="6">
        <v>1990</v>
      </c>
      <c r="G224" s="6">
        <v>2069</v>
      </c>
      <c r="H224" s="6">
        <v>1952</v>
      </c>
      <c r="I224" s="6">
        <v>1978</v>
      </c>
      <c r="J224" s="6">
        <v>2118</v>
      </c>
      <c r="K224" s="6">
        <v>2053</v>
      </c>
      <c r="L224" s="6">
        <v>1686</v>
      </c>
    </row>
    <row r="225" spans="2:12" ht="12.75">
      <c r="B225" s="5" t="s">
        <v>13</v>
      </c>
      <c r="C225" s="7">
        <v>18.489999999999998</v>
      </c>
      <c r="D225" s="7">
        <v>16.34</v>
      </c>
      <c r="E225" s="7">
        <v>11.32</v>
      </c>
      <c r="F225" s="7">
        <v>10.39</v>
      </c>
      <c r="G225" s="7">
        <v>9.75</v>
      </c>
      <c r="H225" s="7">
        <v>8.35</v>
      </c>
      <c r="I225" s="7">
        <v>7.81</v>
      </c>
      <c r="J225" s="7">
        <v>7.52</v>
      </c>
      <c r="K225" s="7">
        <v>6.82</v>
      </c>
      <c r="L225" s="7">
        <v>5.21</v>
      </c>
    </row>
    <row r="226" spans="2:12" ht="12.75">
      <c r="B226" s="5" t="s">
        <v>14</v>
      </c>
      <c r="C226" s="7">
        <v>244</v>
      </c>
      <c r="D226" s="7">
        <v>301</v>
      </c>
      <c r="E226" s="7">
        <v>224</v>
      </c>
      <c r="F226" s="7">
        <v>180</v>
      </c>
      <c r="G226" s="7">
        <v>138</v>
      </c>
      <c r="H226" s="7">
        <v>105</v>
      </c>
      <c r="I226" s="7">
        <v>60</v>
      </c>
      <c r="J226" s="7">
        <v>50</v>
      </c>
      <c r="K226" s="7">
        <v>48</v>
      </c>
      <c r="L226" s="7">
        <v>40.61</v>
      </c>
    </row>
    <row r="227" spans="2:12" ht="12.75">
      <c r="B227" s="5" t="s">
        <v>15</v>
      </c>
      <c r="C227" s="8">
        <f t="shared" ref="C227:L227" si="40">C226/C225</f>
        <v>13.196322336398055</v>
      </c>
      <c r="D227" s="8">
        <f t="shared" si="40"/>
        <v>18.421052631578949</v>
      </c>
      <c r="E227" s="8">
        <f t="shared" si="40"/>
        <v>19.78798586572438</v>
      </c>
      <c r="F227" s="8">
        <f t="shared" si="40"/>
        <v>17.324350336862366</v>
      </c>
      <c r="G227" s="8">
        <f t="shared" si="40"/>
        <v>14.153846153846153</v>
      </c>
      <c r="H227" s="8">
        <f t="shared" si="40"/>
        <v>12.574850299401199</v>
      </c>
      <c r="I227" s="8">
        <f t="shared" si="40"/>
        <v>7.6824583866837388</v>
      </c>
      <c r="J227" s="8">
        <f t="shared" si="40"/>
        <v>6.6489361702127665</v>
      </c>
      <c r="K227" s="8">
        <f t="shared" si="40"/>
        <v>7.0381231671554252</v>
      </c>
      <c r="L227" s="8">
        <f t="shared" si="40"/>
        <v>7.794625719769674</v>
      </c>
    </row>
    <row r="229" spans="2:12" ht="15">
      <c r="B229" s="80" t="s">
        <v>16</v>
      </c>
      <c r="C229" s="81"/>
      <c r="D229" s="81"/>
      <c r="E229" s="81"/>
      <c r="F229" s="81"/>
      <c r="G229" s="81"/>
      <c r="H229" s="81"/>
      <c r="I229" s="81"/>
      <c r="J229" s="81"/>
      <c r="K229" s="81"/>
      <c r="L229" s="81"/>
    </row>
    <row r="230" spans="2:12" ht="18.75">
      <c r="B230" s="87" t="s">
        <v>123</v>
      </c>
      <c r="C230" s="76"/>
      <c r="D230" s="76"/>
      <c r="E230" s="76"/>
      <c r="F230" s="77"/>
      <c r="G230" s="9"/>
      <c r="H230" s="10"/>
      <c r="I230" s="10"/>
      <c r="J230" s="10"/>
      <c r="K230" s="10"/>
      <c r="L230" s="10"/>
    </row>
    <row r="231" spans="2:12" ht="15">
      <c r="B231" s="11" t="s">
        <v>20</v>
      </c>
      <c r="C231" s="12" t="s">
        <v>21</v>
      </c>
      <c r="D231" s="13" t="s">
        <v>22</v>
      </c>
      <c r="E231" s="14" t="s">
        <v>23</v>
      </c>
      <c r="F231" s="15" t="s">
        <v>24</v>
      </c>
      <c r="G231" s="16"/>
      <c r="H231" s="17" t="s">
        <v>20</v>
      </c>
      <c r="I231" s="12" t="s">
        <v>25</v>
      </c>
      <c r="J231" s="13" t="s">
        <v>22</v>
      </c>
      <c r="K231" s="15" t="s">
        <v>23</v>
      </c>
      <c r="L231" s="15" t="s">
        <v>24</v>
      </c>
    </row>
    <row r="232" spans="2:12" ht="15">
      <c r="B232" s="18">
        <v>39783</v>
      </c>
      <c r="C232" s="19">
        <v>33.65</v>
      </c>
      <c r="D232" s="20"/>
      <c r="E232" s="21">
        <v>1000</v>
      </c>
      <c r="F232" s="22">
        <f>(E232)+(E232*D233)</f>
        <v>1206.8350668647845</v>
      </c>
      <c r="G232" s="16"/>
      <c r="H232" s="23">
        <v>39783</v>
      </c>
      <c r="I232" s="24">
        <v>8515</v>
      </c>
      <c r="J232" s="20"/>
      <c r="K232" s="21">
        <v>1000</v>
      </c>
      <c r="L232" s="22">
        <f>(K232)+(K232*J233)</f>
        <v>1229.7122724603641</v>
      </c>
    </row>
    <row r="233" spans="2:12" ht="15">
      <c r="B233" s="18">
        <v>40148</v>
      </c>
      <c r="C233" s="19">
        <v>40.61</v>
      </c>
      <c r="D233" s="25">
        <f t="shared" ref="D233:D242" si="41">(C233-C232)/C232</f>
        <v>0.20683506686478459</v>
      </c>
      <c r="E233" s="21">
        <v>1000</v>
      </c>
      <c r="F233" s="22">
        <f t="shared" ref="F233:F241" si="42">(F232+E233)+(F232+E233)*D234</f>
        <v>2608.4236200322498</v>
      </c>
      <c r="G233" s="16"/>
      <c r="H233" s="23">
        <v>40148</v>
      </c>
      <c r="I233" s="24">
        <v>10471</v>
      </c>
      <c r="J233" s="25">
        <f t="shared" ref="J233:J242" si="43">(I233-I232)/I232</f>
        <v>0.22971227246036408</v>
      </c>
      <c r="K233" s="21">
        <v>1000</v>
      </c>
      <c r="L233" s="22">
        <f t="shared" ref="L233:L241" si="44">(L232+K233)+(L232+K233)*J234</f>
        <v>2446.9127803306319</v>
      </c>
    </row>
    <row r="234" spans="2:12" ht="15">
      <c r="B234" s="18">
        <v>40513</v>
      </c>
      <c r="C234" s="19">
        <v>48</v>
      </c>
      <c r="D234" s="25">
        <f t="shared" si="41"/>
        <v>0.18197488303373555</v>
      </c>
      <c r="E234" s="21">
        <v>1000</v>
      </c>
      <c r="F234" s="22">
        <f t="shared" si="42"/>
        <v>3758.77460420026</v>
      </c>
      <c r="G234" s="16"/>
      <c r="H234" s="23">
        <v>40513</v>
      </c>
      <c r="I234" s="24">
        <v>11491</v>
      </c>
      <c r="J234" s="25">
        <f t="shared" si="43"/>
        <v>9.741189953204088E-2</v>
      </c>
      <c r="K234" s="21">
        <v>1000</v>
      </c>
      <c r="L234" s="22">
        <f t="shared" si="44"/>
        <v>3664.6883158384239</v>
      </c>
    </row>
    <row r="235" spans="2:12" ht="15">
      <c r="B235" s="18">
        <v>40878</v>
      </c>
      <c r="C235" s="19">
        <v>50</v>
      </c>
      <c r="D235" s="25">
        <f t="shared" si="41"/>
        <v>4.1666666666666664E-2</v>
      </c>
      <c r="E235" s="21">
        <v>1000</v>
      </c>
      <c r="F235" s="22">
        <f t="shared" si="42"/>
        <v>5710.5295250403124</v>
      </c>
      <c r="G235" s="16"/>
      <c r="H235" s="23">
        <v>40878</v>
      </c>
      <c r="I235" s="24">
        <v>12217</v>
      </c>
      <c r="J235" s="25">
        <f t="shared" si="43"/>
        <v>6.3179879906013398E-2</v>
      </c>
      <c r="K235" s="21">
        <v>1000</v>
      </c>
      <c r="L235" s="22">
        <f t="shared" si="44"/>
        <v>5022.8349672468257</v>
      </c>
    </row>
    <row r="236" spans="2:12" ht="15">
      <c r="B236" s="18">
        <v>41244</v>
      </c>
      <c r="C236" s="19">
        <v>60</v>
      </c>
      <c r="D236" s="25">
        <f t="shared" si="41"/>
        <v>0.2</v>
      </c>
      <c r="E236" s="21">
        <v>1000</v>
      </c>
      <c r="F236" s="22">
        <f t="shared" si="42"/>
        <v>11743.426668820546</v>
      </c>
      <c r="G236" s="16"/>
      <c r="H236" s="23">
        <v>41244</v>
      </c>
      <c r="I236" s="24">
        <v>13155</v>
      </c>
      <c r="J236" s="25">
        <f t="shared" si="43"/>
        <v>7.6778259801915369E-2</v>
      </c>
      <c r="K236" s="21">
        <v>1000</v>
      </c>
      <c r="L236" s="22">
        <f t="shared" si="44"/>
        <v>7213.2090390705998</v>
      </c>
    </row>
    <row r="237" spans="2:12" ht="15">
      <c r="B237" s="18">
        <v>41609</v>
      </c>
      <c r="C237" s="19">
        <v>105</v>
      </c>
      <c r="D237" s="25">
        <f t="shared" si="41"/>
        <v>0.75</v>
      </c>
      <c r="E237" s="21">
        <v>1000</v>
      </c>
      <c r="F237" s="22">
        <f t="shared" si="42"/>
        <v>16748.503621878433</v>
      </c>
      <c r="G237" s="16"/>
      <c r="H237" s="23">
        <v>41609</v>
      </c>
      <c r="I237" s="24">
        <v>15755</v>
      </c>
      <c r="J237" s="25">
        <f t="shared" si="43"/>
        <v>0.1976434815659445</v>
      </c>
      <c r="K237" s="21">
        <v>1000</v>
      </c>
      <c r="L237" s="22">
        <f t="shared" si="44"/>
        <v>9411.1750417227249</v>
      </c>
    </row>
    <row r="238" spans="2:12" ht="15">
      <c r="B238" s="18">
        <v>41974</v>
      </c>
      <c r="C238" s="19">
        <v>138</v>
      </c>
      <c r="D238" s="25">
        <f t="shared" si="41"/>
        <v>0.31428571428571428</v>
      </c>
      <c r="E238" s="21">
        <v>1000</v>
      </c>
      <c r="F238" s="22">
        <f t="shared" si="42"/>
        <v>23150.222115493609</v>
      </c>
      <c r="G238" s="16"/>
      <c r="H238" s="23">
        <v>41974</v>
      </c>
      <c r="I238" s="24">
        <v>18053</v>
      </c>
      <c r="J238" s="25">
        <f t="shared" si="43"/>
        <v>0.14585845763249761</v>
      </c>
      <c r="K238" s="21">
        <v>1000</v>
      </c>
      <c r="L238" s="22">
        <f t="shared" si="44"/>
        <v>10049.007095885365</v>
      </c>
    </row>
    <row r="239" spans="2:12" ht="15">
      <c r="B239" s="18">
        <v>42339</v>
      </c>
      <c r="C239" s="19">
        <v>180</v>
      </c>
      <c r="D239" s="25">
        <f t="shared" si="41"/>
        <v>0.30434782608695654</v>
      </c>
      <c r="E239" s="21">
        <v>1000</v>
      </c>
      <c r="F239" s="22">
        <f t="shared" si="42"/>
        <v>30053.609743725377</v>
      </c>
      <c r="G239" s="16"/>
      <c r="H239" s="23">
        <v>42339</v>
      </c>
      <c r="I239" s="24">
        <v>17425</v>
      </c>
      <c r="J239" s="25">
        <f t="shared" si="43"/>
        <v>-3.4786462083864177E-2</v>
      </c>
      <c r="K239" s="21">
        <v>1000</v>
      </c>
      <c r="L239" s="22">
        <f t="shared" si="44"/>
        <v>12658.325891257362</v>
      </c>
    </row>
    <row r="240" spans="2:12" ht="15">
      <c r="B240" s="18">
        <v>42705</v>
      </c>
      <c r="C240" s="19">
        <v>224</v>
      </c>
      <c r="D240" s="25">
        <f t="shared" si="41"/>
        <v>0.24444444444444444</v>
      </c>
      <c r="E240" s="21">
        <v>1000</v>
      </c>
      <c r="F240" s="22">
        <f t="shared" si="42"/>
        <v>41728.288093130977</v>
      </c>
      <c r="G240" s="16"/>
      <c r="H240" s="23">
        <v>42705</v>
      </c>
      <c r="I240" s="24">
        <v>19963</v>
      </c>
      <c r="J240" s="25">
        <f t="shared" si="43"/>
        <v>0.14565279770444764</v>
      </c>
      <c r="K240" s="21">
        <v>1000</v>
      </c>
      <c r="L240" s="22">
        <f t="shared" si="44"/>
        <v>16984.134745507828</v>
      </c>
    </row>
    <row r="241" spans="1:12" ht="15">
      <c r="B241" s="18">
        <v>43070</v>
      </c>
      <c r="C241" s="19">
        <v>301</v>
      </c>
      <c r="D241" s="25">
        <f t="shared" si="41"/>
        <v>0.34375</v>
      </c>
      <c r="E241" s="21">
        <v>1000</v>
      </c>
      <c r="F241" s="26">
        <f t="shared" si="42"/>
        <v>34636.884700079594</v>
      </c>
      <c r="G241" s="16"/>
      <c r="H241" s="23">
        <v>43070</v>
      </c>
      <c r="I241" s="24">
        <v>24824</v>
      </c>
      <c r="J241" s="25">
        <f t="shared" si="43"/>
        <v>0.24350047588037871</v>
      </c>
      <c r="K241" s="21">
        <v>1000</v>
      </c>
      <c r="L241" s="27">
        <f t="shared" si="44"/>
        <v>16899.609700630885</v>
      </c>
    </row>
    <row r="242" spans="1:12" ht="15">
      <c r="B242" s="18">
        <v>43435</v>
      </c>
      <c r="C242" s="19">
        <v>244</v>
      </c>
      <c r="D242" s="25">
        <f t="shared" si="41"/>
        <v>-0.18936877076411959</v>
      </c>
      <c r="E242" s="28"/>
      <c r="F242" s="28"/>
      <c r="G242" s="16"/>
      <c r="H242" s="23">
        <v>43435</v>
      </c>
      <c r="I242" s="24">
        <v>23327</v>
      </c>
      <c r="J242" s="25">
        <f t="shared" si="43"/>
        <v>-6.0304543989687397E-2</v>
      </c>
      <c r="K242" s="29"/>
      <c r="L242" s="30"/>
    </row>
    <row r="243" spans="1:12" ht="15">
      <c r="B243" s="9"/>
      <c r="C243" s="9"/>
      <c r="D243" s="9"/>
      <c r="E243" s="31">
        <f>SUM(E232:E242)</f>
        <v>10000</v>
      </c>
      <c r="F243" s="32"/>
      <c r="G243" s="9"/>
      <c r="H243" s="9"/>
      <c r="I243" s="9"/>
      <c r="J243" s="9"/>
      <c r="K243" s="31">
        <f>SUM(K232:K242)</f>
        <v>10000</v>
      </c>
      <c r="L243" s="33"/>
    </row>
    <row r="245" spans="1:12" ht="14.25">
      <c r="A245" s="2" t="s">
        <v>129</v>
      </c>
      <c r="B245" s="79" t="s">
        <v>130</v>
      </c>
      <c r="C245" s="76"/>
      <c r="D245" s="76"/>
      <c r="E245" s="76"/>
      <c r="F245" s="76"/>
      <c r="G245" s="76"/>
      <c r="H245" s="76"/>
      <c r="I245" s="76"/>
      <c r="J245" s="76"/>
      <c r="K245" s="76"/>
      <c r="L245" s="77"/>
    </row>
    <row r="246" spans="1:12" ht="12.75">
      <c r="B246" s="82" t="s">
        <v>2</v>
      </c>
      <c r="C246" s="76"/>
      <c r="D246" s="76"/>
      <c r="E246" s="76"/>
      <c r="F246" s="76"/>
      <c r="G246" s="76"/>
      <c r="H246" s="76"/>
      <c r="I246" s="76"/>
      <c r="J246" s="76"/>
      <c r="K246" s="76"/>
      <c r="L246" s="77"/>
    </row>
    <row r="247" spans="1:12" ht="12.75">
      <c r="B247" s="78" t="s">
        <v>131</v>
      </c>
      <c r="C247" s="76"/>
      <c r="D247" s="76"/>
      <c r="E247" s="76"/>
      <c r="F247" s="76"/>
      <c r="G247" s="76"/>
      <c r="H247" s="76"/>
      <c r="I247" s="76"/>
      <c r="J247" s="76"/>
      <c r="K247" s="76"/>
      <c r="L247" s="77"/>
    </row>
    <row r="248" spans="1:12" ht="12.75">
      <c r="B248" s="3"/>
      <c r="C248" s="4">
        <v>2018</v>
      </c>
      <c r="D248" s="4">
        <v>2017</v>
      </c>
      <c r="E248" s="4">
        <v>2016</v>
      </c>
      <c r="F248" s="4">
        <v>2015</v>
      </c>
      <c r="G248" s="4">
        <v>2014</v>
      </c>
      <c r="H248" s="4">
        <v>2013</v>
      </c>
      <c r="I248" s="4">
        <v>2012</v>
      </c>
      <c r="J248" s="4">
        <v>2011</v>
      </c>
      <c r="K248" s="4">
        <v>2010</v>
      </c>
      <c r="L248" s="4">
        <v>2009</v>
      </c>
    </row>
    <row r="249" spans="1:12" ht="12.75">
      <c r="B249" s="5" t="s">
        <v>10</v>
      </c>
      <c r="C249" s="6">
        <v>27058</v>
      </c>
      <c r="D249" s="6">
        <v>25348</v>
      </c>
      <c r="E249" s="6">
        <v>24124</v>
      </c>
      <c r="F249" s="6">
        <v>23247</v>
      </c>
      <c r="G249" s="6">
        <v>22826</v>
      </c>
      <c r="H249" s="6">
        <v>23706</v>
      </c>
      <c r="I249" s="6">
        <v>24414</v>
      </c>
      <c r="J249" s="6">
        <v>24791</v>
      </c>
      <c r="K249" s="6">
        <v>25150</v>
      </c>
      <c r="L249" s="6">
        <v>24881</v>
      </c>
    </row>
    <row r="250" spans="1:12" ht="12.75">
      <c r="B250" s="5" t="s">
        <v>11</v>
      </c>
      <c r="C250" s="6">
        <v>3147</v>
      </c>
      <c r="D250" s="6">
        <v>3113</v>
      </c>
      <c r="E250" s="6">
        <v>3085</v>
      </c>
      <c r="F250" s="6">
        <v>2787</v>
      </c>
      <c r="G250" s="6">
        <v>2983</v>
      </c>
      <c r="H250" s="6">
        <v>2757</v>
      </c>
      <c r="I250" s="6">
        <v>2779</v>
      </c>
      <c r="J250" s="6">
        <v>2660</v>
      </c>
      <c r="K250" s="6">
        <v>2434</v>
      </c>
      <c r="L250" s="6">
        <v>2930</v>
      </c>
    </row>
    <row r="251" spans="1:12" ht="12.75">
      <c r="B251" s="5" t="s">
        <v>12</v>
      </c>
      <c r="C251" s="6">
        <v>2909</v>
      </c>
      <c r="D251" s="6">
        <v>2024</v>
      </c>
      <c r="E251" s="6">
        <v>2244</v>
      </c>
      <c r="F251" s="6">
        <v>2074</v>
      </c>
      <c r="G251" s="6">
        <v>2244</v>
      </c>
      <c r="H251" s="6">
        <v>1996</v>
      </c>
      <c r="I251" s="6">
        <v>1888</v>
      </c>
      <c r="J251" s="6">
        <v>1866</v>
      </c>
      <c r="K251" s="6">
        <v>1840</v>
      </c>
      <c r="L251" s="6">
        <v>1935</v>
      </c>
    </row>
    <row r="252" spans="1:12" ht="12.75">
      <c r="B252" s="5" t="s">
        <v>13</v>
      </c>
      <c r="C252" s="7">
        <v>10.15</v>
      </c>
      <c r="D252" s="7">
        <v>6.95</v>
      </c>
      <c r="E252" s="7">
        <v>7.55</v>
      </c>
      <c r="F252" s="7">
        <v>6.8</v>
      </c>
      <c r="G252" s="7">
        <v>7.18</v>
      </c>
      <c r="H252" s="7">
        <v>6.16</v>
      </c>
      <c r="I252" s="7">
        <v>5.65</v>
      </c>
      <c r="J252" s="7">
        <v>5.28</v>
      </c>
      <c r="K252" s="7">
        <v>5.4</v>
      </c>
      <c r="L252" s="7">
        <v>4.8899999999999997</v>
      </c>
    </row>
    <row r="253" spans="1:12" ht="12.75">
      <c r="B253" s="5" t="s">
        <v>14</v>
      </c>
      <c r="C253" s="7">
        <v>152</v>
      </c>
      <c r="D253" s="7">
        <v>183</v>
      </c>
      <c r="E253" s="7">
        <v>140</v>
      </c>
      <c r="F253" s="7">
        <v>116</v>
      </c>
      <c r="G253" s="7">
        <v>98</v>
      </c>
      <c r="H253" s="7">
        <v>80</v>
      </c>
      <c r="I253" s="7">
        <v>49</v>
      </c>
      <c r="J253" s="7">
        <v>40</v>
      </c>
      <c r="K253" s="7">
        <v>37</v>
      </c>
      <c r="L253" s="7">
        <v>40</v>
      </c>
    </row>
    <row r="254" spans="1:12" ht="12.75">
      <c r="B254" s="5" t="s">
        <v>15</v>
      </c>
      <c r="C254" s="8">
        <f t="shared" ref="C254:L254" si="45">C253/C252</f>
        <v>14.975369458128078</v>
      </c>
      <c r="D254" s="8">
        <f t="shared" si="45"/>
        <v>26.330935251798561</v>
      </c>
      <c r="E254" s="8">
        <f t="shared" si="45"/>
        <v>18.543046357615893</v>
      </c>
      <c r="F254" s="8">
        <f t="shared" si="45"/>
        <v>17.058823529411764</v>
      </c>
      <c r="G254" s="8">
        <f t="shared" si="45"/>
        <v>13.649025069637883</v>
      </c>
      <c r="H254" s="8">
        <f t="shared" si="45"/>
        <v>12.987012987012987</v>
      </c>
      <c r="I254" s="8">
        <f t="shared" si="45"/>
        <v>8.6725663716814161</v>
      </c>
      <c r="J254" s="8">
        <f t="shared" si="45"/>
        <v>7.5757575757575752</v>
      </c>
      <c r="K254" s="8">
        <f t="shared" si="45"/>
        <v>6.8518518518518512</v>
      </c>
      <c r="L254" s="8">
        <f t="shared" si="45"/>
        <v>8.1799591002044991</v>
      </c>
    </row>
    <row r="256" spans="1:12" ht="15">
      <c r="B256" s="80" t="s">
        <v>16</v>
      </c>
      <c r="C256" s="81"/>
      <c r="D256" s="81"/>
      <c r="E256" s="81"/>
      <c r="F256" s="81"/>
      <c r="G256" s="81"/>
      <c r="H256" s="81"/>
      <c r="I256" s="81"/>
      <c r="J256" s="81"/>
      <c r="K256" s="81"/>
      <c r="L256" s="81"/>
    </row>
    <row r="257" spans="1:12" ht="18.75">
      <c r="B257" s="87" t="s">
        <v>137</v>
      </c>
      <c r="C257" s="76"/>
      <c r="D257" s="76"/>
      <c r="E257" s="76"/>
      <c r="F257" s="77"/>
      <c r="G257" s="9"/>
      <c r="H257" s="10"/>
      <c r="I257" s="10"/>
      <c r="J257" s="10"/>
      <c r="K257" s="10"/>
      <c r="L257" s="10"/>
    </row>
    <row r="258" spans="1:12" ht="15">
      <c r="B258" s="11" t="s">
        <v>20</v>
      </c>
      <c r="C258" s="12" t="s">
        <v>21</v>
      </c>
      <c r="D258" s="13" t="s">
        <v>22</v>
      </c>
      <c r="E258" s="14" t="s">
        <v>23</v>
      </c>
      <c r="F258" s="15" t="s">
        <v>24</v>
      </c>
      <c r="G258" s="16"/>
      <c r="H258" s="17" t="s">
        <v>20</v>
      </c>
      <c r="I258" s="12" t="s">
        <v>25</v>
      </c>
      <c r="J258" s="13" t="s">
        <v>22</v>
      </c>
      <c r="K258" s="15" t="s">
        <v>23</v>
      </c>
      <c r="L258" s="15" t="s">
        <v>24</v>
      </c>
    </row>
    <row r="259" spans="1:12" ht="15">
      <c r="B259" s="18">
        <v>39783</v>
      </c>
      <c r="C259" s="19">
        <v>38</v>
      </c>
      <c r="D259" s="20"/>
      <c r="E259" s="21">
        <v>1000</v>
      </c>
      <c r="F259" s="22">
        <f>(E259)+(E259*D260)</f>
        <v>1052.6315789473683</v>
      </c>
      <c r="G259" s="16"/>
      <c r="H259" s="23">
        <v>39783</v>
      </c>
      <c r="I259" s="24">
        <v>8515</v>
      </c>
      <c r="J259" s="20"/>
      <c r="K259" s="21">
        <v>1000</v>
      </c>
      <c r="L259" s="22">
        <f>(K259)+(K259*J260)</f>
        <v>1229.7122724603641</v>
      </c>
    </row>
    <row r="260" spans="1:12" ht="15">
      <c r="B260" s="18">
        <v>40148</v>
      </c>
      <c r="C260" s="19">
        <v>40</v>
      </c>
      <c r="D260" s="25">
        <f t="shared" ref="D260:D269" si="46">(C260-C259)/C259</f>
        <v>5.2631578947368418E-2</v>
      </c>
      <c r="E260" s="21">
        <v>1000</v>
      </c>
      <c r="F260" s="22">
        <f t="shared" ref="F260:F268" si="47">(F259+E260)+(F259+E260)*D261</f>
        <v>1898.6842105263156</v>
      </c>
      <c r="G260" s="16"/>
      <c r="H260" s="23">
        <v>40148</v>
      </c>
      <c r="I260" s="24">
        <v>10471</v>
      </c>
      <c r="J260" s="25">
        <f t="shared" ref="J260:J269" si="48">(I260-I259)/I259</f>
        <v>0.22971227246036408</v>
      </c>
      <c r="K260" s="21">
        <v>1000</v>
      </c>
      <c r="L260" s="22">
        <f t="shared" ref="L260:L268" si="49">(L259+K260)+(L259+K260)*J261</f>
        <v>2446.9127803306319</v>
      </c>
    </row>
    <row r="261" spans="1:12" ht="15">
      <c r="B261" s="18">
        <v>40513</v>
      </c>
      <c r="C261" s="19">
        <v>37</v>
      </c>
      <c r="D261" s="25">
        <f t="shared" si="46"/>
        <v>-7.4999999999999997E-2</v>
      </c>
      <c r="E261" s="21">
        <v>1000</v>
      </c>
      <c r="F261" s="22">
        <f t="shared" si="47"/>
        <v>3133.7126600284496</v>
      </c>
      <c r="G261" s="16"/>
      <c r="H261" s="23">
        <v>40513</v>
      </c>
      <c r="I261" s="24">
        <v>11491</v>
      </c>
      <c r="J261" s="25">
        <f t="shared" si="48"/>
        <v>9.741189953204088E-2</v>
      </c>
      <c r="K261" s="21">
        <v>1000</v>
      </c>
      <c r="L261" s="22">
        <f t="shared" si="49"/>
        <v>3664.6883158384239</v>
      </c>
    </row>
    <row r="262" spans="1:12" ht="15">
      <c r="B262" s="18">
        <v>40878</v>
      </c>
      <c r="C262" s="19">
        <v>40</v>
      </c>
      <c r="D262" s="25">
        <f t="shared" si="46"/>
        <v>8.1081081081081086E-2</v>
      </c>
      <c r="E262" s="21">
        <v>1000</v>
      </c>
      <c r="F262" s="22">
        <f t="shared" si="47"/>
        <v>5063.7980085348518</v>
      </c>
      <c r="G262" s="16"/>
      <c r="H262" s="23">
        <v>40878</v>
      </c>
      <c r="I262" s="24">
        <v>12217</v>
      </c>
      <c r="J262" s="25">
        <f t="shared" si="48"/>
        <v>6.3179879906013398E-2</v>
      </c>
      <c r="K262" s="21">
        <v>1000</v>
      </c>
      <c r="L262" s="22">
        <f t="shared" si="49"/>
        <v>5022.8349672468257</v>
      </c>
    </row>
    <row r="263" spans="1:12" ht="15">
      <c r="B263" s="18">
        <v>41244</v>
      </c>
      <c r="C263" s="19">
        <v>49</v>
      </c>
      <c r="D263" s="25">
        <f t="shared" si="46"/>
        <v>0.22500000000000001</v>
      </c>
      <c r="E263" s="21">
        <v>1000</v>
      </c>
      <c r="F263" s="22">
        <f t="shared" si="47"/>
        <v>9900.0783812813897</v>
      </c>
      <c r="G263" s="16"/>
      <c r="H263" s="23">
        <v>41244</v>
      </c>
      <c r="I263" s="24">
        <v>13155</v>
      </c>
      <c r="J263" s="25">
        <f t="shared" si="48"/>
        <v>7.6778259801915369E-2</v>
      </c>
      <c r="K263" s="21">
        <v>1000</v>
      </c>
      <c r="L263" s="22">
        <f t="shared" si="49"/>
        <v>7213.2090390705998</v>
      </c>
    </row>
    <row r="264" spans="1:12" ht="15">
      <c r="B264" s="18">
        <v>41609</v>
      </c>
      <c r="C264" s="19">
        <v>80</v>
      </c>
      <c r="D264" s="25">
        <f t="shared" si="46"/>
        <v>0.63265306122448983</v>
      </c>
      <c r="E264" s="21">
        <v>1000</v>
      </c>
      <c r="F264" s="22">
        <f t="shared" si="47"/>
        <v>13352.596017069704</v>
      </c>
      <c r="G264" s="16"/>
      <c r="H264" s="23">
        <v>41609</v>
      </c>
      <c r="I264" s="24">
        <v>15755</v>
      </c>
      <c r="J264" s="25">
        <f t="shared" si="48"/>
        <v>0.1976434815659445</v>
      </c>
      <c r="K264" s="21">
        <v>1000</v>
      </c>
      <c r="L264" s="22">
        <f t="shared" si="49"/>
        <v>9411.1750417227249</v>
      </c>
    </row>
    <row r="265" spans="1:12" ht="15">
      <c r="B265" s="18">
        <v>41974</v>
      </c>
      <c r="C265" s="19">
        <v>98</v>
      </c>
      <c r="D265" s="25">
        <f t="shared" si="46"/>
        <v>0.22500000000000001</v>
      </c>
      <c r="E265" s="21">
        <v>1000</v>
      </c>
      <c r="F265" s="22">
        <f t="shared" si="47"/>
        <v>16988.787122245772</v>
      </c>
      <c r="G265" s="16"/>
      <c r="H265" s="23">
        <v>41974</v>
      </c>
      <c r="I265" s="24">
        <v>18053</v>
      </c>
      <c r="J265" s="25">
        <f t="shared" si="48"/>
        <v>0.14585845763249761</v>
      </c>
      <c r="K265" s="21">
        <v>1000</v>
      </c>
      <c r="L265" s="22">
        <f t="shared" si="49"/>
        <v>10049.007095885365</v>
      </c>
    </row>
    <row r="266" spans="1:12" ht="15">
      <c r="B266" s="18">
        <v>42339</v>
      </c>
      <c r="C266" s="19">
        <v>116</v>
      </c>
      <c r="D266" s="25">
        <f t="shared" si="46"/>
        <v>0.18367346938775511</v>
      </c>
      <c r="E266" s="21">
        <v>1000</v>
      </c>
      <c r="F266" s="22">
        <f t="shared" si="47"/>
        <v>21710.605147538001</v>
      </c>
      <c r="G266" s="16"/>
      <c r="H266" s="23">
        <v>42339</v>
      </c>
      <c r="I266" s="24">
        <v>17425</v>
      </c>
      <c r="J266" s="25">
        <f t="shared" si="48"/>
        <v>-3.4786462083864177E-2</v>
      </c>
      <c r="K266" s="21">
        <v>1000</v>
      </c>
      <c r="L266" s="22">
        <f t="shared" si="49"/>
        <v>12658.325891257362</v>
      </c>
    </row>
    <row r="267" spans="1:12" ht="15">
      <c r="B267" s="18">
        <v>42705</v>
      </c>
      <c r="C267" s="19">
        <v>140</v>
      </c>
      <c r="D267" s="25">
        <f t="shared" si="46"/>
        <v>0.20689655172413793</v>
      </c>
      <c r="E267" s="21">
        <v>1000</v>
      </c>
      <c r="F267" s="22">
        <f t="shared" si="47"/>
        <v>29686.005299996101</v>
      </c>
      <c r="G267" s="16"/>
      <c r="H267" s="23">
        <v>42705</v>
      </c>
      <c r="I267" s="24">
        <v>19963</v>
      </c>
      <c r="J267" s="25">
        <f t="shared" si="48"/>
        <v>0.14565279770444764</v>
      </c>
      <c r="K267" s="21">
        <v>1000</v>
      </c>
      <c r="L267" s="22">
        <f t="shared" si="49"/>
        <v>16984.134745507828</v>
      </c>
    </row>
    <row r="268" spans="1:12" ht="15">
      <c r="B268" s="18">
        <v>43070</v>
      </c>
      <c r="C268" s="19">
        <v>183</v>
      </c>
      <c r="D268" s="25">
        <f t="shared" si="46"/>
        <v>0.30714285714285716</v>
      </c>
      <c r="E268" s="21">
        <v>1000</v>
      </c>
      <c r="F268" s="26">
        <f t="shared" si="47"/>
        <v>25487.829538794576</v>
      </c>
      <c r="G268" s="16"/>
      <c r="H268" s="23">
        <v>43070</v>
      </c>
      <c r="I268" s="24">
        <v>24824</v>
      </c>
      <c r="J268" s="25">
        <f t="shared" si="48"/>
        <v>0.24350047588037871</v>
      </c>
      <c r="K268" s="21">
        <v>1000</v>
      </c>
      <c r="L268" s="27">
        <f t="shared" si="49"/>
        <v>16899.609700630885</v>
      </c>
    </row>
    <row r="269" spans="1:12" ht="15">
      <c r="B269" s="18">
        <v>43435</v>
      </c>
      <c r="C269" s="19">
        <v>152</v>
      </c>
      <c r="D269" s="25">
        <f t="shared" si="46"/>
        <v>-0.16939890710382513</v>
      </c>
      <c r="E269" s="28"/>
      <c r="F269" s="28"/>
      <c r="G269" s="16"/>
      <c r="H269" s="23">
        <v>43435</v>
      </c>
      <c r="I269" s="24">
        <v>23327</v>
      </c>
      <c r="J269" s="25">
        <f t="shared" si="48"/>
        <v>-6.0304543989687397E-2</v>
      </c>
      <c r="K269" s="29"/>
      <c r="L269" s="30"/>
    </row>
    <row r="270" spans="1:12" ht="15">
      <c r="B270" s="9"/>
      <c r="C270" s="9"/>
      <c r="D270" s="9"/>
      <c r="E270" s="31">
        <f>SUM(E259:E269)</f>
        <v>10000</v>
      </c>
      <c r="F270" s="32"/>
      <c r="G270" s="9"/>
      <c r="H270" s="9"/>
      <c r="I270" s="9"/>
      <c r="J270" s="9"/>
      <c r="K270" s="31">
        <f>SUM(K259:K269)</f>
        <v>10000</v>
      </c>
      <c r="L270" s="33"/>
    </row>
    <row r="272" spans="1:12" ht="14.25">
      <c r="A272" s="2" t="s">
        <v>141</v>
      </c>
      <c r="B272" s="79" t="s">
        <v>142</v>
      </c>
      <c r="C272" s="76"/>
      <c r="D272" s="76"/>
      <c r="E272" s="76"/>
      <c r="F272" s="76"/>
      <c r="G272" s="76"/>
      <c r="H272" s="76"/>
      <c r="I272" s="76"/>
      <c r="J272" s="76"/>
      <c r="K272" s="76"/>
      <c r="L272" s="77"/>
    </row>
    <row r="273" spans="2:12" ht="12.75">
      <c r="B273" s="82" t="s">
        <v>2</v>
      </c>
      <c r="C273" s="76"/>
      <c r="D273" s="76"/>
      <c r="E273" s="76"/>
      <c r="F273" s="76"/>
      <c r="G273" s="76"/>
      <c r="H273" s="76"/>
      <c r="I273" s="76"/>
      <c r="J273" s="76"/>
      <c r="K273" s="76"/>
      <c r="L273" s="77"/>
    </row>
    <row r="274" spans="2:12" ht="12.75">
      <c r="B274" s="78" t="s">
        <v>143</v>
      </c>
      <c r="C274" s="76"/>
      <c r="D274" s="76"/>
      <c r="E274" s="76"/>
      <c r="F274" s="76"/>
      <c r="G274" s="76"/>
      <c r="H274" s="76"/>
      <c r="I274" s="76"/>
      <c r="J274" s="76"/>
      <c r="K274" s="76"/>
      <c r="L274" s="77"/>
    </row>
    <row r="275" spans="2:12" ht="12.75">
      <c r="B275" s="3"/>
      <c r="C275" s="4">
        <v>2018</v>
      </c>
      <c r="D275" s="4">
        <v>2017</v>
      </c>
      <c r="E275" s="4">
        <v>2016</v>
      </c>
      <c r="F275" s="4">
        <v>2015</v>
      </c>
      <c r="G275" s="4">
        <v>2014</v>
      </c>
      <c r="H275" s="4">
        <v>2013</v>
      </c>
      <c r="I275" s="4">
        <v>2012</v>
      </c>
      <c r="J275" s="4">
        <v>2011</v>
      </c>
      <c r="K275" s="4">
        <v>2010</v>
      </c>
      <c r="L275" s="4">
        <v>2009</v>
      </c>
    </row>
    <row r="276" spans="2:12" ht="12.75">
      <c r="B276" s="5" t="s">
        <v>10</v>
      </c>
      <c r="C276" s="6">
        <v>13972</v>
      </c>
      <c r="D276" s="6">
        <v>14198</v>
      </c>
      <c r="E276" s="6">
        <v>13788</v>
      </c>
      <c r="F276" s="6">
        <v>13423</v>
      </c>
      <c r="G276" s="6">
        <v>13878</v>
      </c>
      <c r="H276" s="6">
        <v>12104</v>
      </c>
      <c r="I276" s="6">
        <v>12237</v>
      </c>
      <c r="J276" s="6">
        <v>11275</v>
      </c>
      <c r="K276" s="6">
        <v>10525</v>
      </c>
      <c r="L276" s="6">
        <v>10500</v>
      </c>
    </row>
    <row r="277" spans="2:12" ht="12.75">
      <c r="B277" s="5" t="s">
        <v>11</v>
      </c>
      <c r="C277" s="6">
        <v>1384</v>
      </c>
      <c r="D277" s="6">
        <v>762</v>
      </c>
      <c r="E277" s="6">
        <v>876</v>
      </c>
      <c r="F277" s="6">
        <v>971</v>
      </c>
      <c r="G277" s="6">
        <v>853</v>
      </c>
      <c r="H277" s="6">
        <v>674</v>
      </c>
      <c r="I277" s="6">
        <v>841</v>
      </c>
      <c r="J277" s="6">
        <v>337</v>
      </c>
      <c r="K277" s="6">
        <v>86</v>
      </c>
      <c r="L277" s="6">
        <v>-149</v>
      </c>
    </row>
    <row r="278" spans="2:12" ht="12.75">
      <c r="B278" s="5" t="s">
        <v>12</v>
      </c>
      <c r="C278" s="6">
        <v>1222</v>
      </c>
      <c r="D278" s="6">
        <v>307</v>
      </c>
      <c r="E278" s="6">
        <v>962</v>
      </c>
      <c r="F278" s="6">
        <v>697</v>
      </c>
      <c r="G278" s="6">
        <v>600</v>
      </c>
      <c r="H278" s="6">
        <v>498</v>
      </c>
      <c r="I278" s="6">
        <v>589</v>
      </c>
      <c r="J278" s="6">
        <v>242</v>
      </c>
      <c r="K278" s="6">
        <v>86</v>
      </c>
      <c r="L278" s="6">
        <v>-31</v>
      </c>
    </row>
    <row r="279" spans="2:12" ht="12.75">
      <c r="B279" s="5" t="s">
        <v>13</v>
      </c>
      <c r="C279" s="7">
        <v>4.18</v>
      </c>
      <c r="D279" s="7">
        <v>1.1399999999999999</v>
      </c>
      <c r="E279" s="7">
        <v>3.53</v>
      </c>
      <c r="F279" s="7">
        <v>2.5</v>
      </c>
      <c r="G279" s="7">
        <v>2.13</v>
      </c>
      <c r="H279" s="7">
        <v>1.75</v>
      </c>
      <c r="I279" s="7">
        <v>2</v>
      </c>
      <c r="J279" s="7">
        <v>0.79</v>
      </c>
      <c r="K279" s="7">
        <v>0.28000000000000003</v>
      </c>
      <c r="L279" s="7">
        <v>-0.12</v>
      </c>
    </row>
    <row r="280" spans="2:12" ht="12.75">
      <c r="B280" s="5" t="s">
        <v>14</v>
      </c>
      <c r="C280" s="7">
        <v>45</v>
      </c>
      <c r="D280" s="7">
        <v>56</v>
      </c>
      <c r="E280" s="7">
        <v>48</v>
      </c>
      <c r="F280" s="7">
        <v>41</v>
      </c>
      <c r="G280" s="7">
        <v>41</v>
      </c>
      <c r="H280" s="7">
        <v>36</v>
      </c>
      <c r="I280" s="7">
        <v>24</v>
      </c>
      <c r="J280" s="7">
        <v>18</v>
      </c>
      <c r="K280" s="7">
        <v>23</v>
      </c>
      <c r="L280" s="7">
        <v>18.36</v>
      </c>
    </row>
    <row r="281" spans="2:12" ht="12.75">
      <c r="B281" s="5" t="s">
        <v>15</v>
      </c>
      <c r="C281" s="8">
        <f t="shared" ref="C281:L281" si="50">C280/C279</f>
        <v>10.76555023923445</v>
      </c>
      <c r="D281" s="8">
        <f t="shared" si="50"/>
        <v>49.122807017543863</v>
      </c>
      <c r="E281" s="8">
        <f t="shared" si="50"/>
        <v>13.597733711048159</v>
      </c>
      <c r="F281" s="8">
        <f t="shared" si="50"/>
        <v>16.399999999999999</v>
      </c>
      <c r="G281" s="8">
        <f t="shared" si="50"/>
        <v>19.248826291079812</v>
      </c>
      <c r="H281" s="8">
        <f t="shared" si="50"/>
        <v>20.571428571428573</v>
      </c>
      <c r="I281" s="8">
        <f t="shared" si="50"/>
        <v>12</v>
      </c>
      <c r="J281" s="8">
        <f t="shared" si="50"/>
        <v>22.784810126582279</v>
      </c>
      <c r="K281" s="8">
        <f t="shared" si="50"/>
        <v>82.142857142857139</v>
      </c>
      <c r="L281" s="8">
        <f t="shared" si="50"/>
        <v>-153</v>
      </c>
    </row>
    <row r="283" spans="2:12" ht="15">
      <c r="B283" s="80" t="s">
        <v>16</v>
      </c>
      <c r="C283" s="81"/>
      <c r="D283" s="81"/>
      <c r="E283" s="81"/>
      <c r="F283" s="81"/>
      <c r="G283" s="81"/>
      <c r="H283" s="81"/>
      <c r="I283" s="81"/>
      <c r="J283" s="81"/>
      <c r="K283" s="81"/>
      <c r="L283" s="81"/>
    </row>
    <row r="284" spans="2:12" ht="18.75">
      <c r="B284" s="87" t="s">
        <v>149</v>
      </c>
      <c r="C284" s="76"/>
      <c r="D284" s="76"/>
      <c r="E284" s="76"/>
      <c r="F284" s="77"/>
      <c r="G284" s="9"/>
      <c r="H284" s="10"/>
      <c r="I284" s="10"/>
      <c r="J284" s="10"/>
      <c r="K284" s="10"/>
      <c r="L284" s="10"/>
    </row>
    <row r="285" spans="2:12" ht="15">
      <c r="B285" s="11" t="s">
        <v>20</v>
      </c>
      <c r="C285" s="12" t="s">
        <v>21</v>
      </c>
      <c r="D285" s="13" t="s">
        <v>22</v>
      </c>
      <c r="E285" s="14" t="s">
        <v>23</v>
      </c>
      <c r="F285" s="15" t="s">
        <v>24</v>
      </c>
      <c r="G285" s="16"/>
      <c r="H285" s="17" t="s">
        <v>20</v>
      </c>
      <c r="I285" s="12" t="s">
        <v>25</v>
      </c>
      <c r="J285" s="13" t="s">
        <v>22</v>
      </c>
      <c r="K285" s="15" t="s">
        <v>23</v>
      </c>
      <c r="L285" s="15" t="s">
        <v>24</v>
      </c>
    </row>
    <row r="286" spans="2:12" ht="15">
      <c r="B286" s="18">
        <v>39783</v>
      </c>
      <c r="C286" s="19">
        <v>8.75</v>
      </c>
      <c r="D286" s="20"/>
      <c r="E286" s="21">
        <v>1000</v>
      </c>
      <c r="F286" s="22">
        <f>(E286)+(E286*D287)</f>
        <v>2098.2857142857142</v>
      </c>
      <c r="G286" s="16"/>
      <c r="H286" s="23">
        <v>39783</v>
      </c>
      <c r="I286" s="24">
        <v>8515</v>
      </c>
      <c r="J286" s="20"/>
      <c r="K286" s="21">
        <v>1000</v>
      </c>
      <c r="L286" s="22">
        <f>(K286)+(K286*J287)</f>
        <v>1229.7122724603641</v>
      </c>
    </row>
    <row r="287" spans="2:12" ht="15">
      <c r="B287" s="18">
        <v>40148</v>
      </c>
      <c r="C287" s="19">
        <v>18.36</v>
      </c>
      <c r="D287" s="25">
        <f t="shared" ref="D287:D296" si="51">(C287-C286)/C286</f>
        <v>1.0982857142857143</v>
      </c>
      <c r="E287" s="21">
        <v>1000</v>
      </c>
      <c r="F287" s="22">
        <f t="shared" ref="F287:F295" si="52">(F286+E287)+(F286+E287)*D288</f>
        <v>3881.2947401182696</v>
      </c>
      <c r="G287" s="16"/>
      <c r="H287" s="23">
        <v>40148</v>
      </c>
      <c r="I287" s="24">
        <v>10471</v>
      </c>
      <c r="J287" s="25">
        <f t="shared" ref="J287:J296" si="53">(I287-I286)/I286</f>
        <v>0.22971227246036408</v>
      </c>
      <c r="K287" s="21">
        <v>1000</v>
      </c>
      <c r="L287" s="22">
        <f t="shared" ref="L287:L295" si="54">(L286+K287)+(L286+K287)*J288</f>
        <v>2446.9127803306319</v>
      </c>
    </row>
    <row r="288" spans="2:12" ht="15">
      <c r="B288" s="18">
        <v>40513</v>
      </c>
      <c r="C288" s="19">
        <v>23</v>
      </c>
      <c r="D288" s="25">
        <f t="shared" si="51"/>
        <v>0.25272331154684102</v>
      </c>
      <c r="E288" s="21">
        <v>1000</v>
      </c>
      <c r="F288" s="22">
        <f t="shared" si="52"/>
        <v>3820.1437096577765</v>
      </c>
      <c r="G288" s="16"/>
      <c r="H288" s="23">
        <v>40513</v>
      </c>
      <c r="I288" s="24">
        <v>11491</v>
      </c>
      <c r="J288" s="25">
        <f t="shared" si="53"/>
        <v>9.741189953204088E-2</v>
      </c>
      <c r="K288" s="21">
        <v>1000</v>
      </c>
      <c r="L288" s="22">
        <f t="shared" si="54"/>
        <v>3664.6883158384239</v>
      </c>
    </row>
    <row r="289" spans="1:12" ht="15">
      <c r="B289" s="18">
        <v>40878</v>
      </c>
      <c r="C289" s="19">
        <v>18</v>
      </c>
      <c r="D289" s="25">
        <f t="shared" si="51"/>
        <v>-0.21739130434782608</v>
      </c>
      <c r="E289" s="21">
        <v>1000</v>
      </c>
      <c r="F289" s="22">
        <f t="shared" si="52"/>
        <v>6426.8582795437014</v>
      </c>
      <c r="G289" s="16"/>
      <c r="H289" s="23">
        <v>40878</v>
      </c>
      <c r="I289" s="24">
        <v>12217</v>
      </c>
      <c r="J289" s="25">
        <f t="shared" si="53"/>
        <v>6.3179879906013398E-2</v>
      </c>
      <c r="K289" s="21">
        <v>1000</v>
      </c>
      <c r="L289" s="22">
        <f t="shared" si="54"/>
        <v>5022.8349672468257</v>
      </c>
    </row>
    <row r="290" spans="1:12" ht="15">
      <c r="B290" s="18">
        <v>41244</v>
      </c>
      <c r="C290" s="19">
        <v>24</v>
      </c>
      <c r="D290" s="25">
        <f t="shared" si="51"/>
        <v>0.33333333333333331</v>
      </c>
      <c r="E290" s="21">
        <v>1000</v>
      </c>
      <c r="F290" s="22">
        <f t="shared" si="52"/>
        <v>11140.287419315551</v>
      </c>
      <c r="G290" s="16"/>
      <c r="H290" s="23">
        <v>41244</v>
      </c>
      <c r="I290" s="24">
        <v>13155</v>
      </c>
      <c r="J290" s="25">
        <f t="shared" si="53"/>
        <v>7.6778259801915369E-2</v>
      </c>
      <c r="K290" s="21">
        <v>1000</v>
      </c>
      <c r="L290" s="22">
        <f t="shared" si="54"/>
        <v>7213.2090390705998</v>
      </c>
    </row>
    <row r="291" spans="1:12" ht="15">
      <c r="B291" s="18">
        <v>41609</v>
      </c>
      <c r="C291" s="19">
        <v>36</v>
      </c>
      <c r="D291" s="25">
        <f t="shared" si="51"/>
        <v>0.5</v>
      </c>
      <c r="E291" s="21">
        <v>1000</v>
      </c>
      <c r="F291" s="22">
        <f t="shared" si="52"/>
        <v>13826.438449776044</v>
      </c>
      <c r="G291" s="16"/>
      <c r="H291" s="23">
        <v>41609</v>
      </c>
      <c r="I291" s="24">
        <v>15755</v>
      </c>
      <c r="J291" s="25">
        <f t="shared" si="53"/>
        <v>0.1976434815659445</v>
      </c>
      <c r="K291" s="21">
        <v>1000</v>
      </c>
      <c r="L291" s="22">
        <f t="shared" si="54"/>
        <v>9411.1750417227249</v>
      </c>
    </row>
    <row r="292" spans="1:12" ht="15">
      <c r="B292" s="18">
        <v>41974</v>
      </c>
      <c r="C292" s="19">
        <v>41</v>
      </c>
      <c r="D292" s="25">
        <f t="shared" si="51"/>
        <v>0.1388888888888889</v>
      </c>
      <c r="E292" s="21">
        <v>1000</v>
      </c>
      <c r="F292" s="22">
        <f t="shared" si="52"/>
        <v>14826.438449776044</v>
      </c>
      <c r="G292" s="16"/>
      <c r="H292" s="23">
        <v>41974</v>
      </c>
      <c r="I292" s="24">
        <v>18053</v>
      </c>
      <c r="J292" s="25">
        <f t="shared" si="53"/>
        <v>0.14585845763249761</v>
      </c>
      <c r="K292" s="21">
        <v>1000</v>
      </c>
      <c r="L292" s="22">
        <f t="shared" si="54"/>
        <v>10049.007095885365</v>
      </c>
    </row>
    <row r="293" spans="1:12" ht="15">
      <c r="B293" s="18">
        <v>42339</v>
      </c>
      <c r="C293" s="19">
        <v>41</v>
      </c>
      <c r="D293" s="25">
        <f t="shared" si="51"/>
        <v>0</v>
      </c>
      <c r="E293" s="21">
        <v>1000</v>
      </c>
      <c r="F293" s="22">
        <f t="shared" si="52"/>
        <v>18528.51330705488</v>
      </c>
      <c r="G293" s="16"/>
      <c r="H293" s="23">
        <v>42339</v>
      </c>
      <c r="I293" s="24">
        <v>17425</v>
      </c>
      <c r="J293" s="25">
        <f t="shared" si="53"/>
        <v>-3.4786462083864177E-2</v>
      </c>
      <c r="K293" s="21">
        <v>1000</v>
      </c>
      <c r="L293" s="22">
        <f t="shared" si="54"/>
        <v>12658.325891257362</v>
      </c>
    </row>
    <row r="294" spans="1:12" ht="15">
      <c r="B294" s="18">
        <v>42705</v>
      </c>
      <c r="C294" s="19">
        <v>48</v>
      </c>
      <c r="D294" s="25">
        <f t="shared" si="51"/>
        <v>0.17073170731707318</v>
      </c>
      <c r="E294" s="21">
        <v>1000</v>
      </c>
      <c r="F294" s="22">
        <f t="shared" si="52"/>
        <v>22783.265524897361</v>
      </c>
      <c r="G294" s="16"/>
      <c r="H294" s="23">
        <v>42705</v>
      </c>
      <c r="I294" s="24">
        <v>19963</v>
      </c>
      <c r="J294" s="25">
        <f t="shared" si="53"/>
        <v>0.14565279770444764</v>
      </c>
      <c r="K294" s="21">
        <v>1000</v>
      </c>
      <c r="L294" s="22">
        <f t="shared" si="54"/>
        <v>16984.134745507828</v>
      </c>
    </row>
    <row r="295" spans="1:12" ht="15">
      <c r="B295" s="18">
        <v>43070</v>
      </c>
      <c r="C295" s="19">
        <v>56</v>
      </c>
      <c r="D295" s="25">
        <f t="shared" si="51"/>
        <v>0.16666666666666666</v>
      </c>
      <c r="E295" s="21">
        <v>1000</v>
      </c>
      <c r="F295" s="26">
        <f t="shared" si="52"/>
        <v>19111.552653935381</v>
      </c>
      <c r="G295" s="16"/>
      <c r="H295" s="23">
        <v>43070</v>
      </c>
      <c r="I295" s="24">
        <v>24824</v>
      </c>
      <c r="J295" s="25">
        <f t="shared" si="53"/>
        <v>0.24350047588037871</v>
      </c>
      <c r="K295" s="21">
        <v>1000</v>
      </c>
      <c r="L295" s="27">
        <f t="shared" si="54"/>
        <v>16899.609700630885</v>
      </c>
    </row>
    <row r="296" spans="1:12" ht="15">
      <c r="B296" s="18">
        <v>43435</v>
      </c>
      <c r="C296" s="19">
        <v>45</v>
      </c>
      <c r="D296" s="25">
        <f t="shared" si="51"/>
        <v>-0.19642857142857142</v>
      </c>
      <c r="E296" s="28"/>
      <c r="F296" s="28"/>
      <c r="G296" s="16"/>
      <c r="H296" s="23">
        <v>43435</v>
      </c>
      <c r="I296" s="24">
        <v>23327</v>
      </c>
      <c r="J296" s="25">
        <f t="shared" si="53"/>
        <v>-6.0304543989687397E-2</v>
      </c>
      <c r="K296" s="29"/>
      <c r="L296" s="30"/>
    </row>
    <row r="297" spans="1:12" ht="15">
      <c r="B297" s="9"/>
      <c r="C297" s="9"/>
      <c r="D297" s="9"/>
      <c r="E297" s="31">
        <f>SUM(E286:E296)</f>
        <v>10000</v>
      </c>
      <c r="F297" s="32"/>
      <c r="G297" s="9"/>
      <c r="H297" s="9"/>
      <c r="I297" s="9"/>
      <c r="J297" s="9"/>
      <c r="K297" s="31">
        <f>SUM(K286:K296)</f>
        <v>10000</v>
      </c>
      <c r="L297" s="33"/>
    </row>
    <row r="299" spans="1:12" ht="14.25">
      <c r="A299" s="2" t="s">
        <v>153</v>
      </c>
      <c r="B299" s="79" t="s">
        <v>154</v>
      </c>
      <c r="C299" s="76"/>
      <c r="D299" s="76"/>
      <c r="E299" s="76"/>
      <c r="F299" s="76"/>
      <c r="G299" s="76"/>
      <c r="H299" s="76"/>
      <c r="I299" s="76"/>
      <c r="J299" s="76"/>
      <c r="K299" s="76"/>
      <c r="L299" s="77"/>
    </row>
    <row r="300" spans="1:12" ht="12.75">
      <c r="B300" s="82" t="s">
        <v>2</v>
      </c>
      <c r="C300" s="76"/>
      <c r="D300" s="76"/>
      <c r="E300" s="76"/>
      <c r="F300" s="76"/>
      <c r="G300" s="76"/>
      <c r="H300" s="76"/>
      <c r="I300" s="76"/>
      <c r="J300" s="76"/>
      <c r="K300" s="76"/>
      <c r="L300" s="77"/>
    </row>
    <row r="301" spans="1:12" ht="12.75">
      <c r="B301" s="78" t="s">
        <v>155</v>
      </c>
      <c r="C301" s="76"/>
      <c r="D301" s="76"/>
      <c r="E301" s="76"/>
      <c r="F301" s="76"/>
      <c r="G301" s="76"/>
      <c r="H301" s="76"/>
      <c r="I301" s="76"/>
      <c r="J301" s="76"/>
      <c r="K301" s="76"/>
      <c r="L301" s="77"/>
    </row>
    <row r="302" spans="1:12" ht="12.75">
      <c r="B302" s="3"/>
      <c r="C302" s="4">
        <v>2018</v>
      </c>
      <c r="D302" s="4">
        <v>2017</v>
      </c>
      <c r="E302" s="4">
        <v>2016</v>
      </c>
      <c r="F302" s="4">
        <v>2015</v>
      </c>
      <c r="G302" s="4">
        <v>2014</v>
      </c>
      <c r="H302" s="4">
        <v>2013</v>
      </c>
      <c r="I302" s="4">
        <v>2012</v>
      </c>
      <c r="J302" s="4">
        <v>2011</v>
      </c>
      <c r="K302" s="4">
        <v>2010</v>
      </c>
      <c r="L302" s="4">
        <v>2009</v>
      </c>
    </row>
    <row r="303" spans="1:12" ht="12.75">
      <c r="B303" s="5" t="s">
        <v>10</v>
      </c>
      <c r="C303" s="6">
        <v>3811</v>
      </c>
      <c r="D303" s="6">
        <v>3504</v>
      </c>
      <c r="E303" s="6">
        <v>3171</v>
      </c>
      <c r="F303" s="6">
        <v>2707</v>
      </c>
      <c r="G303" s="6">
        <v>2372</v>
      </c>
      <c r="H303" s="6">
        <v>1924</v>
      </c>
      <c r="I303" s="6">
        <v>1700</v>
      </c>
      <c r="J303" s="6">
        <v>1206</v>
      </c>
      <c r="K303" s="6">
        <v>827</v>
      </c>
      <c r="L303" s="6">
        <v>761</v>
      </c>
    </row>
    <row r="304" spans="1:12" ht="12.75">
      <c r="B304" s="5" t="s">
        <v>11</v>
      </c>
      <c r="C304" s="6">
        <v>985</v>
      </c>
      <c r="D304" s="6">
        <v>837</v>
      </c>
      <c r="E304" s="6">
        <v>768</v>
      </c>
      <c r="F304" s="6">
        <v>636</v>
      </c>
      <c r="G304" s="6">
        <v>448</v>
      </c>
      <c r="H304" s="6">
        <v>448</v>
      </c>
      <c r="I304" s="6">
        <v>487</v>
      </c>
      <c r="J304" s="6">
        <v>229</v>
      </c>
      <c r="K304" s="6">
        <v>250</v>
      </c>
      <c r="L304" s="6">
        <v>251</v>
      </c>
    </row>
    <row r="305" spans="2:12" ht="12.75">
      <c r="B305" s="5" t="s">
        <v>12</v>
      </c>
      <c r="C305" s="6">
        <v>900</v>
      </c>
      <c r="D305" s="6">
        <v>437</v>
      </c>
      <c r="E305" s="6">
        <v>583</v>
      </c>
      <c r="F305" s="6">
        <v>443</v>
      </c>
      <c r="G305" s="6">
        <v>180</v>
      </c>
      <c r="H305" s="6">
        <v>131</v>
      </c>
      <c r="I305" s="6">
        <v>321</v>
      </c>
      <c r="J305" s="6">
        <v>169</v>
      </c>
      <c r="K305" s="6">
        <v>133</v>
      </c>
      <c r="L305" s="6">
        <v>162</v>
      </c>
    </row>
    <row r="306" spans="2:12" ht="12.75">
      <c r="B306" s="5" t="s">
        <v>13</v>
      </c>
      <c r="C306" s="7">
        <v>16.2</v>
      </c>
      <c r="D306" s="7">
        <v>7.88</v>
      </c>
      <c r="E306" s="7">
        <v>10.39</v>
      </c>
      <c r="F306" s="7">
        <v>7.84</v>
      </c>
      <c r="G306" s="7">
        <v>3.16</v>
      </c>
      <c r="H306" s="7">
        <v>2.39</v>
      </c>
      <c r="I306" s="7">
        <v>5.97</v>
      </c>
      <c r="J306" s="7">
        <v>3.17</v>
      </c>
      <c r="K306" s="7">
        <v>2.52</v>
      </c>
      <c r="L306" s="7">
        <v>3.23</v>
      </c>
    </row>
    <row r="307" spans="2:12" ht="12.75">
      <c r="B307" s="5" t="s">
        <v>14</v>
      </c>
      <c r="C307" s="7">
        <v>340</v>
      </c>
      <c r="D307" s="7">
        <v>274</v>
      </c>
      <c r="E307" s="7">
        <v>229</v>
      </c>
      <c r="F307" s="7">
        <v>192</v>
      </c>
      <c r="G307" s="7">
        <v>165</v>
      </c>
      <c r="H307" s="7">
        <v>118</v>
      </c>
      <c r="I307" s="7">
        <v>86.42</v>
      </c>
      <c r="J307" s="7">
        <v>55.35</v>
      </c>
      <c r="K307" s="7">
        <v>41.66</v>
      </c>
      <c r="L307" s="7">
        <v>27.47</v>
      </c>
    </row>
    <row r="308" spans="2:12" ht="12.75">
      <c r="B308" s="5" t="s">
        <v>15</v>
      </c>
      <c r="C308" s="8">
        <f t="shared" ref="C308:L308" si="55">C307/C306</f>
        <v>20.987654320987655</v>
      </c>
      <c r="D308" s="8">
        <f t="shared" si="55"/>
        <v>34.771573604060912</v>
      </c>
      <c r="E308" s="8">
        <f t="shared" si="55"/>
        <v>22.040423484119344</v>
      </c>
      <c r="F308" s="8">
        <f t="shared" si="55"/>
        <v>24.489795918367346</v>
      </c>
      <c r="G308" s="8">
        <f t="shared" si="55"/>
        <v>52.215189873417721</v>
      </c>
      <c r="H308" s="8">
        <f t="shared" si="55"/>
        <v>49.372384937238493</v>
      </c>
      <c r="I308" s="8">
        <f t="shared" si="55"/>
        <v>14.475711892797321</v>
      </c>
      <c r="J308" s="8">
        <f t="shared" si="55"/>
        <v>17.460567823343851</v>
      </c>
      <c r="K308" s="8">
        <f t="shared" si="55"/>
        <v>16.531746031746032</v>
      </c>
      <c r="L308" s="8">
        <f t="shared" si="55"/>
        <v>8.5046439628482968</v>
      </c>
    </row>
    <row r="310" spans="2:12" ht="15">
      <c r="B310" s="80" t="s">
        <v>16</v>
      </c>
      <c r="C310" s="81"/>
      <c r="D310" s="81"/>
      <c r="E310" s="81"/>
      <c r="F310" s="81"/>
      <c r="G310" s="81"/>
      <c r="H310" s="81"/>
      <c r="I310" s="81"/>
      <c r="J310" s="81"/>
      <c r="K310" s="81"/>
      <c r="L310" s="81"/>
    </row>
    <row r="311" spans="2:12" ht="18.75">
      <c r="B311" s="87" t="s">
        <v>158</v>
      </c>
      <c r="C311" s="76"/>
      <c r="D311" s="76"/>
      <c r="E311" s="76"/>
      <c r="F311" s="77"/>
      <c r="G311" s="9"/>
      <c r="H311" s="10"/>
      <c r="I311" s="10"/>
      <c r="J311" s="10"/>
      <c r="K311" s="10"/>
      <c r="L311" s="10"/>
    </row>
    <row r="312" spans="2:12" ht="15">
      <c r="B312" s="11" t="s">
        <v>20</v>
      </c>
      <c r="C312" s="12" t="s">
        <v>21</v>
      </c>
      <c r="D312" s="13" t="s">
        <v>22</v>
      </c>
      <c r="E312" s="14" t="s">
        <v>23</v>
      </c>
      <c r="F312" s="15" t="s">
        <v>24</v>
      </c>
      <c r="G312" s="16"/>
      <c r="H312" s="17" t="s">
        <v>20</v>
      </c>
      <c r="I312" s="12" t="s">
        <v>25</v>
      </c>
      <c r="J312" s="13" t="s">
        <v>22</v>
      </c>
      <c r="K312" s="15" t="s">
        <v>23</v>
      </c>
      <c r="L312" s="15" t="s">
        <v>24</v>
      </c>
    </row>
    <row r="313" spans="2:12" ht="15">
      <c r="B313" s="18">
        <v>39783</v>
      </c>
      <c r="C313" s="19">
        <v>16.68</v>
      </c>
      <c r="D313" s="20"/>
      <c r="E313" s="21">
        <v>1000</v>
      </c>
      <c r="F313" s="22">
        <f>(E313)+(E313*D314)</f>
        <v>1646.8824940047962</v>
      </c>
      <c r="G313" s="16"/>
      <c r="H313" s="23">
        <v>39783</v>
      </c>
      <c r="I313" s="24">
        <v>8515</v>
      </c>
      <c r="J313" s="20"/>
      <c r="K313" s="21">
        <v>1000</v>
      </c>
      <c r="L313" s="22">
        <f>(K313)+(K313*J314)</f>
        <v>1229.7122724603641</v>
      </c>
    </row>
    <row r="314" spans="2:12" ht="15">
      <c r="B314" s="18">
        <v>40148</v>
      </c>
      <c r="C314" s="19">
        <v>27.47</v>
      </c>
      <c r="D314" s="25">
        <f t="shared" ref="D314:D323" si="56">(C314-C313)/C313</f>
        <v>0.64688249400479614</v>
      </c>
      <c r="E314" s="21">
        <v>1000</v>
      </c>
      <c r="F314" s="22">
        <f t="shared" ref="F314:F322" si="57">(F313+E314)+(F313+E314)*D315</f>
        <v>4014.1654423094215</v>
      </c>
      <c r="G314" s="16"/>
      <c r="H314" s="23">
        <v>40148</v>
      </c>
      <c r="I314" s="24">
        <v>10471</v>
      </c>
      <c r="J314" s="25">
        <f t="shared" ref="J314:J323" si="58">(I314-I313)/I313</f>
        <v>0.22971227246036408</v>
      </c>
      <c r="K314" s="21">
        <v>1000</v>
      </c>
      <c r="L314" s="22">
        <f t="shared" ref="L314:L322" si="59">(L313+K314)+(L313+K314)*J315</f>
        <v>2446.9127803306319</v>
      </c>
    </row>
    <row r="315" spans="2:12" ht="15">
      <c r="B315" s="18">
        <v>40513</v>
      </c>
      <c r="C315" s="19">
        <v>41.66</v>
      </c>
      <c r="D315" s="25">
        <f t="shared" si="56"/>
        <v>0.51656352384419357</v>
      </c>
      <c r="E315" s="21">
        <v>1000</v>
      </c>
      <c r="F315" s="22">
        <f t="shared" si="57"/>
        <v>6661.8832748878176</v>
      </c>
      <c r="G315" s="16"/>
      <c r="H315" s="23">
        <v>40513</v>
      </c>
      <c r="I315" s="24">
        <v>11491</v>
      </c>
      <c r="J315" s="25">
        <f t="shared" si="58"/>
        <v>9.741189953204088E-2</v>
      </c>
      <c r="K315" s="21">
        <v>1000</v>
      </c>
      <c r="L315" s="22">
        <f t="shared" si="59"/>
        <v>3664.6883158384239</v>
      </c>
    </row>
    <row r="316" spans="2:12" ht="15">
      <c r="B316" s="18">
        <v>40878</v>
      </c>
      <c r="C316" s="19">
        <v>55.35</v>
      </c>
      <c r="D316" s="25">
        <f t="shared" si="56"/>
        <v>0.32861257801248211</v>
      </c>
      <c r="E316" s="21">
        <v>1000</v>
      </c>
      <c r="F316" s="22">
        <f t="shared" si="57"/>
        <v>11962.781438406597</v>
      </c>
      <c r="G316" s="16"/>
      <c r="H316" s="23">
        <v>40878</v>
      </c>
      <c r="I316" s="24">
        <v>12217</v>
      </c>
      <c r="J316" s="25">
        <f t="shared" si="58"/>
        <v>6.3179879906013398E-2</v>
      </c>
      <c r="K316" s="21">
        <v>1000</v>
      </c>
      <c r="L316" s="22">
        <f t="shared" si="59"/>
        <v>5022.8349672468257</v>
      </c>
    </row>
    <row r="317" spans="2:12" ht="15">
      <c r="B317" s="18">
        <v>41244</v>
      </c>
      <c r="C317" s="19">
        <v>86.42</v>
      </c>
      <c r="D317" s="25">
        <f t="shared" si="56"/>
        <v>0.56133694670280032</v>
      </c>
      <c r="E317" s="21">
        <v>1000</v>
      </c>
      <c r="F317" s="22">
        <f t="shared" si="57"/>
        <v>17699.701570608406</v>
      </c>
      <c r="G317" s="16"/>
      <c r="H317" s="23">
        <v>41244</v>
      </c>
      <c r="I317" s="24">
        <v>13155</v>
      </c>
      <c r="J317" s="25">
        <f t="shared" si="58"/>
        <v>7.6778259801915369E-2</v>
      </c>
      <c r="K317" s="21">
        <v>1000</v>
      </c>
      <c r="L317" s="22">
        <f t="shared" si="59"/>
        <v>7213.2090390705998</v>
      </c>
    </row>
    <row r="318" spans="2:12" ht="15">
      <c r="B318" s="18">
        <v>41609</v>
      </c>
      <c r="C318" s="19">
        <v>118</v>
      </c>
      <c r="D318" s="25">
        <f t="shared" si="56"/>
        <v>0.36542467021522795</v>
      </c>
      <c r="E318" s="21">
        <v>1000</v>
      </c>
      <c r="F318" s="22">
        <f t="shared" si="57"/>
        <v>26147.887789410059</v>
      </c>
      <c r="G318" s="16"/>
      <c r="H318" s="23">
        <v>41609</v>
      </c>
      <c r="I318" s="24">
        <v>15755</v>
      </c>
      <c r="J318" s="25">
        <f t="shared" si="58"/>
        <v>0.1976434815659445</v>
      </c>
      <c r="K318" s="21">
        <v>1000</v>
      </c>
      <c r="L318" s="22">
        <f t="shared" si="59"/>
        <v>9411.1750417227249</v>
      </c>
    </row>
    <row r="319" spans="2:12" ht="15">
      <c r="B319" s="18">
        <v>41974</v>
      </c>
      <c r="C319" s="19">
        <v>165</v>
      </c>
      <c r="D319" s="25">
        <f t="shared" si="56"/>
        <v>0.39830508474576271</v>
      </c>
      <c r="E319" s="21">
        <v>1000</v>
      </c>
      <c r="F319" s="22">
        <f t="shared" si="57"/>
        <v>31590.269427677158</v>
      </c>
      <c r="G319" s="16"/>
      <c r="H319" s="23">
        <v>41974</v>
      </c>
      <c r="I319" s="24">
        <v>18053</v>
      </c>
      <c r="J319" s="25">
        <f t="shared" si="58"/>
        <v>0.14585845763249761</v>
      </c>
      <c r="K319" s="21">
        <v>1000</v>
      </c>
      <c r="L319" s="22">
        <f t="shared" si="59"/>
        <v>10049.007095885365</v>
      </c>
    </row>
    <row r="320" spans="2:12" ht="15">
      <c r="B320" s="18">
        <v>42339</v>
      </c>
      <c r="C320" s="19">
        <v>192</v>
      </c>
      <c r="D320" s="25">
        <f t="shared" si="56"/>
        <v>0.16363636363636364</v>
      </c>
      <c r="E320" s="21">
        <v>1000</v>
      </c>
      <c r="F320" s="22">
        <f t="shared" si="57"/>
        <v>38870.685931969114</v>
      </c>
      <c r="G320" s="16"/>
      <c r="H320" s="23">
        <v>42339</v>
      </c>
      <c r="I320" s="24">
        <v>17425</v>
      </c>
      <c r="J320" s="25">
        <f t="shared" si="58"/>
        <v>-3.4786462083864177E-2</v>
      </c>
      <c r="K320" s="21">
        <v>1000</v>
      </c>
      <c r="L320" s="22">
        <f t="shared" si="59"/>
        <v>12658.325891257362</v>
      </c>
    </row>
    <row r="321" spans="1:12" ht="15">
      <c r="B321" s="18">
        <v>42705</v>
      </c>
      <c r="C321" s="19">
        <v>229</v>
      </c>
      <c r="D321" s="25">
        <f t="shared" si="56"/>
        <v>0.19270833333333334</v>
      </c>
      <c r="E321" s="21">
        <v>1000</v>
      </c>
      <c r="F321" s="22">
        <f t="shared" si="57"/>
        <v>47705.536879299289</v>
      </c>
      <c r="G321" s="16"/>
      <c r="H321" s="23">
        <v>42705</v>
      </c>
      <c r="I321" s="24">
        <v>19963</v>
      </c>
      <c r="J321" s="25">
        <f t="shared" si="58"/>
        <v>0.14565279770444764</v>
      </c>
      <c r="K321" s="21">
        <v>1000</v>
      </c>
      <c r="L321" s="22">
        <f t="shared" si="59"/>
        <v>16984.134745507828</v>
      </c>
    </row>
    <row r="322" spans="1:12" ht="15">
      <c r="B322" s="18">
        <v>43070</v>
      </c>
      <c r="C322" s="19">
        <v>274</v>
      </c>
      <c r="D322" s="25">
        <f t="shared" si="56"/>
        <v>0.1965065502183406</v>
      </c>
      <c r="E322" s="21">
        <v>1000</v>
      </c>
      <c r="F322" s="26">
        <f t="shared" si="57"/>
        <v>60437.527514458969</v>
      </c>
      <c r="G322" s="16"/>
      <c r="H322" s="23">
        <v>43070</v>
      </c>
      <c r="I322" s="24">
        <v>24824</v>
      </c>
      <c r="J322" s="25">
        <f t="shared" si="58"/>
        <v>0.24350047588037871</v>
      </c>
      <c r="K322" s="21">
        <v>1000</v>
      </c>
      <c r="L322" s="27">
        <f t="shared" si="59"/>
        <v>16899.609700630885</v>
      </c>
    </row>
    <row r="323" spans="1:12" ht="15">
      <c r="B323" s="18">
        <v>43435</v>
      </c>
      <c r="C323" s="19">
        <v>340</v>
      </c>
      <c r="D323" s="25">
        <f t="shared" si="56"/>
        <v>0.24087591240875914</v>
      </c>
      <c r="E323" s="28"/>
      <c r="F323" s="28"/>
      <c r="G323" s="16"/>
      <c r="H323" s="23">
        <v>43435</v>
      </c>
      <c r="I323" s="24">
        <v>23327</v>
      </c>
      <c r="J323" s="25">
        <f t="shared" si="58"/>
        <v>-6.0304543989687397E-2</v>
      </c>
      <c r="K323" s="29"/>
      <c r="L323" s="30"/>
    </row>
    <row r="324" spans="1:12" ht="15">
      <c r="B324" s="9"/>
      <c r="C324" s="9"/>
      <c r="D324" s="9"/>
      <c r="E324" s="31">
        <f>SUM(E313:E323)</f>
        <v>10000</v>
      </c>
      <c r="F324" s="32"/>
      <c r="G324" s="9"/>
      <c r="H324" s="9"/>
      <c r="I324" s="9"/>
      <c r="J324" s="9"/>
      <c r="K324" s="31">
        <f>SUM(K313:K323)</f>
        <v>10000</v>
      </c>
      <c r="L324" s="33"/>
    </row>
    <row r="326" spans="1:12" ht="14.25">
      <c r="A326" s="2" t="s">
        <v>165</v>
      </c>
      <c r="B326" s="79" t="s">
        <v>166</v>
      </c>
      <c r="C326" s="76"/>
      <c r="D326" s="76"/>
      <c r="E326" s="76"/>
      <c r="F326" s="76"/>
      <c r="G326" s="76"/>
      <c r="H326" s="76"/>
      <c r="I326" s="76"/>
      <c r="J326" s="76"/>
      <c r="K326" s="76"/>
      <c r="L326" s="77"/>
    </row>
    <row r="327" spans="1:12" ht="12.75">
      <c r="B327" s="82" t="s">
        <v>2</v>
      </c>
      <c r="C327" s="76"/>
      <c r="D327" s="76"/>
      <c r="E327" s="76"/>
      <c r="F327" s="76"/>
      <c r="G327" s="76"/>
      <c r="H327" s="76"/>
      <c r="I327" s="76"/>
      <c r="J327" s="76"/>
      <c r="K327" s="76"/>
      <c r="L327" s="77"/>
    </row>
    <row r="328" spans="1:12" ht="12.75">
      <c r="B328" s="78" t="s">
        <v>167</v>
      </c>
      <c r="C328" s="76"/>
      <c r="D328" s="76"/>
      <c r="E328" s="76"/>
      <c r="F328" s="76"/>
      <c r="G328" s="76"/>
      <c r="H328" s="76"/>
      <c r="I328" s="76"/>
      <c r="J328" s="76"/>
      <c r="K328" s="76"/>
      <c r="L328" s="77"/>
    </row>
    <row r="329" spans="1:12" ht="12.75">
      <c r="B329" s="3"/>
      <c r="C329" s="4">
        <v>2018</v>
      </c>
      <c r="D329" s="4">
        <v>2017</v>
      </c>
      <c r="E329" s="4">
        <v>2016</v>
      </c>
      <c r="F329" s="4">
        <v>2015</v>
      </c>
      <c r="G329" s="4">
        <v>2014</v>
      </c>
      <c r="H329" s="4">
        <v>2013</v>
      </c>
      <c r="I329" s="4">
        <v>2012</v>
      </c>
      <c r="J329" s="4">
        <v>2011</v>
      </c>
      <c r="K329" s="4">
        <v>2010</v>
      </c>
      <c r="L329" s="4">
        <v>2009</v>
      </c>
    </row>
    <row r="330" spans="1:12" ht="12.75">
      <c r="B330" s="5" t="s">
        <v>10</v>
      </c>
      <c r="C330" s="6">
        <v>66501</v>
      </c>
      <c r="D330" s="6">
        <v>59837</v>
      </c>
      <c r="E330" s="6">
        <v>57244</v>
      </c>
      <c r="F330" s="6">
        <v>56098</v>
      </c>
      <c r="G330" s="6">
        <v>57900</v>
      </c>
      <c r="H330" s="6">
        <v>56600</v>
      </c>
      <c r="I330" s="6">
        <v>57708</v>
      </c>
      <c r="J330" s="6">
        <v>55754</v>
      </c>
      <c r="K330" s="6">
        <v>52275</v>
      </c>
      <c r="L330" s="6">
        <v>52920</v>
      </c>
    </row>
    <row r="331" spans="1:12" ht="12.75">
      <c r="B331" s="5" t="s">
        <v>11</v>
      </c>
      <c r="C331" s="6">
        <v>8280</v>
      </c>
      <c r="D331" s="6">
        <v>7763</v>
      </c>
      <c r="E331" s="6">
        <v>7133</v>
      </c>
      <c r="F331" s="6">
        <v>6467</v>
      </c>
      <c r="G331" s="6">
        <v>8712</v>
      </c>
      <c r="H331" s="6">
        <v>7654</v>
      </c>
      <c r="I331" s="6">
        <v>6911</v>
      </c>
      <c r="J331" s="6">
        <v>7350</v>
      </c>
      <c r="K331" s="6">
        <v>6248</v>
      </c>
      <c r="L331" s="6">
        <v>5860</v>
      </c>
    </row>
    <row r="332" spans="1:12" ht="12.75">
      <c r="B332" s="5" t="s">
        <v>12</v>
      </c>
      <c r="C332" s="6">
        <v>5269</v>
      </c>
      <c r="D332" s="6">
        <v>4552</v>
      </c>
      <c r="E332" s="6">
        <v>5055</v>
      </c>
      <c r="F332" s="6">
        <v>7608</v>
      </c>
      <c r="G332" s="6">
        <v>6220</v>
      </c>
      <c r="H332" s="6">
        <v>5721</v>
      </c>
      <c r="I332" s="6">
        <v>5130</v>
      </c>
      <c r="J332" s="6">
        <v>4979</v>
      </c>
      <c r="K332" s="6">
        <v>4373</v>
      </c>
      <c r="L332" s="6">
        <v>3829</v>
      </c>
    </row>
    <row r="333" spans="1:12" ht="12.75">
      <c r="B333" s="5" t="s">
        <v>13</v>
      </c>
      <c r="C333" s="7">
        <v>6.5</v>
      </c>
      <c r="D333" s="7">
        <v>5.7</v>
      </c>
      <c r="E333" s="7">
        <v>6.12</v>
      </c>
      <c r="F333" s="7">
        <v>8.61</v>
      </c>
      <c r="G333" s="7">
        <v>6.82</v>
      </c>
      <c r="H333" s="7">
        <v>6.25</v>
      </c>
      <c r="I333" s="7">
        <v>5.66</v>
      </c>
      <c r="J333" s="7">
        <v>5.49</v>
      </c>
      <c r="K333" s="7">
        <v>4.74</v>
      </c>
      <c r="L333" s="7">
        <v>4.12</v>
      </c>
    </row>
    <row r="334" spans="1:12" ht="12.75">
      <c r="B334" s="5" t="s">
        <v>14</v>
      </c>
      <c r="C334" s="7">
        <v>106</v>
      </c>
      <c r="D334" s="7">
        <v>124</v>
      </c>
      <c r="E334" s="7">
        <v>104</v>
      </c>
      <c r="F334" s="7">
        <v>89</v>
      </c>
      <c r="G334" s="7">
        <v>104</v>
      </c>
      <c r="H334" s="7">
        <v>101</v>
      </c>
      <c r="I334" s="7">
        <v>71</v>
      </c>
      <c r="J334" s="7">
        <v>62</v>
      </c>
      <c r="K334" s="7">
        <v>65</v>
      </c>
      <c r="L334" s="7">
        <v>56</v>
      </c>
    </row>
    <row r="335" spans="1:12" ht="12.75">
      <c r="B335" s="5" t="s">
        <v>15</v>
      </c>
      <c r="C335" s="8">
        <f t="shared" ref="C335:L335" si="60">C334/C333</f>
        <v>16.307692307692307</v>
      </c>
      <c r="D335" s="8">
        <f t="shared" si="60"/>
        <v>21.754385964912281</v>
      </c>
      <c r="E335" s="8">
        <f t="shared" si="60"/>
        <v>16.993464052287582</v>
      </c>
      <c r="F335" s="8">
        <f t="shared" si="60"/>
        <v>10.336817653890826</v>
      </c>
      <c r="G335" s="8">
        <f t="shared" si="60"/>
        <v>15.249266862170087</v>
      </c>
      <c r="H335" s="8">
        <f t="shared" si="60"/>
        <v>16.16</v>
      </c>
      <c r="I335" s="8">
        <f t="shared" si="60"/>
        <v>12.544169611307421</v>
      </c>
      <c r="J335" s="8">
        <f t="shared" si="60"/>
        <v>11.293260473588342</v>
      </c>
      <c r="K335" s="8">
        <f t="shared" si="60"/>
        <v>13.71308016877637</v>
      </c>
      <c r="L335" s="8">
        <f t="shared" si="60"/>
        <v>13.592233009708737</v>
      </c>
    </row>
    <row r="337" spans="1:12" ht="15">
      <c r="B337" s="80" t="s">
        <v>16</v>
      </c>
      <c r="C337" s="81"/>
      <c r="D337" s="81"/>
      <c r="E337" s="81"/>
      <c r="F337" s="81"/>
      <c r="G337" s="81"/>
      <c r="H337" s="81"/>
      <c r="I337" s="81"/>
      <c r="J337" s="81"/>
      <c r="K337" s="81"/>
      <c r="L337" s="81"/>
    </row>
    <row r="338" spans="1:12" ht="18.75">
      <c r="B338" s="87" t="s">
        <v>168</v>
      </c>
      <c r="C338" s="76"/>
      <c r="D338" s="76"/>
      <c r="E338" s="76"/>
      <c r="F338" s="77"/>
      <c r="G338" s="9"/>
      <c r="H338" s="10"/>
      <c r="I338" s="10"/>
      <c r="J338" s="10"/>
      <c r="K338" s="10"/>
      <c r="L338" s="10"/>
    </row>
    <row r="339" spans="1:12" ht="15">
      <c r="B339" s="11" t="s">
        <v>20</v>
      </c>
      <c r="C339" s="12" t="s">
        <v>21</v>
      </c>
      <c r="D339" s="13" t="s">
        <v>22</v>
      </c>
      <c r="E339" s="14" t="s">
        <v>23</v>
      </c>
      <c r="F339" s="15" t="s">
        <v>24</v>
      </c>
      <c r="G339" s="16"/>
      <c r="H339" s="17" t="s">
        <v>20</v>
      </c>
      <c r="I339" s="12" t="s">
        <v>25</v>
      </c>
      <c r="J339" s="13" t="s">
        <v>22</v>
      </c>
      <c r="K339" s="15" t="s">
        <v>23</v>
      </c>
      <c r="L339" s="15" t="s">
        <v>24</v>
      </c>
    </row>
    <row r="340" spans="1:12" ht="15">
      <c r="B340" s="18">
        <v>39783</v>
      </c>
      <c r="C340" s="19">
        <v>37</v>
      </c>
      <c r="D340" s="20"/>
      <c r="E340" s="21">
        <v>1000</v>
      </c>
      <c r="F340" s="22">
        <f>(E340)+(E340*D341)</f>
        <v>1513.5135135135133</v>
      </c>
      <c r="G340" s="16"/>
      <c r="H340" s="23">
        <v>39783</v>
      </c>
      <c r="I340" s="24">
        <v>8515</v>
      </c>
      <c r="J340" s="20"/>
      <c r="K340" s="21">
        <v>1000</v>
      </c>
      <c r="L340" s="22">
        <f>(K340)+(K340*J341)</f>
        <v>1229.7122724603641</v>
      </c>
    </row>
    <row r="341" spans="1:12" ht="15">
      <c r="B341" s="18">
        <v>40148</v>
      </c>
      <c r="C341" s="19">
        <v>56</v>
      </c>
      <c r="D341" s="25">
        <f t="shared" ref="D341:D350" si="61">(C341-C340)/C340</f>
        <v>0.51351351351351349</v>
      </c>
      <c r="E341" s="21">
        <v>1000</v>
      </c>
      <c r="F341" s="22">
        <f t="shared" ref="F341:F349" si="62">(F340+E341)+(F340+E341)*D342</f>
        <v>2917.4710424710424</v>
      </c>
      <c r="G341" s="16"/>
      <c r="H341" s="23">
        <v>40148</v>
      </c>
      <c r="I341" s="24">
        <v>10471</v>
      </c>
      <c r="J341" s="25">
        <f t="shared" ref="J341:J350" si="63">(I341-I340)/I340</f>
        <v>0.22971227246036408</v>
      </c>
      <c r="K341" s="21">
        <v>1000</v>
      </c>
      <c r="L341" s="22">
        <f t="shared" ref="L341:L349" si="64">(L340+K341)+(L340+K341)*J342</f>
        <v>2446.9127803306319</v>
      </c>
    </row>
    <row r="342" spans="1:12" ht="15">
      <c r="B342" s="18">
        <v>40513</v>
      </c>
      <c r="C342" s="19">
        <v>65</v>
      </c>
      <c r="D342" s="25">
        <f t="shared" si="61"/>
        <v>0.16071428571428573</v>
      </c>
      <c r="E342" s="21">
        <v>1000</v>
      </c>
      <c r="F342" s="22">
        <f t="shared" si="62"/>
        <v>3736.6646866646865</v>
      </c>
      <c r="G342" s="16"/>
      <c r="H342" s="23">
        <v>40513</v>
      </c>
      <c r="I342" s="24">
        <v>11491</v>
      </c>
      <c r="J342" s="25">
        <f t="shared" si="63"/>
        <v>9.741189953204088E-2</v>
      </c>
      <c r="K342" s="21">
        <v>1000</v>
      </c>
      <c r="L342" s="22">
        <f t="shared" si="64"/>
        <v>3664.6883158384239</v>
      </c>
    </row>
    <row r="343" spans="1:12" ht="15">
      <c r="B343" s="18">
        <v>40878</v>
      </c>
      <c r="C343" s="19">
        <v>62</v>
      </c>
      <c r="D343" s="25">
        <f t="shared" si="61"/>
        <v>-4.6153846153846156E-2</v>
      </c>
      <c r="E343" s="21">
        <v>1000</v>
      </c>
      <c r="F343" s="22">
        <f t="shared" si="62"/>
        <v>5424.2450444063343</v>
      </c>
      <c r="G343" s="16"/>
      <c r="H343" s="23">
        <v>40878</v>
      </c>
      <c r="I343" s="24">
        <v>12217</v>
      </c>
      <c r="J343" s="25">
        <f t="shared" si="63"/>
        <v>6.3179879906013398E-2</v>
      </c>
      <c r="K343" s="21">
        <v>1000</v>
      </c>
      <c r="L343" s="22">
        <f t="shared" si="64"/>
        <v>5022.8349672468257</v>
      </c>
    </row>
    <row r="344" spans="1:12" ht="15">
      <c r="B344" s="18">
        <v>41244</v>
      </c>
      <c r="C344" s="19">
        <v>71</v>
      </c>
      <c r="D344" s="25">
        <f t="shared" si="61"/>
        <v>0.14516129032258066</v>
      </c>
      <c r="E344" s="21">
        <v>1000</v>
      </c>
      <c r="F344" s="22">
        <f t="shared" si="62"/>
        <v>9138.7147814794334</v>
      </c>
      <c r="G344" s="16"/>
      <c r="H344" s="23">
        <v>41244</v>
      </c>
      <c r="I344" s="24">
        <v>13155</v>
      </c>
      <c r="J344" s="25">
        <f t="shared" si="63"/>
        <v>7.6778259801915369E-2</v>
      </c>
      <c r="K344" s="21">
        <v>1000</v>
      </c>
      <c r="L344" s="22">
        <f t="shared" si="64"/>
        <v>7213.2090390705998</v>
      </c>
    </row>
    <row r="345" spans="1:12" ht="15">
      <c r="B345" s="18">
        <v>41609</v>
      </c>
      <c r="C345" s="19">
        <v>101</v>
      </c>
      <c r="D345" s="25">
        <f t="shared" si="61"/>
        <v>0.42253521126760563</v>
      </c>
      <c r="E345" s="21">
        <v>1000</v>
      </c>
      <c r="F345" s="22">
        <f t="shared" si="62"/>
        <v>10439.864725483772</v>
      </c>
      <c r="G345" s="16"/>
      <c r="H345" s="23">
        <v>41609</v>
      </c>
      <c r="I345" s="24">
        <v>15755</v>
      </c>
      <c r="J345" s="25">
        <f t="shared" si="63"/>
        <v>0.1976434815659445</v>
      </c>
      <c r="K345" s="21">
        <v>1000</v>
      </c>
      <c r="L345" s="22">
        <f t="shared" si="64"/>
        <v>9411.1750417227249</v>
      </c>
    </row>
    <row r="346" spans="1:12" ht="15">
      <c r="B346" s="18">
        <v>41974</v>
      </c>
      <c r="C346" s="19">
        <v>104</v>
      </c>
      <c r="D346" s="25">
        <f t="shared" si="61"/>
        <v>2.9702970297029702E-2</v>
      </c>
      <c r="E346" s="21">
        <v>1000</v>
      </c>
      <c r="F346" s="22">
        <f t="shared" si="62"/>
        <v>9789.8842362313044</v>
      </c>
      <c r="G346" s="16"/>
      <c r="H346" s="23">
        <v>41974</v>
      </c>
      <c r="I346" s="24">
        <v>18053</v>
      </c>
      <c r="J346" s="25">
        <f t="shared" si="63"/>
        <v>0.14585845763249761</v>
      </c>
      <c r="K346" s="21">
        <v>1000</v>
      </c>
      <c r="L346" s="22">
        <f t="shared" si="64"/>
        <v>10049.007095885365</v>
      </c>
    </row>
    <row r="347" spans="1:12" ht="15">
      <c r="B347" s="18">
        <v>42339</v>
      </c>
      <c r="C347" s="19">
        <v>89</v>
      </c>
      <c r="D347" s="25">
        <f t="shared" si="61"/>
        <v>-0.14423076923076922</v>
      </c>
      <c r="E347" s="21">
        <v>1000</v>
      </c>
      <c r="F347" s="22">
        <f t="shared" si="62"/>
        <v>12608.404051326468</v>
      </c>
      <c r="G347" s="16"/>
      <c r="H347" s="23">
        <v>42339</v>
      </c>
      <c r="I347" s="24">
        <v>17425</v>
      </c>
      <c r="J347" s="25">
        <f t="shared" si="63"/>
        <v>-3.4786462083864177E-2</v>
      </c>
      <c r="K347" s="21">
        <v>1000</v>
      </c>
      <c r="L347" s="22">
        <f t="shared" si="64"/>
        <v>12658.325891257362</v>
      </c>
    </row>
    <row r="348" spans="1:12" ht="15">
      <c r="B348" s="18">
        <v>42705</v>
      </c>
      <c r="C348" s="19">
        <v>104</v>
      </c>
      <c r="D348" s="25">
        <f t="shared" si="61"/>
        <v>0.16853932584269662</v>
      </c>
      <c r="E348" s="21">
        <v>1000</v>
      </c>
      <c r="F348" s="22">
        <f t="shared" si="62"/>
        <v>16225.404830427713</v>
      </c>
      <c r="G348" s="16"/>
      <c r="H348" s="23">
        <v>42705</v>
      </c>
      <c r="I348" s="24">
        <v>19963</v>
      </c>
      <c r="J348" s="25">
        <f t="shared" si="63"/>
        <v>0.14565279770444764</v>
      </c>
      <c r="K348" s="21">
        <v>1000</v>
      </c>
      <c r="L348" s="22">
        <f t="shared" si="64"/>
        <v>16984.134745507828</v>
      </c>
    </row>
    <row r="349" spans="1:12" ht="15">
      <c r="B349" s="18">
        <v>43070</v>
      </c>
      <c r="C349" s="19">
        <v>124</v>
      </c>
      <c r="D349" s="25">
        <f t="shared" si="61"/>
        <v>0.19230769230769232</v>
      </c>
      <c r="E349" s="21">
        <v>1000</v>
      </c>
      <c r="F349" s="26">
        <f t="shared" si="62"/>
        <v>14724.942838914012</v>
      </c>
      <c r="G349" s="16"/>
      <c r="H349" s="23">
        <v>43070</v>
      </c>
      <c r="I349" s="24">
        <v>24824</v>
      </c>
      <c r="J349" s="25">
        <f t="shared" si="63"/>
        <v>0.24350047588037871</v>
      </c>
      <c r="K349" s="21">
        <v>1000</v>
      </c>
      <c r="L349" s="27">
        <f t="shared" si="64"/>
        <v>16899.609700630885</v>
      </c>
    </row>
    <row r="350" spans="1:12" ht="15">
      <c r="B350" s="18">
        <v>43435</v>
      </c>
      <c r="C350" s="19">
        <v>106</v>
      </c>
      <c r="D350" s="25">
        <f t="shared" si="61"/>
        <v>-0.14516129032258066</v>
      </c>
      <c r="E350" s="28"/>
      <c r="F350" s="28"/>
      <c r="G350" s="16"/>
      <c r="H350" s="23">
        <v>43435</v>
      </c>
      <c r="I350" s="24">
        <v>23327</v>
      </c>
      <c r="J350" s="25">
        <f t="shared" si="63"/>
        <v>-6.0304543989687397E-2</v>
      </c>
      <c r="K350" s="29"/>
      <c r="L350" s="30"/>
    </row>
    <row r="351" spans="1:12" ht="15">
      <c r="B351" s="9"/>
      <c r="C351" s="9"/>
      <c r="D351" s="9"/>
      <c r="E351" s="31">
        <f>SUM(E340:E350)</f>
        <v>10000</v>
      </c>
      <c r="F351" s="32"/>
      <c r="G351" s="9"/>
      <c r="H351" s="9"/>
      <c r="I351" s="9"/>
      <c r="J351" s="9"/>
      <c r="K351" s="31">
        <f>SUM(K340:K350)</f>
        <v>10000</v>
      </c>
      <c r="L351" s="33"/>
    </row>
    <row r="352" spans="1:12" ht="14.25">
      <c r="A352" s="2" t="s">
        <v>176</v>
      </c>
      <c r="B352" s="79" t="s">
        <v>177</v>
      </c>
      <c r="C352" s="76"/>
      <c r="D352" s="76"/>
      <c r="E352" s="76"/>
      <c r="F352" s="76"/>
      <c r="G352" s="76"/>
      <c r="H352" s="76"/>
      <c r="I352" s="76"/>
      <c r="J352" s="76"/>
      <c r="K352" s="76"/>
      <c r="L352" s="77"/>
    </row>
    <row r="353" spans="2:12" ht="12.75">
      <c r="B353" s="82" t="s">
        <v>2</v>
      </c>
      <c r="C353" s="76"/>
      <c r="D353" s="76"/>
      <c r="E353" s="76"/>
      <c r="F353" s="76"/>
      <c r="G353" s="76"/>
      <c r="H353" s="76"/>
      <c r="I353" s="76"/>
      <c r="J353" s="76"/>
      <c r="K353" s="76"/>
      <c r="L353" s="77"/>
    </row>
    <row r="354" spans="2:12" ht="12.75">
      <c r="B354" s="78" t="s">
        <v>179</v>
      </c>
      <c r="C354" s="76"/>
      <c r="D354" s="76"/>
      <c r="E354" s="76"/>
      <c r="F354" s="76"/>
      <c r="G354" s="76"/>
      <c r="H354" s="76"/>
      <c r="I354" s="76"/>
      <c r="J354" s="76"/>
      <c r="K354" s="76"/>
      <c r="L354" s="77"/>
    </row>
    <row r="355" spans="2:12" ht="12.75">
      <c r="B355" s="3"/>
      <c r="C355" s="4">
        <v>2018</v>
      </c>
      <c r="D355" s="4">
        <v>2017</v>
      </c>
      <c r="E355" s="4">
        <v>2016</v>
      </c>
      <c r="F355" s="4">
        <v>2015</v>
      </c>
      <c r="G355" s="4">
        <v>2014</v>
      </c>
      <c r="H355" s="4">
        <v>2013</v>
      </c>
      <c r="I355" s="4">
        <v>2012</v>
      </c>
      <c r="J355" s="4">
        <v>2011</v>
      </c>
      <c r="K355" s="4">
        <v>2010</v>
      </c>
      <c r="L355" s="4">
        <v>2009</v>
      </c>
    </row>
    <row r="356" spans="2:12" ht="12.75">
      <c r="B356" s="5" t="s">
        <v>10</v>
      </c>
      <c r="C356" s="6">
        <v>64341</v>
      </c>
      <c r="D356" s="6">
        <v>60828</v>
      </c>
      <c r="E356" s="6">
        <v>62346</v>
      </c>
      <c r="F356" s="6">
        <v>67702</v>
      </c>
      <c r="G356" s="6">
        <v>81201</v>
      </c>
      <c r="H356" s="6">
        <v>89804</v>
      </c>
      <c r="I356" s="6">
        <v>89038</v>
      </c>
      <c r="J356" s="6">
        <v>80676</v>
      </c>
      <c r="K356" s="6">
        <v>61682</v>
      </c>
      <c r="L356" s="6">
        <v>69207</v>
      </c>
    </row>
    <row r="357" spans="2:12" ht="12.75">
      <c r="B357" s="5" t="s">
        <v>11</v>
      </c>
      <c r="C357" s="6">
        <v>2060</v>
      </c>
      <c r="D357" s="6">
        <v>1609</v>
      </c>
      <c r="E357" s="6">
        <v>1822</v>
      </c>
      <c r="F357" s="6">
        <v>2284</v>
      </c>
      <c r="G357" s="6">
        <v>3130</v>
      </c>
      <c r="H357" s="6">
        <v>2024</v>
      </c>
      <c r="I357" s="6">
        <v>1765</v>
      </c>
      <c r="J357" s="6">
        <v>3015</v>
      </c>
      <c r="K357" s="6">
        <v>2585</v>
      </c>
      <c r="L357" s="6">
        <v>2534</v>
      </c>
    </row>
    <row r="358" spans="2:12" ht="12.75">
      <c r="B358" s="5" t="s">
        <v>12</v>
      </c>
      <c r="C358" s="6">
        <v>1810</v>
      </c>
      <c r="D358" s="6">
        <v>1595</v>
      </c>
      <c r="E358" s="6">
        <v>1279</v>
      </c>
      <c r="F358" s="6">
        <v>1849</v>
      </c>
      <c r="G358" s="6">
        <v>2248</v>
      </c>
      <c r="H358" s="6">
        <v>1342</v>
      </c>
      <c r="I358" s="6">
        <v>1223</v>
      </c>
      <c r="J358" s="6">
        <v>2036</v>
      </c>
      <c r="K358" s="6">
        <v>1930</v>
      </c>
      <c r="L358" s="6">
        <v>1707</v>
      </c>
    </row>
    <row r="359" spans="2:12" ht="12.75">
      <c r="B359" s="5" t="s">
        <v>13</v>
      </c>
      <c r="C359" s="7">
        <v>3.19</v>
      </c>
      <c r="D359" s="7">
        <v>2.79</v>
      </c>
      <c r="E359" s="7">
        <v>2.16</v>
      </c>
      <c r="F359" s="7">
        <v>2.98</v>
      </c>
      <c r="G359" s="7">
        <v>3.43</v>
      </c>
      <c r="H359" s="7">
        <v>2.02</v>
      </c>
      <c r="I359" s="7">
        <v>1.84</v>
      </c>
      <c r="J359" s="7">
        <v>3.13</v>
      </c>
      <c r="K359" s="7">
        <v>3</v>
      </c>
      <c r="L359" s="7">
        <v>2.65</v>
      </c>
    </row>
    <row r="360" spans="2:12" ht="12.75">
      <c r="B360" s="5" t="s">
        <v>14</v>
      </c>
      <c r="C360" s="7">
        <v>41</v>
      </c>
      <c r="D360" s="7">
        <v>39</v>
      </c>
      <c r="E360" s="7">
        <v>43</v>
      </c>
      <c r="F360" s="7">
        <v>33</v>
      </c>
      <c r="G360" s="7">
        <v>46</v>
      </c>
      <c r="H360" s="7">
        <v>37</v>
      </c>
      <c r="I360" s="7">
        <v>23.38</v>
      </c>
      <c r="J360" s="7">
        <v>23.82</v>
      </c>
      <c r="K360" s="7">
        <v>24.54</v>
      </c>
      <c r="L360" s="7">
        <v>25</v>
      </c>
    </row>
    <row r="361" spans="2:12" ht="12.75">
      <c r="B361" s="5" t="s">
        <v>15</v>
      </c>
      <c r="C361" s="8">
        <f t="shared" ref="C361:L361" si="65">C360/C359</f>
        <v>12.852664576802509</v>
      </c>
      <c r="D361" s="8">
        <f t="shared" si="65"/>
        <v>13.978494623655914</v>
      </c>
      <c r="E361" s="8">
        <f t="shared" si="65"/>
        <v>19.907407407407405</v>
      </c>
      <c r="F361" s="8">
        <f t="shared" si="65"/>
        <v>11.073825503355705</v>
      </c>
      <c r="G361" s="8">
        <f t="shared" si="65"/>
        <v>13.411078717201166</v>
      </c>
      <c r="H361" s="8">
        <f t="shared" si="65"/>
        <v>18.316831683168317</v>
      </c>
      <c r="I361" s="8">
        <f t="shared" si="65"/>
        <v>12.706521739130434</v>
      </c>
      <c r="J361" s="8">
        <f t="shared" si="65"/>
        <v>7.6102236421725244</v>
      </c>
      <c r="K361" s="8">
        <f t="shared" si="65"/>
        <v>8.18</v>
      </c>
      <c r="L361" s="8">
        <f t="shared" si="65"/>
        <v>9.433962264150944</v>
      </c>
    </row>
    <row r="363" spans="2:12" ht="15">
      <c r="B363" s="80" t="s">
        <v>16</v>
      </c>
      <c r="C363" s="81"/>
      <c r="D363" s="81"/>
      <c r="E363" s="81"/>
      <c r="F363" s="81"/>
      <c r="G363" s="81"/>
      <c r="H363" s="81"/>
      <c r="I363" s="81"/>
      <c r="J363" s="81"/>
      <c r="K363" s="81"/>
      <c r="L363" s="81"/>
    </row>
    <row r="364" spans="2:12" ht="18.75">
      <c r="B364" s="87" t="s">
        <v>180</v>
      </c>
      <c r="C364" s="76"/>
      <c r="D364" s="76"/>
      <c r="E364" s="76"/>
      <c r="F364" s="77"/>
      <c r="G364" s="9"/>
      <c r="H364" s="10"/>
      <c r="I364" s="10"/>
      <c r="J364" s="10"/>
      <c r="K364" s="10"/>
      <c r="L364" s="10"/>
    </row>
    <row r="365" spans="2:12" ht="15">
      <c r="B365" s="11" t="s">
        <v>20</v>
      </c>
      <c r="C365" s="12" t="s">
        <v>21</v>
      </c>
      <c r="D365" s="13" t="s">
        <v>22</v>
      </c>
      <c r="E365" s="14" t="s">
        <v>23</v>
      </c>
      <c r="F365" s="15" t="s">
        <v>24</v>
      </c>
      <c r="G365" s="16"/>
      <c r="H365" s="17" t="s">
        <v>20</v>
      </c>
      <c r="I365" s="12" t="s">
        <v>25</v>
      </c>
      <c r="J365" s="13" t="s">
        <v>22</v>
      </c>
      <c r="K365" s="15" t="s">
        <v>23</v>
      </c>
      <c r="L365" s="15" t="s">
        <v>24</v>
      </c>
    </row>
    <row r="366" spans="2:12" ht="15">
      <c r="B366" s="18">
        <v>39783</v>
      </c>
      <c r="C366" s="19">
        <v>21.44</v>
      </c>
      <c r="D366" s="20"/>
      <c r="E366" s="21">
        <v>1000</v>
      </c>
      <c r="F366" s="22">
        <f>(E366)+(E366*D367)</f>
        <v>1166.044776119403</v>
      </c>
      <c r="G366" s="16"/>
      <c r="H366" s="23">
        <v>39783</v>
      </c>
      <c r="I366" s="24">
        <v>8515</v>
      </c>
      <c r="J366" s="20"/>
      <c r="K366" s="21">
        <v>1000</v>
      </c>
      <c r="L366" s="22">
        <f>(K366)+(K366*J367)</f>
        <v>1229.7122724603641</v>
      </c>
    </row>
    <row r="367" spans="2:12" ht="15">
      <c r="B367" s="18">
        <v>40148</v>
      </c>
      <c r="C367" s="19">
        <v>25</v>
      </c>
      <c r="D367" s="25">
        <f t="shared" ref="D367:D376" si="66">(C367-C366)/C366</f>
        <v>0.16604477611940291</v>
      </c>
      <c r="E367" s="21">
        <v>1000</v>
      </c>
      <c r="F367" s="22">
        <f t="shared" ref="F367:F375" si="67">(F366+E367)+(F366+E367)*D368</f>
        <v>2126.1895522388058</v>
      </c>
      <c r="G367" s="16"/>
      <c r="H367" s="23">
        <v>40148</v>
      </c>
      <c r="I367" s="24">
        <v>10471</v>
      </c>
      <c r="J367" s="25">
        <f t="shared" ref="J367:J376" si="68">(I367-I366)/I366</f>
        <v>0.22971227246036408</v>
      </c>
      <c r="K367" s="21">
        <v>1000</v>
      </c>
      <c r="L367" s="22">
        <f t="shared" ref="L367:L375" si="69">(L366+K367)+(L366+K367)*J368</f>
        <v>2446.9127803306319</v>
      </c>
    </row>
    <row r="368" spans="2:12" ht="15">
      <c r="B368" s="18">
        <v>40513</v>
      </c>
      <c r="C368" s="19">
        <v>24.54</v>
      </c>
      <c r="D368" s="25">
        <f t="shared" si="66"/>
        <v>-1.8400000000000034E-2</v>
      </c>
      <c r="E368" s="21">
        <v>1000</v>
      </c>
      <c r="F368" s="22">
        <f t="shared" si="67"/>
        <v>3034.4676093858338</v>
      </c>
      <c r="G368" s="16"/>
      <c r="H368" s="23">
        <v>40513</v>
      </c>
      <c r="I368" s="24">
        <v>11491</v>
      </c>
      <c r="J368" s="25">
        <f t="shared" si="68"/>
        <v>9.741189953204088E-2</v>
      </c>
      <c r="K368" s="21">
        <v>1000</v>
      </c>
      <c r="L368" s="22">
        <f t="shared" si="69"/>
        <v>3664.6883158384239</v>
      </c>
    </row>
    <row r="369" spans="1:12" ht="15">
      <c r="B369" s="18">
        <v>40878</v>
      </c>
      <c r="C369" s="19">
        <v>23.82</v>
      </c>
      <c r="D369" s="25">
        <f t="shared" si="66"/>
        <v>-2.9339853300733451E-2</v>
      </c>
      <c r="E369" s="21">
        <v>1000</v>
      </c>
      <c r="F369" s="22">
        <f t="shared" si="67"/>
        <v>3959.9434385995296</v>
      </c>
      <c r="G369" s="16"/>
      <c r="H369" s="23">
        <v>40878</v>
      </c>
      <c r="I369" s="24">
        <v>12217</v>
      </c>
      <c r="J369" s="25">
        <f t="shared" si="68"/>
        <v>6.3179879906013398E-2</v>
      </c>
      <c r="K369" s="21">
        <v>1000</v>
      </c>
      <c r="L369" s="22">
        <f t="shared" si="69"/>
        <v>5022.8349672468257</v>
      </c>
    </row>
    <row r="370" spans="1:12" ht="15">
      <c r="B370" s="18">
        <v>41244</v>
      </c>
      <c r="C370" s="19">
        <v>23.38</v>
      </c>
      <c r="D370" s="25">
        <f t="shared" si="66"/>
        <v>-1.8471872376154545E-2</v>
      </c>
      <c r="E370" s="21">
        <v>1000</v>
      </c>
      <c r="F370" s="22">
        <f t="shared" si="67"/>
        <v>7849.3544580061007</v>
      </c>
      <c r="G370" s="16"/>
      <c r="H370" s="23">
        <v>41244</v>
      </c>
      <c r="I370" s="24">
        <v>13155</v>
      </c>
      <c r="J370" s="25">
        <f t="shared" si="68"/>
        <v>7.6778259801915369E-2</v>
      </c>
      <c r="K370" s="21">
        <v>1000</v>
      </c>
      <c r="L370" s="22">
        <f t="shared" si="69"/>
        <v>7213.2090390705998</v>
      </c>
    </row>
    <row r="371" spans="1:12" ht="15">
      <c r="B371" s="18">
        <v>41609</v>
      </c>
      <c r="C371" s="19">
        <v>37</v>
      </c>
      <c r="D371" s="25">
        <f t="shared" si="66"/>
        <v>0.58254918733960659</v>
      </c>
      <c r="E371" s="21">
        <v>1000</v>
      </c>
      <c r="F371" s="22">
        <f t="shared" si="67"/>
        <v>11001.900136980557</v>
      </c>
      <c r="G371" s="16"/>
      <c r="H371" s="23">
        <v>41609</v>
      </c>
      <c r="I371" s="24">
        <v>15755</v>
      </c>
      <c r="J371" s="25">
        <f t="shared" si="68"/>
        <v>0.1976434815659445</v>
      </c>
      <c r="K371" s="21">
        <v>1000</v>
      </c>
      <c r="L371" s="22">
        <f t="shared" si="69"/>
        <v>9411.1750417227249</v>
      </c>
    </row>
    <row r="372" spans="1:12" ht="15">
      <c r="B372" s="18">
        <v>41974</v>
      </c>
      <c r="C372" s="19">
        <v>46</v>
      </c>
      <c r="D372" s="25">
        <f t="shared" si="66"/>
        <v>0.24324324324324326</v>
      </c>
      <c r="E372" s="21">
        <v>1000</v>
      </c>
      <c r="F372" s="22">
        <f t="shared" si="67"/>
        <v>8610.0587939208344</v>
      </c>
      <c r="G372" s="16"/>
      <c r="H372" s="23">
        <v>41974</v>
      </c>
      <c r="I372" s="24">
        <v>18053</v>
      </c>
      <c r="J372" s="25">
        <f t="shared" si="68"/>
        <v>0.14585845763249761</v>
      </c>
      <c r="K372" s="21">
        <v>1000</v>
      </c>
      <c r="L372" s="22">
        <f t="shared" si="69"/>
        <v>10049.007095885365</v>
      </c>
    </row>
    <row r="373" spans="1:12" ht="15">
      <c r="B373" s="18">
        <v>42339</v>
      </c>
      <c r="C373" s="19">
        <v>33</v>
      </c>
      <c r="D373" s="25">
        <f t="shared" si="66"/>
        <v>-0.28260869565217389</v>
      </c>
      <c r="E373" s="21">
        <v>1000</v>
      </c>
      <c r="F373" s="22">
        <f t="shared" si="67"/>
        <v>12522.197822381693</v>
      </c>
      <c r="G373" s="16"/>
      <c r="H373" s="23">
        <v>42339</v>
      </c>
      <c r="I373" s="24">
        <v>17425</v>
      </c>
      <c r="J373" s="25">
        <f t="shared" si="68"/>
        <v>-3.4786462083864177E-2</v>
      </c>
      <c r="K373" s="21">
        <v>1000</v>
      </c>
      <c r="L373" s="22">
        <f t="shared" si="69"/>
        <v>12658.325891257362</v>
      </c>
    </row>
    <row r="374" spans="1:12" ht="15">
      <c r="B374" s="18">
        <v>42705</v>
      </c>
      <c r="C374" s="19">
        <v>43</v>
      </c>
      <c r="D374" s="25">
        <f t="shared" si="66"/>
        <v>0.30303030303030304</v>
      </c>
      <c r="E374" s="21">
        <v>1000</v>
      </c>
      <c r="F374" s="22">
        <f t="shared" si="67"/>
        <v>12264.318955183397</v>
      </c>
      <c r="G374" s="16"/>
      <c r="H374" s="23">
        <v>42705</v>
      </c>
      <c r="I374" s="24">
        <v>19963</v>
      </c>
      <c r="J374" s="25">
        <f t="shared" si="68"/>
        <v>0.14565279770444764</v>
      </c>
      <c r="K374" s="21">
        <v>1000</v>
      </c>
      <c r="L374" s="22">
        <f t="shared" si="69"/>
        <v>16984.134745507828</v>
      </c>
    </row>
    <row r="375" spans="1:12" ht="15">
      <c r="B375" s="18">
        <v>43070</v>
      </c>
      <c r="C375" s="19">
        <v>39</v>
      </c>
      <c r="D375" s="25">
        <f t="shared" si="66"/>
        <v>-9.3023255813953487E-2</v>
      </c>
      <c r="E375" s="21">
        <v>1000</v>
      </c>
      <c r="F375" s="26">
        <f t="shared" si="67"/>
        <v>13944.540440064597</v>
      </c>
      <c r="G375" s="16"/>
      <c r="H375" s="23">
        <v>43070</v>
      </c>
      <c r="I375" s="24">
        <v>24824</v>
      </c>
      <c r="J375" s="25">
        <f t="shared" si="68"/>
        <v>0.24350047588037871</v>
      </c>
      <c r="K375" s="21">
        <v>1000</v>
      </c>
      <c r="L375" s="27">
        <f t="shared" si="69"/>
        <v>16899.609700630885</v>
      </c>
    </row>
    <row r="376" spans="1:12" ht="15">
      <c r="B376" s="18">
        <v>43435</v>
      </c>
      <c r="C376" s="19">
        <v>41</v>
      </c>
      <c r="D376" s="25">
        <f t="shared" si="66"/>
        <v>5.128205128205128E-2</v>
      </c>
      <c r="E376" s="28"/>
      <c r="F376" s="28"/>
      <c r="G376" s="16"/>
      <c r="H376" s="23">
        <v>43435</v>
      </c>
      <c r="I376" s="24">
        <v>23327</v>
      </c>
      <c r="J376" s="25">
        <f t="shared" si="68"/>
        <v>-6.0304543989687397E-2</v>
      </c>
      <c r="K376" s="29"/>
      <c r="L376" s="30"/>
    </row>
    <row r="377" spans="1:12" ht="15">
      <c r="B377" s="9"/>
      <c r="C377" s="9"/>
      <c r="D377" s="9"/>
      <c r="E377" s="31">
        <f>SUM(E366:E376)</f>
        <v>10000</v>
      </c>
      <c r="F377" s="32"/>
      <c r="G377" s="9"/>
      <c r="H377" s="9"/>
      <c r="I377" s="9"/>
      <c r="J377" s="9"/>
      <c r="K377" s="31">
        <f>SUM(K366:K376)</f>
        <v>10000</v>
      </c>
      <c r="L377" s="33"/>
    </row>
    <row r="379" spans="1:12" ht="14.25">
      <c r="A379" s="2" t="s">
        <v>187</v>
      </c>
      <c r="B379" s="79" t="s">
        <v>188</v>
      </c>
      <c r="C379" s="76"/>
      <c r="D379" s="76"/>
      <c r="E379" s="76"/>
      <c r="F379" s="76"/>
      <c r="G379" s="76"/>
      <c r="H379" s="76"/>
      <c r="I379" s="76"/>
      <c r="J379" s="76"/>
      <c r="K379" s="76"/>
      <c r="L379" s="77"/>
    </row>
    <row r="380" spans="1:12" ht="12.75">
      <c r="B380" s="82" t="s">
        <v>2</v>
      </c>
      <c r="C380" s="76"/>
      <c r="D380" s="76"/>
      <c r="E380" s="76"/>
      <c r="F380" s="76"/>
      <c r="G380" s="76"/>
      <c r="H380" s="76"/>
      <c r="I380" s="76"/>
      <c r="J380" s="76"/>
      <c r="K380" s="76"/>
      <c r="L380" s="77"/>
    </row>
    <row r="381" spans="1:12" ht="12.75">
      <c r="B381" s="78" t="s">
        <v>189</v>
      </c>
      <c r="C381" s="76"/>
      <c r="D381" s="76"/>
      <c r="E381" s="76"/>
      <c r="F381" s="76"/>
      <c r="G381" s="76"/>
      <c r="H381" s="76"/>
      <c r="I381" s="76"/>
      <c r="J381" s="76"/>
      <c r="K381" s="76"/>
      <c r="L381" s="77"/>
    </row>
    <row r="382" spans="1:12" ht="12.75">
      <c r="B382" s="3"/>
      <c r="C382" s="4">
        <v>2018</v>
      </c>
      <c r="D382" s="4">
        <v>2017</v>
      </c>
      <c r="E382" s="4">
        <v>2016</v>
      </c>
      <c r="F382" s="4">
        <v>2015</v>
      </c>
      <c r="G382" s="4">
        <v>2014</v>
      </c>
      <c r="H382" s="4">
        <v>2013</v>
      </c>
      <c r="I382" s="4">
        <v>2012</v>
      </c>
      <c r="J382" s="4">
        <v>2011</v>
      </c>
      <c r="K382" s="4">
        <v>2010</v>
      </c>
      <c r="L382" s="4">
        <v>2009</v>
      </c>
    </row>
    <row r="383" spans="1:12" ht="12.75">
      <c r="B383" s="5" t="s">
        <v>10</v>
      </c>
      <c r="C383" s="6">
        <v>4429</v>
      </c>
      <c r="D383" s="6">
        <v>4130</v>
      </c>
      <c r="E383" s="6">
        <v>3685</v>
      </c>
      <c r="F383" s="6">
        <v>4308</v>
      </c>
      <c r="G383" s="6">
        <v>4743</v>
      </c>
      <c r="H383" s="6">
        <v>5474</v>
      </c>
      <c r="I383" s="6">
        <v>6104</v>
      </c>
      <c r="J383" s="6">
        <v>6097</v>
      </c>
      <c r="K383" s="6">
        <v>3965</v>
      </c>
      <c r="L383" s="6">
        <v>2608</v>
      </c>
    </row>
    <row r="384" spans="1:12" ht="12.75">
      <c r="B384" s="5" t="s">
        <v>11</v>
      </c>
      <c r="C384" s="6">
        <v>547</v>
      </c>
      <c r="D384" s="6">
        <v>-125</v>
      </c>
      <c r="E384" s="6">
        <v>-226</v>
      </c>
      <c r="F384" s="6">
        <v>1057</v>
      </c>
      <c r="G384" s="6">
        <v>2187</v>
      </c>
      <c r="H384" s="6">
        <v>2209</v>
      </c>
      <c r="I384" s="6">
        <v>2829</v>
      </c>
      <c r="J384" s="6">
        <v>2645</v>
      </c>
      <c r="K384" s="6">
        <v>687</v>
      </c>
      <c r="L384" s="6">
        <v>695</v>
      </c>
    </row>
    <row r="385" spans="2:12" ht="12.75">
      <c r="B385" s="5" t="s">
        <v>12</v>
      </c>
      <c r="C385" s="6">
        <v>290</v>
      </c>
      <c r="D385" s="6">
        <v>358</v>
      </c>
      <c r="E385" s="6">
        <v>-277</v>
      </c>
      <c r="F385" s="6">
        <v>699</v>
      </c>
      <c r="G385" s="6">
        <v>1390</v>
      </c>
      <c r="H385" s="6">
        <v>1464</v>
      </c>
      <c r="I385" s="6">
        <v>1848</v>
      </c>
      <c r="J385" s="6">
        <v>1539</v>
      </c>
      <c r="K385" s="6">
        <v>349</v>
      </c>
      <c r="L385" s="6">
        <v>365</v>
      </c>
    </row>
    <row r="386" spans="2:12" ht="12.75">
      <c r="B386" s="5" t="s">
        <v>13</v>
      </c>
      <c r="C386" s="7">
        <v>1.24</v>
      </c>
      <c r="D386" s="7">
        <v>1.53</v>
      </c>
      <c r="E386" s="7">
        <v>-1.19</v>
      </c>
      <c r="F386" s="7">
        <v>2.96</v>
      </c>
      <c r="G386" s="7">
        <v>5.42</v>
      </c>
      <c r="H386" s="7">
        <v>4.95</v>
      </c>
      <c r="I386" s="7">
        <v>28.59</v>
      </c>
      <c r="J386" s="7">
        <v>21.98</v>
      </c>
      <c r="K386" s="7">
        <v>5.34</v>
      </c>
      <c r="L386" s="7">
        <v>7.42</v>
      </c>
    </row>
    <row r="387" spans="2:12" ht="12.75">
      <c r="B387" s="5" t="s">
        <v>14</v>
      </c>
      <c r="C387" s="7">
        <v>43</v>
      </c>
      <c r="D387" s="7">
        <v>41</v>
      </c>
      <c r="E387" s="7">
        <v>29</v>
      </c>
      <c r="F387" s="7">
        <v>36</v>
      </c>
      <c r="G387" s="7">
        <v>45</v>
      </c>
      <c r="H387" s="7">
        <v>35</v>
      </c>
      <c r="I387" s="7">
        <v>28.96</v>
      </c>
      <c r="J387" s="7">
        <v>19.11</v>
      </c>
      <c r="K387" s="7">
        <v>17.89</v>
      </c>
      <c r="L387" s="7">
        <v>11.76</v>
      </c>
    </row>
    <row r="388" spans="2:12" ht="12.75">
      <c r="B388" s="5" t="s">
        <v>15</v>
      </c>
      <c r="C388" s="8">
        <f t="shared" ref="C388:L388" si="70">C387/C386</f>
        <v>34.677419354838712</v>
      </c>
      <c r="D388" s="8">
        <f t="shared" si="70"/>
        <v>26.797385620915033</v>
      </c>
      <c r="E388" s="8">
        <f t="shared" si="70"/>
        <v>-24.369747899159666</v>
      </c>
      <c r="F388" s="8">
        <f t="shared" si="70"/>
        <v>12.162162162162163</v>
      </c>
      <c r="G388" s="8">
        <f t="shared" si="70"/>
        <v>8.3025830258302591</v>
      </c>
      <c r="H388" s="8">
        <f t="shared" si="70"/>
        <v>7.0707070707070701</v>
      </c>
      <c r="I388" s="8">
        <f t="shared" si="70"/>
        <v>1.012941587967821</v>
      </c>
      <c r="J388" s="8">
        <f t="shared" si="70"/>
        <v>0.86942675159235661</v>
      </c>
      <c r="K388" s="8">
        <f t="shared" si="70"/>
        <v>3.3501872659176031</v>
      </c>
      <c r="L388" s="8">
        <f t="shared" si="70"/>
        <v>1.5849056603773586</v>
      </c>
    </row>
    <row r="390" spans="2:12" ht="15">
      <c r="B390" s="80" t="s">
        <v>16</v>
      </c>
      <c r="C390" s="81"/>
      <c r="D390" s="81"/>
      <c r="E390" s="81"/>
      <c r="F390" s="81"/>
      <c r="G390" s="81"/>
      <c r="H390" s="81"/>
      <c r="I390" s="81"/>
      <c r="J390" s="81"/>
      <c r="K390" s="81"/>
      <c r="L390" s="81"/>
    </row>
    <row r="391" spans="2:12" ht="18.75">
      <c r="B391" s="87" t="s">
        <v>193</v>
      </c>
      <c r="C391" s="76"/>
      <c r="D391" s="76"/>
      <c r="E391" s="76"/>
      <c r="F391" s="77"/>
      <c r="G391" s="9"/>
      <c r="H391" s="10"/>
      <c r="I391" s="10"/>
      <c r="J391" s="10"/>
      <c r="K391" s="10"/>
      <c r="L391" s="10"/>
    </row>
    <row r="392" spans="2:12" ht="15">
      <c r="B392" s="11" t="s">
        <v>20</v>
      </c>
      <c r="C392" s="12" t="s">
        <v>21</v>
      </c>
      <c r="D392" s="13" t="s">
        <v>22</v>
      </c>
      <c r="E392" s="14" t="s">
        <v>23</v>
      </c>
      <c r="F392" s="15" t="s">
        <v>24</v>
      </c>
      <c r="G392" s="16"/>
      <c r="H392" s="17" t="s">
        <v>20</v>
      </c>
      <c r="I392" s="12" t="s">
        <v>25</v>
      </c>
      <c r="J392" s="13" t="s">
        <v>22</v>
      </c>
      <c r="K392" s="15" t="s">
        <v>23</v>
      </c>
      <c r="L392" s="15" t="s">
        <v>24</v>
      </c>
    </row>
    <row r="393" spans="2:12" ht="15">
      <c r="B393" s="18">
        <v>39783</v>
      </c>
      <c r="C393" s="19">
        <v>5.92</v>
      </c>
      <c r="D393" s="20"/>
      <c r="E393" s="21">
        <v>1000</v>
      </c>
      <c r="F393" s="22">
        <f>(E393)+(E393*D394)</f>
        <v>1986.4864864864867</v>
      </c>
      <c r="G393" s="16"/>
      <c r="H393" s="23">
        <v>39783</v>
      </c>
      <c r="I393" s="24">
        <v>8515</v>
      </c>
      <c r="J393" s="20"/>
      <c r="K393" s="21">
        <v>1000</v>
      </c>
      <c r="L393" s="22">
        <f>(K393)+(K393*J394)</f>
        <v>1229.7122724603641</v>
      </c>
    </row>
    <row r="394" spans="2:12" ht="15">
      <c r="B394" s="18">
        <v>40148</v>
      </c>
      <c r="C394" s="19">
        <v>11.76</v>
      </c>
      <c r="D394" s="25">
        <f t="shared" ref="D394:D403" si="71">(C394-C393)/C393</f>
        <v>0.98648648648648651</v>
      </c>
      <c r="E394" s="21">
        <v>1000</v>
      </c>
      <c r="F394" s="22">
        <f t="shared" ref="F394:F402" si="72">(F393+E394)+(F393+E394)*D395</f>
        <v>4543.217962860821</v>
      </c>
      <c r="G394" s="16"/>
      <c r="H394" s="23">
        <v>40148</v>
      </c>
      <c r="I394" s="24">
        <v>10471</v>
      </c>
      <c r="J394" s="25">
        <f t="shared" ref="J394:J403" si="73">(I394-I393)/I393</f>
        <v>0.22971227246036408</v>
      </c>
      <c r="K394" s="21">
        <v>1000</v>
      </c>
      <c r="L394" s="22">
        <f t="shared" ref="L394:L402" si="74">(L393+K394)+(L393+K394)*J395</f>
        <v>2446.9127803306319</v>
      </c>
    </row>
    <row r="395" spans="2:12" ht="15">
      <c r="B395" s="18">
        <v>40513</v>
      </c>
      <c r="C395" s="19">
        <v>17.89</v>
      </c>
      <c r="D395" s="25">
        <f t="shared" si="71"/>
        <v>0.5212585034013606</v>
      </c>
      <c r="E395" s="21">
        <v>1000</v>
      </c>
      <c r="F395" s="22">
        <f t="shared" si="72"/>
        <v>5921.235062619915</v>
      </c>
      <c r="G395" s="16"/>
      <c r="H395" s="23">
        <v>40513</v>
      </c>
      <c r="I395" s="24">
        <v>11491</v>
      </c>
      <c r="J395" s="25">
        <f t="shared" si="73"/>
        <v>9.741189953204088E-2</v>
      </c>
      <c r="K395" s="21">
        <v>1000</v>
      </c>
      <c r="L395" s="22">
        <f t="shared" si="74"/>
        <v>3664.6883158384239</v>
      </c>
    </row>
    <row r="396" spans="2:12" ht="15">
      <c r="B396" s="18">
        <v>40878</v>
      </c>
      <c r="C396" s="19">
        <v>19.11</v>
      </c>
      <c r="D396" s="25">
        <f t="shared" si="71"/>
        <v>6.819452207937389E-2</v>
      </c>
      <c r="E396" s="21">
        <v>1000</v>
      </c>
      <c r="F396" s="22">
        <f t="shared" si="72"/>
        <v>10488.695312060321</v>
      </c>
      <c r="G396" s="16"/>
      <c r="H396" s="23">
        <v>40878</v>
      </c>
      <c r="I396" s="24">
        <v>12217</v>
      </c>
      <c r="J396" s="25">
        <f t="shared" si="73"/>
        <v>6.3179879906013398E-2</v>
      </c>
      <c r="K396" s="21">
        <v>1000</v>
      </c>
      <c r="L396" s="22">
        <f t="shared" si="74"/>
        <v>5022.8349672468257</v>
      </c>
    </row>
    <row r="397" spans="2:12" ht="15">
      <c r="B397" s="18">
        <v>41244</v>
      </c>
      <c r="C397" s="19">
        <v>28.96</v>
      </c>
      <c r="D397" s="25">
        <f t="shared" si="71"/>
        <v>0.5154369440083727</v>
      </c>
      <c r="E397" s="21">
        <v>1000</v>
      </c>
      <c r="F397" s="22">
        <f t="shared" si="72"/>
        <v>13884.818229354671</v>
      </c>
      <c r="G397" s="16"/>
      <c r="H397" s="23">
        <v>41244</v>
      </c>
      <c r="I397" s="24">
        <v>13155</v>
      </c>
      <c r="J397" s="25">
        <f t="shared" si="73"/>
        <v>7.6778259801915369E-2</v>
      </c>
      <c r="K397" s="21">
        <v>1000</v>
      </c>
      <c r="L397" s="22">
        <f t="shared" si="74"/>
        <v>7213.2090390705998</v>
      </c>
    </row>
    <row r="398" spans="2:12" ht="15">
      <c r="B398" s="18">
        <v>41609</v>
      </c>
      <c r="C398" s="19">
        <v>35</v>
      </c>
      <c r="D398" s="25">
        <f t="shared" si="71"/>
        <v>0.20856353591160218</v>
      </c>
      <c r="E398" s="21">
        <v>1000</v>
      </c>
      <c r="F398" s="22">
        <f t="shared" si="72"/>
        <v>19137.62343774172</v>
      </c>
      <c r="G398" s="16"/>
      <c r="H398" s="23">
        <v>41609</v>
      </c>
      <c r="I398" s="24">
        <v>15755</v>
      </c>
      <c r="J398" s="25">
        <f t="shared" si="73"/>
        <v>0.1976434815659445</v>
      </c>
      <c r="K398" s="21">
        <v>1000</v>
      </c>
      <c r="L398" s="22">
        <f t="shared" si="74"/>
        <v>9411.1750417227249</v>
      </c>
    </row>
    <row r="399" spans="2:12" ht="15">
      <c r="B399" s="18">
        <v>41974</v>
      </c>
      <c r="C399" s="19">
        <v>45</v>
      </c>
      <c r="D399" s="25">
        <f t="shared" si="71"/>
        <v>0.2857142857142857</v>
      </c>
      <c r="E399" s="21">
        <v>1000</v>
      </c>
      <c r="F399" s="22">
        <f t="shared" si="72"/>
        <v>16110.098750193376</v>
      </c>
      <c r="G399" s="16"/>
      <c r="H399" s="23">
        <v>41974</v>
      </c>
      <c r="I399" s="24">
        <v>18053</v>
      </c>
      <c r="J399" s="25">
        <f t="shared" si="73"/>
        <v>0.14585845763249761</v>
      </c>
      <c r="K399" s="21">
        <v>1000</v>
      </c>
      <c r="L399" s="22">
        <f t="shared" si="74"/>
        <v>10049.007095885365</v>
      </c>
    </row>
    <row r="400" spans="2:12" ht="15">
      <c r="B400" s="18">
        <v>42339</v>
      </c>
      <c r="C400" s="19">
        <v>36</v>
      </c>
      <c r="D400" s="25">
        <f t="shared" si="71"/>
        <v>-0.2</v>
      </c>
      <c r="E400" s="21">
        <v>1000</v>
      </c>
      <c r="F400" s="22">
        <f t="shared" si="72"/>
        <v>13783.135104322442</v>
      </c>
      <c r="G400" s="16"/>
      <c r="H400" s="23">
        <v>42339</v>
      </c>
      <c r="I400" s="24">
        <v>17425</v>
      </c>
      <c r="J400" s="25">
        <f t="shared" si="73"/>
        <v>-3.4786462083864177E-2</v>
      </c>
      <c r="K400" s="21">
        <v>1000</v>
      </c>
      <c r="L400" s="22">
        <f t="shared" si="74"/>
        <v>12658.325891257362</v>
      </c>
    </row>
    <row r="401" spans="1:12" ht="15">
      <c r="B401" s="18">
        <v>42705</v>
      </c>
      <c r="C401" s="19">
        <v>29</v>
      </c>
      <c r="D401" s="25">
        <f t="shared" si="71"/>
        <v>-0.19444444444444445</v>
      </c>
      <c r="E401" s="21">
        <v>1000</v>
      </c>
      <c r="F401" s="22">
        <f t="shared" si="72"/>
        <v>20900.294457835178</v>
      </c>
      <c r="G401" s="16"/>
      <c r="H401" s="23">
        <v>42705</v>
      </c>
      <c r="I401" s="24">
        <v>19963</v>
      </c>
      <c r="J401" s="25">
        <f t="shared" si="73"/>
        <v>0.14565279770444764</v>
      </c>
      <c r="K401" s="21">
        <v>1000</v>
      </c>
      <c r="L401" s="22">
        <f t="shared" si="74"/>
        <v>16984.134745507828</v>
      </c>
    </row>
    <row r="402" spans="1:12" ht="15">
      <c r="B402" s="18">
        <v>43070</v>
      </c>
      <c r="C402" s="19">
        <v>41</v>
      </c>
      <c r="D402" s="25">
        <f t="shared" si="71"/>
        <v>0.41379310344827586</v>
      </c>
      <c r="E402" s="21">
        <v>1000</v>
      </c>
      <c r="F402" s="26">
        <f t="shared" si="72"/>
        <v>22968.601504558847</v>
      </c>
      <c r="G402" s="16"/>
      <c r="H402" s="23">
        <v>43070</v>
      </c>
      <c r="I402" s="24">
        <v>24824</v>
      </c>
      <c r="J402" s="25">
        <f t="shared" si="73"/>
        <v>0.24350047588037871</v>
      </c>
      <c r="K402" s="21">
        <v>1000</v>
      </c>
      <c r="L402" s="27">
        <f t="shared" si="74"/>
        <v>16899.609700630885</v>
      </c>
    </row>
    <row r="403" spans="1:12" ht="15">
      <c r="B403" s="18">
        <v>43435</v>
      </c>
      <c r="C403" s="19">
        <v>43</v>
      </c>
      <c r="D403" s="25">
        <f t="shared" si="71"/>
        <v>4.878048780487805E-2</v>
      </c>
      <c r="E403" s="28"/>
      <c r="F403" s="28"/>
      <c r="G403" s="16"/>
      <c r="H403" s="23">
        <v>43435</v>
      </c>
      <c r="I403" s="24">
        <v>23327</v>
      </c>
      <c r="J403" s="25">
        <f t="shared" si="73"/>
        <v>-6.0304543989687397E-2</v>
      </c>
      <c r="K403" s="29"/>
      <c r="L403" s="30"/>
    </row>
    <row r="404" spans="1:12" ht="15">
      <c r="B404" s="9"/>
      <c r="C404" s="9"/>
      <c r="D404" s="9"/>
      <c r="E404" s="31">
        <f>SUM(E393:E403)</f>
        <v>10000</v>
      </c>
      <c r="F404" s="32"/>
      <c r="G404" s="9"/>
      <c r="H404" s="9"/>
      <c r="I404" s="9"/>
      <c r="J404" s="9"/>
      <c r="K404" s="31">
        <f>SUM(K393:K403)</f>
        <v>10000</v>
      </c>
      <c r="L404" s="33"/>
    </row>
    <row r="406" spans="1:12" ht="14.25">
      <c r="A406" s="2" t="s">
        <v>200</v>
      </c>
      <c r="B406" s="79" t="s">
        <v>201</v>
      </c>
      <c r="C406" s="76"/>
      <c r="D406" s="76"/>
      <c r="E406" s="76"/>
      <c r="F406" s="76"/>
      <c r="G406" s="76"/>
      <c r="H406" s="76"/>
      <c r="I406" s="76"/>
      <c r="J406" s="76"/>
      <c r="K406" s="76"/>
      <c r="L406" s="77"/>
    </row>
    <row r="407" spans="1:12" ht="12.75">
      <c r="B407" s="82" t="s">
        <v>2</v>
      </c>
      <c r="C407" s="76"/>
      <c r="D407" s="76"/>
      <c r="E407" s="76"/>
      <c r="F407" s="76"/>
      <c r="G407" s="76"/>
      <c r="H407" s="76"/>
      <c r="I407" s="76"/>
      <c r="J407" s="76"/>
      <c r="K407" s="76"/>
      <c r="L407" s="77"/>
    </row>
    <row r="408" spans="1:12" ht="12.75">
      <c r="B408" s="78" t="s">
        <v>202</v>
      </c>
      <c r="C408" s="76"/>
      <c r="D408" s="76"/>
      <c r="E408" s="76"/>
      <c r="F408" s="76"/>
      <c r="G408" s="76"/>
      <c r="H408" s="76"/>
      <c r="I408" s="76"/>
      <c r="J408" s="76"/>
      <c r="K408" s="76"/>
      <c r="L408" s="77"/>
    </row>
    <row r="409" spans="1:12" ht="12.75">
      <c r="B409" s="3"/>
      <c r="C409" s="4">
        <v>2018</v>
      </c>
      <c r="D409" s="4">
        <v>2017</v>
      </c>
      <c r="E409" s="4">
        <v>2016</v>
      </c>
      <c r="F409" s="4">
        <v>2015</v>
      </c>
      <c r="G409" s="4">
        <v>2014</v>
      </c>
      <c r="H409" s="4">
        <v>2013</v>
      </c>
      <c r="I409" s="4">
        <v>2012</v>
      </c>
      <c r="J409" s="4">
        <v>2011</v>
      </c>
      <c r="K409" s="4">
        <v>2010</v>
      </c>
      <c r="L409" s="4">
        <v>2009</v>
      </c>
    </row>
    <row r="410" spans="1:12" ht="12.75">
      <c r="B410" s="5" t="s">
        <v>10</v>
      </c>
      <c r="C410" s="6">
        <v>4727</v>
      </c>
      <c r="D410" s="6">
        <v>2878</v>
      </c>
      <c r="E410" s="6">
        <v>2538</v>
      </c>
      <c r="F410" s="6">
        <v>3276</v>
      </c>
      <c r="G410" s="6">
        <v>3258</v>
      </c>
      <c r="H410" s="6">
        <v>3130</v>
      </c>
      <c r="I410" s="6">
        <v>3748</v>
      </c>
      <c r="J410" s="6">
        <v>3377</v>
      </c>
      <c r="K410" s="6">
        <v>3116</v>
      </c>
      <c r="L410" s="6">
        <v>2826</v>
      </c>
    </row>
    <row r="411" spans="1:12" ht="12.75">
      <c r="B411" s="5" t="s">
        <v>11</v>
      </c>
      <c r="C411" s="6">
        <v>743</v>
      </c>
      <c r="D411" s="6">
        <v>180</v>
      </c>
      <c r="E411" s="6">
        <v>180</v>
      </c>
      <c r="F411" s="6">
        <v>-130</v>
      </c>
      <c r="G411" s="6">
        <v>363</v>
      </c>
      <c r="H411" s="6">
        <v>503</v>
      </c>
      <c r="I411" s="6">
        <v>612</v>
      </c>
      <c r="J411" s="6">
        <v>550</v>
      </c>
      <c r="K411" s="6">
        <v>350</v>
      </c>
      <c r="L411" s="6">
        <v>310</v>
      </c>
    </row>
    <row r="412" spans="1:12" ht="12.75">
      <c r="B412" s="5" t="s">
        <v>12</v>
      </c>
      <c r="C412" s="6">
        <v>502</v>
      </c>
      <c r="D412" s="6">
        <v>535</v>
      </c>
      <c r="E412" s="6">
        <v>209</v>
      </c>
      <c r="F412" s="6">
        <v>489</v>
      </c>
      <c r="G412" s="6">
        <v>307</v>
      </c>
      <c r="H412" s="6">
        <v>293</v>
      </c>
      <c r="I412" s="6">
        <v>416</v>
      </c>
      <c r="J412" s="6">
        <v>365</v>
      </c>
      <c r="K412" s="6">
        <v>172</v>
      </c>
      <c r="L412" s="6">
        <v>228</v>
      </c>
    </row>
    <row r="413" spans="1:12" ht="12.75">
      <c r="B413" s="5" t="s">
        <v>13</v>
      </c>
      <c r="C413" s="7">
        <v>3.69</v>
      </c>
      <c r="D413" s="7">
        <v>3.99</v>
      </c>
      <c r="E413" s="7">
        <v>1.56</v>
      </c>
      <c r="F413" s="7">
        <v>3.66</v>
      </c>
      <c r="G413" s="7">
        <v>2.29</v>
      </c>
      <c r="H413" s="7">
        <v>2.16</v>
      </c>
      <c r="I413" s="7">
        <v>3</v>
      </c>
      <c r="J413" s="7">
        <v>2.5499999999999998</v>
      </c>
      <c r="K413" s="7">
        <v>1.18</v>
      </c>
      <c r="L413" s="7">
        <v>3.12</v>
      </c>
    </row>
    <row r="414" spans="1:12" ht="12.75">
      <c r="B414" s="5" t="s">
        <v>14</v>
      </c>
      <c r="C414" s="7">
        <v>73</v>
      </c>
      <c r="D414" s="7">
        <v>93</v>
      </c>
      <c r="E414" s="7">
        <v>55</v>
      </c>
      <c r="F414" s="7">
        <v>37</v>
      </c>
      <c r="G414" s="7">
        <v>54</v>
      </c>
      <c r="H414" s="7">
        <v>71</v>
      </c>
      <c r="I414" s="7">
        <v>54</v>
      </c>
      <c r="J414" s="7">
        <v>39</v>
      </c>
      <c r="K414" s="7">
        <v>36</v>
      </c>
      <c r="L414" s="7">
        <v>25</v>
      </c>
    </row>
    <row r="415" spans="1:12" ht="12.75">
      <c r="B415" s="5" t="s">
        <v>15</v>
      </c>
      <c r="C415" s="8">
        <f t="shared" ref="C415:L415" si="75">C414/C413</f>
        <v>19.78319783197832</v>
      </c>
      <c r="D415" s="8">
        <f t="shared" si="75"/>
        <v>23.308270676691727</v>
      </c>
      <c r="E415" s="8">
        <f t="shared" si="75"/>
        <v>35.256410256410255</v>
      </c>
      <c r="F415" s="8">
        <f t="shared" si="75"/>
        <v>10.109289617486338</v>
      </c>
      <c r="G415" s="8">
        <f t="shared" si="75"/>
        <v>23.580786026200872</v>
      </c>
      <c r="H415" s="8">
        <f t="shared" si="75"/>
        <v>32.870370370370367</v>
      </c>
      <c r="I415" s="8">
        <f t="shared" si="75"/>
        <v>18</v>
      </c>
      <c r="J415" s="8">
        <f t="shared" si="75"/>
        <v>15.294117647058824</v>
      </c>
      <c r="K415" s="8">
        <f t="shared" si="75"/>
        <v>30.508474576271187</v>
      </c>
      <c r="L415" s="8">
        <f t="shared" si="75"/>
        <v>8.0128205128205128</v>
      </c>
    </row>
    <row r="417" spans="2:12" ht="15">
      <c r="B417" s="80" t="s">
        <v>16</v>
      </c>
      <c r="C417" s="81"/>
      <c r="D417" s="81"/>
      <c r="E417" s="81"/>
      <c r="F417" s="81"/>
      <c r="G417" s="81"/>
      <c r="H417" s="81"/>
      <c r="I417" s="81"/>
      <c r="J417" s="81"/>
      <c r="K417" s="81"/>
      <c r="L417" s="81"/>
    </row>
    <row r="418" spans="2:12" ht="18.75">
      <c r="B418" s="87" t="s">
        <v>205</v>
      </c>
      <c r="C418" s="76"/>
      <c r="D418" s="76"/>
      <c r="E418" s="76"/>
      <c r="F418" s="77"/>
      <c r="G418" s="9"/>
      <c r="H418" s="10"/>
      <c r="I418" s="10"/>
      <c r="J418" s="10"/>
      <c r="K418" s="10"/>
      <c r="L418" s="10"/>
    </row>
    <row r="419" spans="2:12" ht="15">
      <c r="B419" s="11" t="s">
        <v>20</v>
      </c>
      <c r="C419" s="12" t="s">
        <v>21</v>
      </c>
      <c r="D419" s="13" t="s">
        <v>22</v>
      </c>
      <c r="E419" s="14" t="s">
        <v>23</v>
      </c>
      <c r="F419" s="15" t="s">
        <v>24</v>
      </c>
      <c r="G419" s="16"/>
      <c r="H419" s="17" t="s">
        <v>20</v>
      </c>
      <c r="I419" s="12" t="s">
        <v>25</v>
      </c>
      <c r="J419" s="13" t="s">
        <v>22</v>
      </c>
      <c r="K419" s="15" t="s">
        <v>23</v>
      </c>
      <c r="L419" s="15" t="s">
        <v>24</v>
      </c>
    </row>
    <row r="420" spans="2:12" ht="15">
      <c r="B420" s="18">
        <v>39783</v>
      </c>
      <c r="C420" s="19">
        <v>19.68</v>
      </c>
      <c r="D420" s="20"/>
      <c r="E420" s="21">
        <v>1000</v>
      </c>
      <c r="F420" s="22">
        <f>(E420)+(E420*D421)</f>
        <v>1270.3252032520325</v>
      </c>
      <c r="G420" s="16"/>
      <c r="H420" s="23">
        <v>39783</v>
      </c>
      <c r="I420" s="24">
        <v>8515</v>
      </c>
      <c r="J420" s="20"/>
      <c r="K420" s="21">
        <v>1000</v>
      </c>
      <c r="L420" s="22">
        <f>(K420)+(K420*J421)</f>
        <v>1229.7122724603641</v>
      </c>
    </row>
    <row r="421" spans="2:12" ht="15">
      <c r="B421" s="18">
        <v>40148</v>
      </c>
      <c r="C421" s="19">
        <v>25</v>
      </c>
      <c r="D421" s="25">
        <f t="shared" ref="D421:D430" si="76">(C421-C420)/C420</f>
        <v>0.27032520325203252</v>
      </c>
      <c r="E421" s="21">
        <v>1000</v>
      </c>
      <c r="F421" s="22">
        <f t="shared" ref="F421:F429" si="77">(F420+E421)+(F420+E421)*D422</f>
        <v>3269.2682926829266</v>
      </c>
      <c r="G421" s="16"/>
      <c r="H421" s="23">
        <v>40148</v>
      </c>
      <c r="I421" s="24">
        <v>10471</v>
      </c>
      <c r="J421" s="25">
        <f t="shared" ref="J421:J430" si="78">(I421-I420)/I420</f>
        <v>0.22971227246036408</v>
      </c>
      <c r="K421" s="21">
        <v>1000</v>
      </c>
      <c r="L421" s="22">
        <f t="shared" ref="L421:L429" si="79">(L420+K421)+(L420+K421)*J422</f>
        <v>2446.9127803306319</v>
      </c>
    </row>
    <row r="422" spans="2:12" ht="15">
      <c r="B422" s="18">
        <v>40513</v>
      </c>
      <c r="C422" s="19">
        <v>36</v>
      </c>
      <c r="D422" s="25">
        <f t="shared" si="76"/>
        <v>0.44</v>
      </c>
      <c r="E422" s="21">
        <v>1000</v>
      </c>
      <c r="F422" s="22">
        <f t="shared" si="77"/>
        <v>4625.040650406504</v>
      </c>
      <c r="G422" s="16"/>
      <c r="H422" s="23">
        <v>40513</v>
      </c>
      <c r="I422" s="24">
        <v>11491</v>
      </c>
      <c r="J422" s="25">
        <f t="shared" si="78"/>
        <v>9.741189953204088E-2</v>
      </c>
      <c r="K422" s="21">
        <v>1000</v>
      </c>
      <c r="L422" s="22">
        <f t="shared" si="79"/>
        <v>3664.6883158384239</v>
      </c>
    </row>
    <row r="423" spans="2:12" ht="15">
      <c r="B423" s="18">
        <v>40878</v>
      </c>
      <c r="C423" s="19">
        <v>39</v>
      </c>
      <c r="D423" s="25">
        <f t="shared" si="76"/>
        <v>8.3333333333333329E-2</v>
      </c>
      <c r="E423" s="21">
        <v>1000</v>
      </c>
      <c r="F423" s="22">
        <f t="shared" si="77"/>
        <v>7788.5178236397751</v>
      </c>
      <c r="G423" s="16"/>
      <c r="H423" s="23">
        <v>40878</v>
      </c>
      <c r="I423" s="24">
        <v>12217</v>
      </c>
      <c r="J423" s="25">
        <f t="shared" si="78"/>
        <v>6.3179879906013398E-2</v>
      </c>
      <c r="K423" s="21">
        <v>1000</v>
      </c>
      <c r="L423" s="22">
        <f t="shared" si="79"/>
        <v>5022.8349672468257</v>
      </c>
    </row>
    <row r="424" spans="2:12" ht="15">
      <c r="B424" s="18">
        <v>41244</v>
      </c>
      <c r="C424" s="19">
        <v>54</v>
      </c>
      <c r="D424" s="25">
        <f t="shared" si="76"/>
        <v>0.38461538461538464</v>
      </c>
      <c r="E424" s="21">
        <v>1000</v>
      </c>
      <c r="F424" s="22">
        <f t="shared" si="77"/>
        <v>11555.273434785631</v>
      </c>
      <c r="G424" s="16"/>
      <c r="H424" s="23">
        <v>41244</v>
      </c>
      <c r="I424" s="24">
        <v>13155</v>
      </c>
      <c r="J424" s="25">
        <f t="shared" si="78"/>
        <v>7.6778259801915369E-2</v>
      </c>
      <c r="K424" s="21">
        <v>1000</v>
      </c>
      <c r="L424" s="22">
        <f t="shared" si="79"/>
        <v>7213.2090390705998</v>
      </c>
    </row>
    <row r="425" spans="2:12" ht="15">
      <c r="B425" s="18">
        <v>41609</v>
      </c>
      <c r="C425" s="19">
        <v>71</v>
      </c>
      <c r="D425" s="25">
        <f t="shared" si="76"/>
        <v>0.31481481481481483</v>
      </c>
      <c r="E425" s="21">
        <v>1000</v>
      </c>
      <c r="F425" s="22">
        <f t="shared" si="77"/>
        <v>9549.0812039214652</v>
      </c>
      <c r="G425" s="16"/>
      <c r="H425" s="23">
        <v>41609</v>
      </c>
      <c r="I425" s="24">
        <v>15755</v>
      </c>
      <c r="J425" s="25">
        <f t="shared" si="78"/>
        <v>0.1976434815659445</v>
      </c>
      <c r="K425" s="21">
        <v>1000</v>
      </c>
      <c r="L425" s="22">
        <f t="shared" si="79"/>
        <v>9411.1750417227249</v>
      </c>
    </row>
    <row r="426" spans="2:12" ht="15">
      <c r="B426" s="18">
        <v>41974</v>
      </c>
      <c r="C426" s="19">
        <v>54</v>
      </c>
      <c r="D426" s="25">
        <f t="shared" si="76"/>
        <v>-0.23943661971830985</v>
      </c>
      <c r="E426" s="21">
        <v>1000</v>
      </c>
      <c r="F426" s="22">
        <f t="shared" si="77"/>
        <v>7228.0741582424853</v>
      </c>
      <c r="G426" s="16"/>
      <c r="H426" s="23">
        <v>41974</v>
      </c>
      <c r="I426" s="24">
        <v>18053</v>
      </c>
      <c r="J426" s="25">
        <f t="shared" si="78"/>
        <v>0.14585845763249761</v>
      </c>
      <c r="K426" s="21">
        <v>1000</v>
      </c>
      <c r="L426" s="22">
        <f t="shared" si="79"/>
        <v>10049.007095885365</v>
      </c>
    </row>
    <row r="427" spans="2:12" ht="15">
      <c r="B427" s="18">
        <v>42339</v>
      </c>
      <c r="C427" s="19">
        <v>37</v>
      </c>
      <c r="D427" s="25">
        <f t="shared" si="76"/>
        <v>-0.31481481481481483</v>
      </c>
      <c r="E427" s="21">
        <v>1000</v>
      </c>
      <c r="F427" s="22">
        <f t="shared" si="77"/>
        <v>12230.921046036126</v>
      </c>
      <c r="G427" s="16"/>
      <c r="H427" s="23">
        <v>42339</v>
      </c>
      <c r="I427" s="24">
        <v>17425</v>
      </c>
      <c r="J427" s="25">
        <f t="shared" si="78"/>
        <v>-3.4786462083864177E-2</v>
      </c>
      <c r="K427" s="21">
        <v>1000</v>
      </c>
      <c r="L427" s="22">
        <f t="shared" si="79"/>
        <v>12658.325891257362</v>
      </c>
    </row>
    <row r="428" spans="2:12" ht="15">
      <c r="B428" s="18">
        <v>42705</v>
      </c>
      <c r="C428" s="19">
        <v>55</v>
      </c>
      <c r="D428" s="25">
        <f t="shared" si="76"/>
        <v>0.48648648648648651</v>
      </c>
      <c r="E428" s="21">
        <v>1000</v>
      </c>
      <c r="F428" s="22">
        <f t="shared" si="77"/>
        <v>22372.284677842905</v>
      </c>
      <c r="G428" s="16"/>
      <c r="H428" s="23">
        <v>42705</v>
      </c>
      <c r="I428" s="24">
        <v>19963</v>
      </c>
      <c r="J428" s="25">
        <f t="shared" si="78"/>
        <v>0.14565279770444764</v>
      </c>
      <c r="K428" s="21">
        <v>1000</v>
      </c>
      <c r="L428" s="22">
        <f t="shared" si="79"/>
        <v>16984.134745507828</v>
      </c>
    </row>
    <row r="429" spans="2:12" ht="15">
      <c r="B429" s="18">
        <v>43070</v>
      </c>
      <c r="C429" s="19">
        <v>93</v>
      </c>
      <c r="D429" s="25">
        <f t="shared" si="76"/>
        <v>0.69090909090909092</v>
      </c>
      <c r="E429" s="21">
        <v>1000</v>
      </c>
      <c r="F429" s="26">
        <f t="shared" si="77"/>
        <v>18345.986897661634</v>
      </c>
      <c r="G429" s="16"/>
      <c r="H429" s="23">
        <v>43070</v>
      </c>
      <c r="I429" s="24">
        <v>24824</v>
      </c>
      <c r="J429" s="25">
        <f t="shared" si="78"/>
        <v>0.24350047588037871</v>
      </c>
      <c r="K429" s="21">
        <v>1000</v>
      </c>
      <c r="L429" s="27">
        <f t="shared" si="79"/>
        <v>16899.609700630885</v>
      </c>
    </row>
    <row r="430" spans="2:12" ht="15">
      <c r="B430" s="18">
        <v>43435</v>
      </c>
      <c r="C430" s="19">
        <v>73</v>
      </c>
      <c r="D430" s="25">
        <f t="shared" si="76"/>
        <v>-0.21505376344086022</v>
      </c>
      <c r="E430" s="28"/>
      <c r="F430" s="28"/>
      <c r="G430" s="16"/>
      <c r="H430" s="23">
        <v>43435</v>
      </c>
      <c r="I430" s="24">
        <v>23327</v>
      </c>
      <c r="J430" s="25">
        <f t="shared" si="78"/>
        <v>-6.0304543989687397E-2</v>
      </c>
      <c r="K430" s="29"/>
      <c r="L430" s="30"/>
    </row>
    <row r="431" spans="2:12" ht="15">
      <c r="B431" s="9"/>
      <c r="C431" s="9"/>
      <c r="D431" s="9"/>
      <c r="E431" s="31">
        <f>SUM(E420:E430)</f>
        <v>10000</v>
      </c>
      <c r="F431" s="32"/>
      <c r="G431" s="9"/>
      <c r="H431" s="9"/>
      <c r="I431" s="9"/>
      <c r="J431" s="9"/>
      <c r="K431" s="31">
        <f>SUM(K420:K430)</f>
        <v>10000</v>
      </c>
      <c r="L431" s="33"/>
    </row>
    <row r="433" spans="1:12" ht="14.25">
      <c r="A433" s="2" t="s">
        <v>212</v>
      </c>
      <c r="B433" s="79" t="s">
        <v>213</v>
      </c>
      <c r="C433" s="76"/>
      <c r="D433" s="76"/>
      <c r="E433" s="76"/>
      <c r="F433" s="76"/>
      <c r="G433" s="76"/>
      <c r="H433" s="76"/>
      <c r="I433" s="76"/>
      <c r="J433" s="76"/>
      <c r="K433" s="76"/>
      <c r="L433" s="77"/>
    </row>
    <row r="434" spans="1:12" ht="12.75">
      <c r="B434" s="82" t="s">
        <v>2</v>
      </c>
      <c r="C434" s="76"/>
      <c r="D434" s="76"/>
      <c r="E434" s="76"/>
      <c r="F434" s="76"/>
      <c r="G434" s="76"/>
      <c r="H434" s="76"/>
      <c r="I434" s="76"/>
      <c r="J434" s="76"/>
      <c r="K434" s="76"/>
      <c r="L434" s="77"/>
    </row>
    <row r="435" spans="1:12" ht="12.75">
      <c r="B435" s="78" t="s">
        <v>214</v>
      </c>
      <c r="C435" s="76"/>
      <c r="D435" s="76"/>
      <c r="E435" s="76"/>
      <c r="F435" s="76"/>
      <c r="G435" s="76"/>
      <c r="H435" s="76"/>
      <c r="I435" s="76"/>
      <c r="J435" s="76"/>
      <c r="K435" s="76"/>
      <c r="L435" s="77"/>
    </row>
    <row r="436" spans="1:12" ht="12.75">
      <c r="B436" s="3"/>
      <c r="C436" s="4">
        <v>2018</v>
      </c>
      <c r="D436" s="4">
        <v>2017</v>
      </c>
      <c r="E436" s="4">
        <v>2016</v>
      </c>
      <c r="F436" s="4">
        <v>2015</v>
      </c>
      <c r="G436" s="4">
        <v>2014</v>
      </c>
      <c r="H436" s="4">
        <v>2013</v>
      </c>
      <c r="I436" s="4">
        <v>2012</v>
      </c>
      <c r="J436" s="4">
        <v>2011</v>
      </c>
      <c r="K436" s="4">
        <v>2010</v>
      </c>
      <c r="L436" s="4">
        <v>2009</v>
      </c>
    </row>
    <row r="437" spans="1:12" ht="12.75">
      <c r="B437" s="5" t="s">
        <v>10</v>
      </c>
      <c r="C437" s="6">
        <v>9587</v>
      </c>
      <c r="D437" s="6">
        <v>7409</v>
      </c>
      <c r="E437" s="6">
        <v>7162</v>
      </c>
      <c r="F437" s="6">
        <v>8895</v>
      </c>
      <c r="G437" s="6">
        <v>9055</v>
      </c>
      <c r="H437" s="6">
        <v>9974</v>
      </c>
      <c r="I437" s="6">
        <v>11107</v>
      </c>
      <c r="J437" s="6">
        <v>9937</v>
      </c>
      <c r="K437" s="6">
        <v>6759</v>
      </c>
      <c r="L437" s="6">
        <v>10298</v>
      </c>
    </row>
    <row r="438" spans="1:12" ht="12.75">
      <c r="B438" s="5" t="s">
        <v>11</v>
      </c>
      <c r="C438" s="6">
        <v>551</v>
      </c>
      <c r="D438" s="6">
        <v>374</v>
      </c>
      <c r="E438" s="6">
        <v>242</v>
      </c>
      <c r="F438" s="6">
        <v>1103</v>
      </c>
      <c r="G438" s="6">
        <v>1217</v>
      </c>
      <c r="H438" s="6">
        <v>2214</v>
      </c>
      <c r="I438" s="6">
        <v>2628</v>
      </c>
      <c r="J438" s="6">
        <v>3271</v>
      </c>
      <c r="K438" s="6">
        <v>1189</v>
      </c>
      <c r="L438" s="6">
        <v>2905</v>
      </c>
    </row>
    <row r="439" spans="1:12" ht="12.75">
      <c r="B439" s="5" t="s">
        <v>12</v>
      </c>
      <c r="C439" s="6">
        <v>470</v>
      </c>
      <c r="D439" s="6">
        <v>-107</v>
      </c>
      <c r="E439" s="6">
        <v>297</v>
      </c>
      <c r="F439" s="6">
        <v>1000</v>
      </c>
      <c r="G439" s="6">
        <v>1028</v>
      </c>
      <c r="H439" s="6">
        <v>1888</v>
      </c>
      <c r="I439" s="6">
        <v>1930</v>
      </c>
      <c r="J439" s="6">
        <v>2514</v>
      </c>
      <c r="K439" s="6">
        <v>827</v>
      </c>
      <c r="L439" s="6">
        <v>2350</v>
      </c>
    </row>
    <row r="440" spans="1:12" ht="12.75">
      <c r="B440" s="5" t="s">
        <v>13</v>
      </c>
      <c r="C440" s="7">
        <v>1.22</v>
      </c>
      <c r="D440" s="7">
        <v>-0.31</v>
      </c>
      <c r="E440" s="7">
        <v>0.85</v>
      </c>
      <c r="F440" s="7">
        <v>2.78</v>
      </c>
      <c r="G440" s="7">
        <v>2.68</v>
      </c>
      <c r="H440" s="7">
        <v>4.42</v>
      </c>
      <c r="I440" s="7">
        <v>4.42</v>
      </c>
      <c r="J440" s="7">
        <v>5.62</v>
      </c>
      <c r="K440" s="7">
        <v>1.85</v>
      </c>
      <c r="L440" s="7">
        <v>5.27</v>
      </c>
    </row>
    <row r="441" spans="1:12" ht="12.75">
      <c r="B441" s="5" t="s">
        <v>14</v>
      </c>
      <c r="C441" s="7">
        <v>29</v>
      </c>
      <c r="D441" s="7">
        <v>25</v>
      </c>
      <c r="E441" s="7">
        <v>28</v>
      </c>
      <c r="F441" s="7">
        <v>25</v>
      </c>
      <c r="G441" s="7">
        <v>41</v>
      </c>
      <c r="H441" s="7">
        <v>42</v>
      </c>
      <c r="I441" s="7">
        <v>49</v>
      </c>
      <c r="J441" s="7">
        <v>43</v>
      </c>
      <c r="K441" s="7">
        <v>65</v>
      </c>
      <c r="L441" s="7">
        <v>51</v>
      </c>
    </row>
    <row r="442" spans="1:12" ht="12.75">
      <c r="B442" s="5" t="s">
        <v>15</v>
      </c>
      <c r="C442" s="8">
        <f t="shared" ref="C442:L442" si="80">C441/C440</f>
        <v>23.770491803278688</v>
      </c>
      <c r="D442" s="8">
        <f t="shared" si="80"/>
        <v>-80.645161290322577</v>
      </c>
      <c r="E442" s="8">
        <f t="shared" si="80"/>
        <v>32.941176470588239</v>
      </c>
      <c r="F442" s="8">
        <f t="shared" si="80"/>
        <v>8.9928057553956844</v>
      </c>
      <c r="G442" s="8">
        <f t="shared" si="80"/>
        <v>15.298507462686567</v>
      </c>
      <c r="H442" s="8">
        <f t="shared" si="80"/>
        <v>9.502262443438914</v>
      </c>
      <c r="I442" s="8">
        <f t="shared" si="80"/>
        <v>11.085972850678733</v>
      </c>
      <c r="J442" s="8">
        <f t="shared" si="80"/>
        <v>7.6512455516014235</v>
      </c>
      <c r="K442" s="8">
        <f t="shared" si="80"/>
        <v>35.135135135135137</v>
      </c>
      <c r="L442" s="8">
        <f t="shared" si="80"/>
        <v>9.67741935483871</v>
      </c>
    </row>
    <row r="444" spans="1:12" ht="15">
      <c r="B444" s="80" t="s">
        <v>16</v>
      </c>
      <c r="C444" s="81"/>
      <c r="D444" s="81"/>
      <c r="E444" s="81"/>
      <c r="F444" s="81"/>
      <c r="G444" s="81"/>
      <c r="H444" s="81"/>
      <c r="I444" s="81"/>
      <c r="J444" s="81"/>
      <c r="K444" s="81"/>
      <c r="L444" s="81"/>
    </row>
    <row r="445" spans="1:12" ht="18.75">
      <c r="B445" s="87" t="s">
        <v>217</v>
      </c>
      <c r="C445" s="76"/>
      <c r="D445" s="76"/>
      <c r="E445" s="76"/>
      <c r="F445" s="77"/>
      <c r="G445" s="9"/>
      <c r="H445" s="10"/>
      <c r="I445" s="10"/>
      <c r="J445" s="10"/>
      <c r="K445" s="10"/>
      <c r="L445" s="10"/>
    </row>
    <row r="446" spans="1:12" ht="15">
      <c r="B446" s="11" t="s">
        <v>20</v>
      </c>
      <c r="C446" s="12" t="s">
        <v>21</v>
      </c>
      <c r="D446" s="13" t="s">
        <v>22</v>
      </c>
      <c r="E446" s="14" t="s">
        <v>23</v>
      </c>
      <c r="F446" s="15" t="s">
        <v>24</v>
      </c>
      <c r="G446" s="16"/>
      <c r="H446" s="17" t="s">
        <v>20</v>
      </c>
      <c r="I446" s="12" t="s">
        <v>25</v>
      </c>
      <c r="J446" s="13" t="s">
        <v>22</v>
      </c>
      <c r="K446" s="15" t="s">
        <v>23</v>
      </c>
      <c r="L446" s="15" t="s">
        <v>24</v>
      </c>
    </row>
    <row r="447" spans="1:12" ht="15">
      <c r="B447" s="18">
        <v>39783</v>
      </c>
      <c r="C447" s="19">
        <v>29</v>
      </c>
      <c r="D447" s="20"/>
      <c r="E447" s="21">
        <v>1000</v>
      </c>
      <c r="F447" s="22">
        <f>(E447)+(E447*D448)</f>
        <v>1758.6206896551723</v>
      </c>
      <c r="G447" s="16"/>
      <c r="H447" s="23">
        <v>39783</v>
      </c>
      <c r="I447" s="24">
        <v>8515</v>
      </c>
      <c r="J447" s="20"/>
      <c r="K447" s="21">
        <v>1000</v>
      </c>
      <c r="L447" s="22">
        <f>(K447)+(K447*J448)</f>
        <v>1229.7122724603641</v>
      </c>
    </row>
    <row r="448" spans="1:12" ht="15">
      <c r="B448" s="18">
        <v>40148</v>
      </c>
      <c r="C448" s="19">
        <v>51</v>
      </c>
      <c r="D448" s="25">
        <f t="shared" ref="D448:D457" si="81">(C448-C447)/C447</f>
        <v>0.75862068965517238</v>
      </c>
      <c r="E448" s="21">
        <v>1000</v>
      </c>
      <c r="F448" s="22">
        <f t="shared" ref="F448:F456" si="82">(F447+E448)+(F447+E448)*D449</f>
        <v>3515.8891142663961</v>
      </c>
      <c r="G448" s="16"/>
      <c r="H448" s="23">
        <v>40148</v>
      </c>
      <c r="I448" s="24">
        <v>10471</v>
      </c>
      <c r="J448" s="25">
        <f t="shared" ref="J448:J457" si="83">(I448-I447)/I447</f>
        <v>0.22971227246036408</v>
      </c>
      <c r="K448" s="21">
        <v>1000</v>
      </c>
      <c r="L448" s="22">
        <f t="shared" ref="L448:L456" si="84">(L447+K448)+(L447+K448)*J449</f>
        <v>2446.9127803306319</v>
      </c>
    </row>
    <row r="449" spans="1:12" ht="15">
      <c r="B449" s="18">
        <v>40513</v>
      </c>
      <c r="C449" s="19">
        <v>65</v>
      </c>
      <c r="D449" s="25">
        <f t="shared" si="81"/>
        <v>0.27450980392156865</v>
      </c>
      <c r="E449" s="21">
        <v>1000</v>
      </c>
      <c r="F449" s="22">
        <f t="shared" si="82"/>
        <v>2987.4343371300774</v>
      </c>
      <c r="G449" s="16"/>
      <c r="H449" s="23">
        <v>40513</v>
      </c>
      <c r="I449" s="24">
        <v>11491</v>
      </c>
      <c r="J449" s="25">
        <f t="shared" si="83"/>
        <v>9.741189953204088E-2</v>
      </c>
      <c r="K449" s="21">
        <v>1000</v>
      </c>
      <c r="L449" s="22">
        <f t="shared" si="84"/>
        <v>3664.6883158384239</v>
      </c>
    </row>
    <row r="450" spans="1:12" ht="15">
      <c r="B450" s="18">
        <v>40878</v>
      </c>
      <c r="C450" s="19">
        <v>43</v>
      </c>
      <c r="D450" s="25">
        <f t="shared" si="81"/>
        <v>-0.33846153846153848</v>
      </c>
      <c r="E450" s="21">
        <v>1000</v>
      </c>
      <c r="F450" s="22">
        <f t="shared" si="82"/>
        <v>4543.8205237063676</v>
      </c>
      <c r="G450" s="16"/>
      <c r="H450" s="23">
        <v>40878</v>
      </c>
      <c r="I450" s="24">
        <v>12217</v>
      </c>
      <c r="J450" s="25">
        <f t="shared" si="83"/>
        <v>6.3179879906013398E-2</v>
      </c>
      <c r="K450" s="21">
        <v>1000</v>
      </c>
      <c r="L450" s="22">
        <f t="shared" si="84"/>
        <v>5022.8349672468257</v>
      </c>
    </row>
    <row r="451" spans="1:12" ht="15">
      <c r="B451" s="18">
        <v>41244</v>
      </c>
      <c r="C451" s="19">
        <v>49</v>
      </c>
      <c r="D451" s="25">
        <f t="shared" si="81"/>
        <v>0.13953488372093023</v>
      </c>
      <c r="E451" s="21">
        <v>1000</v>
      </c>
      <c r="F451" s="22">
        <f t="shared" si="82"/>
        <v>4751.8461631768869</v>
      </c>
      <c r="G451" s="16"/>
      <c r="H451" s="23">
        <v>41244</v>
      </c>
      <c r="I451" s="24">
        <v>13155</v>
      </c>
      <c r="J451" s="25">
        <f t="shared" si="83"/>
        <v>7.6778259801915369E-2</v>
      </c>
      <c r="K451" s="21">
        <v>1000</v>
      </c>
      <c r="L451" s="22">
        <f t="shared" si="84"/>
        <v>7213.2090390705998</v>
      </c>
    </row>
    <row r="452" spans="1:12" ht="15">
      <c r="B452" s="18">
        <v>41609</v>
      </c>
      <c r="C452" s="19">
        <v>42</v>
      </c>
      <c r="D452" s="25">
        <f t="shared" si="81"/>
        <v>-0.14285714285714285</v>
      </c>
      <c r="E452" s="21">
        <v>1000</v>
      </c>
      <c r="F452" s="22">
        <f t="shared" si="82"/>
        <v>5614.8974450060086</v>
      </c>
      <c r="G452" s="16"/>
      <c r="H452" s="23">
        <v>41609</v>
      </c>
      <c r="I452" s="24">
        <v>15755</v>
      </c>
      <c r="J452" s="25">
        <f t="shared" si="83"/>
        <v>0.1976434815659445</v>
      </c>
      <c r="K452" s="21">
        <v>1000</v>
      </c>
      <c r="L452" s="22">
        <f t="shared" si="84"/>
        <v>9411.1750417227249</v>
      </c>
    </row>
    <row r="453" spans="1:12" ht="15">
      <c r="B453" s="18">
        <v>41974</v>
      </c>
      <c r="C453" s="19">
        <v>41</v>
      </c>
      <c r="D453" s="25">
        <f t="shared" si="81"/>
        <v>-2.3809523809523808E-2</v>
      </c>
      <c r="E453" s="21">
        <v>1000</v>
      </c>
      <c r="F453" s="22">
        <f t="shared" si="82"/>
        <v>4033.4740518329322</v>
      </c>
      <c r="G453" s="16"/>
      <c r="H453" s="23">
        <v>41974</v>
      </c>
      <c r="I453" s="24">
        <v>18053</v>
      </c>
      <c r="J453" s="25">
        <f t="shared" si="83"/>
        <v>0.14585845763249761</v>
      </c>
      <c r="K453" s="21">
        <v>1000</v>
      </c>
      <c r="L453" s="22">
        <f t="shared" si="84"/>
        <v>10049.007095885365</v>
      </c>
    </row>
    <row r="454" spans="1:12" ht="15">
      <c r="B454" s="18">
        <v>42339</v>
      </c>
      <c r="C454" s="19">
        <v>25</v>
      </c>
      <c r="D454" s="25">
        <f t="shared" si="81"/>
        <v>-0.3902439024390244</v>
      </c>
      <c r="E454" s="21">
        <v>1000</v>
      </c>
      <c r="F454" s="22">
        <f t="shared" si="82"/>
        <v>5637.4909380528843</v>
      </c>
      <c r="G454" s="16"/>
      <c r="H454" s="23">
        <v>42339</v>
      </c>
      <c r="I454" s="24">
        <v>17425</v>
      </c>
      <c r="J454" s="25">
        <f t="shared" si="83"/>
        <v>-3.4786462083864177E-2</v>
      </c>
      <c r="K454" s="21">
        <v>1000</v>
      </c>
      <c r="L454" s="22">
        <f t="shared" si="84"/>
        <v>12658.325891257362</v>
      </c>
    </row>
    <row r="455" spans="1:12" ht="15">
      <c r="B455" s="18">
        <v>42705</v>
      </c>
      <c r="C455" s="19">
        <v>28</v>
      </c>
      <c r="D455" s="25">
        <f t="shared" si="81"/>
        <v>0.12</v>
      </c>
      <c r="E455" s="21">
        <v>1000</v>
      </c>
      <c r="F455" s="22">
        <f t="shared" si="82"/>
        <v>5926.3311946900758</v>
      </c>
      <c r="G455" s="16"/>
      <c r="H455" s="23">
        <v>42705</v>
      </c>
      <c r="I455" s="24">
        <v>19963</v>
      </c>
      <c r="J455" s="25">
        <f t="shared" si="83"/>
        <v>0.14565279770444764</v>
      </c>
      <c r="K455" s="21">
        <v>1000</v>
      </c>
      <c r="L455" s="22">
        <f t="shared" si="84"/>
        <v>16984.134745507828</v>
      </c>
    </row>
    <row r="456" spans="1:12" ht="15">
      <c r="B456" s="18">
        <v>43070</v>
      </c>
      <c r="C456" s="19">
        <v>25</v>
      </c>
      <c r="D456" s="25">
        <f t="shared" si="81"/>
        <v>-0.10714285714285714</v>
      </c>
      <c r="E456" s="21">
        <v>1000</v>
      </c>
      <c r="F456" s="26">
        <f t="shared" si="82"/>
        <v>8034.5441858404884</v>
      </c>
      <c r="G456" s="16"/>
      <c r="H456" s="23">
        <v>43070</v>
      </c>
      <c r="I456" s="24">
        <v>24824</v>
      </c>
      <c r="J456" s="25">
        <f t="shared" si="83"/>
        <v>0.24350047588037871</v>
      </c>
      <c r="K456" s="21">
        <v>1000</v>
      </c>
      <c r="L456" s="27">
        <f t="shared" si="84"/>
        <v>16899.609700630885</v>
      </c>
    </row>
    <row r="457" spans="1:12" ht="15">
      <c r="B457" s="18">
        <v>43435</v>
      </c>
      <c r="C457" s="19">
        <v>29</v>
      </c>
      <c r="D457" s="25">
        <f t="shared" si="81"/>
        <v>0.16</v>
      </c>
      <c r="E457" s="28"/>
      <c r="F457" s="28"/>
      <c r="G457" s="16"/>
      <c r="H457" s="23">
        <v>43435</v>
      </c>
      <c r="I457" s="24">
        <v>23327</v>
      </c>
      <c r="J457" s="25">
        <f t="shared" si="83"/>
        <v>-6.0304543989687397E-2</v>
      </c>
      <c r="K457" s="29"/>
      <c r="L457" s="30"/>
    </row>
    <row r="458" spans="1:12" ht="15">
      <c r="B458" s="9"/>
      <c r="C458" s="9"/>
      <c r="D458" s="9"/>
      <c r="E458" s="31">
        <f>SUM(E447:E457)</f>
        <v>10000</v>
      </c>
      <c r="F458" s="32"/>
      <c r="G458" s="9"/>
      <c r="H458" s="9"/>
      <c r="I458" s="9"/>
      <c r="J458" s="9"/>
      <c r="K458" s="31">
        <f>SUM(K447:K457)</f>
        <v>10000</v>
      </c>
      <c r="L458" s="33"/>
    </row>
    <row r="460" spans="1:12" ht="14.25">
      <c r="A460" s="2" t="s">
        <v>224</v>
      </c>
      <c r="B460" s="79" t="s">
        <v>225</v>
      </c>
      <c r="C460" s="76"/>
      <c r="D460" s="76"/>
      <c r="E460" s="76"/>
      <c r="F460" s="76"/>
      <c r="G460" s="76"/>
      <c r="H460" s="76"/>
      <c r="I460" s="76"/>
      <c r="J460" s="76"/>
      <c r="K460" s="76"/>
      <c r="L460" s="77"/>
    </row>
    <row r="461" spans="1:12" ht="12.75">
      <c r="B461" s="82" t="s">
        <v>2</v>
      </c>
      <c r="C461" s="76"/>
      <c r="D461" s="76"/>
      <c r="E461" s="76"/>
      <c r="F461" s="76"/>
      <c r="G461" s="76"/>
      <c r="H461" s="76"/>
      <c r="I461" s="76"/>
      <c r="J461" s="76"/>
      <c r="K461" s="76"/>
      <c r="L461" s="77"/>
    </row>
    <row r="462" spans="1:12" ht="12.75">
      <c r="B462" s="78" t="s">
        <v>226</v>
      </c>
      <c r="C462" s="76"/>
      <c r="D462" s="76"/>
      <c r="E462" s="76"/>
      <c r="F462" s="76"/>
      <c r="G462" s="76"/>
      <c r="H462" s="76"/>
      <c r="I462" s="76"/>
      <c r="J462" s="76"/>
      <c r="K462" s="76"/>
      <c r="L462" s="77"/>
    </row>
    <row r="463" spans="1:12" ht="12.75">
      <c r="B463" s="3"/>
      <c r="C463" s="4">
        <v>2018</v>
      </c>
      <c r="D463" s="4">
        <v>2017</v>
      </c>
      <c r="E463" s="4">
        <v>2016</v>
      </c>
      <c r="F463" s="4">
        <v>2015</v>
      </c>
      <c r="G463" s="4">
        <v>2014</v>
      </c>
      <c r="H463" s="4">
        <v>2013</v>
      </c>
      <c r="I463" s="4">
        <v>2012</v>
      </c>
      <c r="J463" s="4">
        <v>2011</v>
      </c>
      <c r="K463" s="4">
        <v>2010</v>
      </c>
      <c r="L463" s="4">
        <v>2009</v>
      </c>
    </row>
    <row r="464" spans="1:12" ht="12.75">
      <c r="B464" s="5" t="s">
        <v>10</v>
      </c>
      <c r="C464" s="6">
        <v>45743</v>
      </c>
      <c r="D464" s="6">
        <v>45794</v>
      </c>
      <c r="E464" s="6">
        <v>42679</v>
      </c>
      <c r="F464" s="6">
        <v>43455</v>
      </c>
      <c r="G464" s="6">
        <v>57161</v>
      </c>
      <c r="H464" s="6">
        <v>61347</v>
      </c>
      <c r="I464" s="6">
        <v>60991</v>
      </c>
      <c r="J464" s="6">
        <v>56097</v>
      </c>
      <c r="K464" s="6">
        <v>43953</v>
      </c>
      <c r="L464" s="6">
        <v>41926</v>
      </c>
    </row>
    <row r="465" spans="2:12" ht="12.75">
      <c r="B465" s="5" t="s">
        <v>11</v>
      </c>
      <c r="C465" s="6">
        <v>456</v>
      </c>
      <c r="D465" s="6">
        <v>230</v>
      </c>
      <c r="E465" s="6">
        <v>996</v>
      </c>
      <c r="F465" s="6">
        <v>1051</v>
      </c>
      <c r="G465" s="6">
        <v>734</v>
      </c>
      <c r="H465" s="6">
        <v>1014</v>
      </c>
      <c r="I465" s="6">
        <v>372</v>
      </c>
      <c r="J465" s="6">
        <v>1020</v>
      </c>
      <c r="K465" s="6">
        <v>3049</v>
      </c>
      <c r="L465" s="6">
        <v>145</v>
      </c>
    </row>
    <row r="466" spans="2:12" ht="12.75">
      <c r="B466" s="5" t="s">
        <v>12</v>
      </c>
      <c r="C466" s="6">
        <v>233</v>
      </c>
      <c r="D466" s="6">
        <v>126</v>
      </c>
      <c r="E466" s="6">
        <v>709</v>
      </c>
      <c r="F466" s="6">
        <v>738</v>
      </c>
      <c r="G466" s="6">
        <v>461</v>
      </c>
      <c r="H466" s="6">
        <v>230</v>
      </c>
      <c r="I466" s="6">
        <v>22</v>
      </c>
      <c r="J466" s="6">
        <v>908</v>
      </c>
      <c r="K466" s="6">
        <v>2287</v>
      </c>
      <c r="L466" s="6">
        <v>283</v>
      </c>
    </row>
    <row r="467" spans="2:12" ht="12.75">
      <c r="B467" s="5" t="s">
        <v>13</v>
      </c>
      <c r="C467" s="7">
        <v>1.64</v>
      </c>
      <c r="D467" s="7">
        <v>0.89</v>
      </c>
      <c r="E467" s="7">
        <v>5.01</v>
      </c>
      <c r="F467" s="7">
        <v>5.07</v>
      </c>
      <c r="G467" s="7">
        <v>3.17</v>
      </c>
      <c r="H467" s="7">
        <v>1.55</v>
      </c>
      <c r="I467" s="7">
        <v>0.19</v>
      </c>
      <c r="J467" s="7">
        <v>6.07</v>
      </c>
      <c r="K467" s="7">
        <v>15.06</v>
      </c>
      <c r="L467" s="7">
        <v>2.2200000000000002</v>
      </c>
    </row>
    <row r="468" spans="2:12" ht="12.75">
      <c r="B468" s="5" t="s">
        <v>14</v>
      </c>
      <c r="C468" s="7">
        <v>53</v>
      </c>
      <c r="D468" s="7">
        <v>65</v>
      </c>
      <c r="E468" s="7">
        <v>68</v>
      </c>
      <c r="F468" s="7">
        <v>63</v>
      </c>
      <c r="G468" s="7">
        <v>82</v>
      </c>
      <c r="H468" s="7">
        <v>72</v>
      </c>
      <c r="I468" s="7">
        <v>63</v>
      </c>
      <c r="J468" s="7">
        <v>49</v>
      </c>
      <c r="K468" s="7">
        <v>55</v>
      </c>
      <c r="L468" s="7">
        <v>53</v>
      </c>
    </row>
    <row r="469" spans="2:12" ht="12.75">
      <c r="B469" s="5" t="s">
        <v>15</v>
      </c>
      <c r="C469" s="8">
        <f t="shared" ref="C469:L469" si="85">C468/C467</f>
        <v>32.31707317073171</v>
      </c>
      <c r="D469" s="8">
        <f t="shared" si="85"/>
        <v>73.033707865168537</v>
      </c>
      <c r="E469" s="8">
        <f t="shared" si="85"/>
        <v>13.572854291417165</v>
      </c>
      <c r="F469" s="8">
        <f t="shared" si="85"/>
        <v>12.426035502958579</v>
      </c>
      <c r="G469" s="8">
        <f t="shared" si="85"/>
        <v>25.86750788643533</v>
      </c>
      <c r="H469" s="8">
        <f t="shared" si="85"/>
        <v>46.451612903225808</v>
      </c>
      <c r="I469" s="8">
        <f t="shared" si="85"/>
        <v>331.57894736842104</v>
      </c>
      <c r="J469" s="8">
        <f t="shared" si="85"/>
        <v>8.0724876441515647</v>
      </c>
      <c r="K469" s="8">
        <f t="shared" si="85"/>
        <v>3.6520584329349268</v>
      </c>
      <c r="L469" s="8">
        <f t="shared" si="85"/>
        <v>23.873873873873872</v>
      </c>
    </row>
    <row r="471" spans="2:12" ht="15">
      <c r="B471" s="80" t="s">
        <v>16</v>
      </c>
      <c r="C471" s="81"/>
      <c r="D471" s="81"/>
      <c r="E471" s="81"/>
      <c r="F471" s="81"/>
      <c r="G471" s="81"/>
      <c r="H471" s="81"/>
      <c r="I471" s="81"/>
      <c r="J471" s="81"/>
      <c r="K471" s="81"/>
      <c r="L471" s="81"/>
    </row>
    <row r="472" spans="2:12" ht="18.75">
      <c r="B472" s="87" t="s">
        <v>229</v>
      </c>
      <c r="C472" s="76"/>
      <c r="D472" s="76"/>
      <c r="E472" s="76"/>
      <c r="F472" s="77"/>
      <c r="G472" s="9"/>
      <c r="H472" s="10"/>
      <c r="I472" s="10"/>
      <c r="J472" s="10"/>
      <c r="K472" s="10"/>
      <c r="L472" s="10"/>
    </row>
    <row r="473" spans="2:12" ht="15">
      <c r="B473" s="11" t="s">
        <v>20</v>
      </c>
      <c r="C473" s="12" t="s">
        <v>21</v>
      </c>
      <c r="D473" s="13" t="s">
        <v>22</v>
      </c>
      <c r="E473" s="14" t="s">
        <v>23</v>
      </c>
      <c r="F473" s="15" t="s">
        <v>24</v>
      </c>
      <c r="G473" s="16"/>
      <c r="H473" s="17" t="s">
        <v>20</v>
      </c>
      <c r="I473" s="12" t="s">
        <v>25</v>
      </c>
      <c r="J473" s="13" t="s">
        <v>22</v>
      </c>
      <c r="K473" s="15" t="s">
        <v>23</v>
      </c>
      <c r="L473" s="15" t="s">
        <v>24</v>
      </c>
    </row>
    <row r="474" spans="2:12" ht="15">
      <c r="B474" s="18">
        <v>39783</v>
      </c>
      <c r="C474" s="19">
        <v>35</v>
      </c>
      <c r="D474" s="20"/>
      <c r="E474" s="21">
        <v>1000</v>
      </c>
      <c r="F474" s="22">
        <f>(E474)+(E474*D475)</f>
        <v>1514.2857142857142</v>
      </c>
      <c r="G474" s="16"/>
      <c r="H474" s="23">
        <v>39783</v>
      </c>
      <c r="I474" s="24">
        <v>8515</v>
      </c>
      <c r="J474" s="20"/>
      <c r="K474" s="21">
        <v>1000</v>
      </c>
      <c r="L474" s="22">
        <f>(K474)+(K474*J475)</f>
        <v>1229.7122724603641</v>
      </c>
    </row>
    <row r="475" spans="2:12" ht="15">
      <c r="B475" s="18">
        <v>40148</v>
      </c>
      <c r="C475" s="19">
        <v>53</v>
      </c>
      <c r="D475" s="25">
        <f t="shared" ref="D475:D484" si="86">(C475-C474)/C474</f>
        <v>0.51428571428571423</v>
      </c>
      <c r="E475" s="21">
        <v>1000</v>
      </c>
      <c r="F475" s="22">
        <f t="shared" ref="F475:F483" si="87">(F474+E475)+(F474+E475)*D476</f>
        <v>2609.164420485175</v>
      </c>
      <c r="G475" s="16"/>
      <c r="H475" s="23">
        <v>40148</v>
      </c>
      <c r="I475" s="24">
        <v>10471</v>
      </c>
      <c r="J475" s="25">
        <f t="shared" ref="J475:J484" si="88">(I475-I474)/I474</f>
        <v>0.22971227246036408</v>
      </c>
      <c r="K475" s="21">
        <v>1000</v>
      </c>
      <c r="L475" s="22">
        <f t="shared" ref="L475:L483" si="89">(L474+K475)+(L474+K475)*J476</f>
        <v>2446.9127803306319</v>
      </c>
    </row>
    <row r="476" spans="2:12" ht="15">
      <c r="B476" s="18">
        <v>40513</v>
      </c>
      <c r="C476" s="19">
        <v>55</v>
      </c>
      <c r="D476" s="25">
        <f t="shared" si="86"/>
        <v>3.7735849056603772E-2</v>
      </c>
      <c r="E476" s="21">
        <v>1000</v>
      </c>
      <c r="F476" s="22">
        <f t="shared" si="87"/>
        <v>3215.4373927958832</v>
      </c>
      <c r="G476" s="16"/>
      <c r="H476" s="23">
        <v>40513</v>
      </c>
      <c r="I476" s="24">
        <v>11491</v>
      </c>
      <c r="J476" s="25">
        <f t="shared" si="88"/>
        <v>9.741189953204088E-2</v>
      </c>
      <c r="K476" s="21">
        <v>1000</v>
      </c>
      <c r="L476" s="22">
        <f t="shared" si="89"/>
        <v>3664.6883158384239</v>
      </c>
    </row>
    <row r="477" spans="2:12" ht="15">
      <c r="B477" s="18">
        <v>40878</v>
      </c>
      <c r="C477" s="19">
        <v>49</v>
      </c>
      <c r="D477" s="25">
        <f t="shared" si="86"/>
        <v>-0.10909090909090909</v>
      </c>
      <c r="E477" s="21">
        <v>1000</v>
      </c>
      <c r="F477" s="22">
        <f t="shared" si="87"/>
        <v>5419.8480764518499</v>
      </c>
      <c r="G477" s="16"/>
      <c r="H477" s="23">
        <v>40878</v>
      </c>
      <c r="I477" s="24">
        <v>12217</v>
      </c>
      <c r="J477" s="25">
        <f t="shared" si="88"/>
        <v>6.3179879906013398E-2</v>
      </c>
      <c r="K477" s="21">
        <v>1000</v>
      </c>
      <c r="L477" s="22">
        <f t="shared" si="89"/>
        <v>5022.8349672468257</v>
      </c>
    </row>
    <row r="478" spans="2:12" ht="15">
      <c r="B478" s="18">
        <v>41244</v>
      </c>
      <c r="C478" s="19">
        <v>63</v>
      </c>
      <c r="D478" s="25">
        <f t="shared" si="86"/>
        <v>0.2857142857142857</v>
      </c>
      <c r="E478" s="21">
        <v>1000</v>
      </c>
      <c r="F478" s="22">
        <f t="shared" si="87"/>
        <v>7336.9692302306858</v>
      </c>
      <c r="G478" s="16"/>
      <c r="H478" s="23">
        <v>41244</v>
      </c>
      <c r="I478" s="24">
        <v>13155</v>
      </c>
      <c r="J478" s="25">
        <f t="shared" si="88"/>
        <v>7.6778259801915369E-2</v>
      </c>
      <c r="K478" s="21">
        <v>1000</v>
      </c>
      <c r="L478" s="22">
        <f t="shared" si="89"/>
        <v>7213.2090390705998</v>
      </c>
    </row>
    <row r="479" spans="2:12" ht="15">
      <c r="B479" s="18">
        <v>41609</v>
      </c>
      <c r="C479" s="19">
        <v>72</v>
      </c>
      <c r="D479" s="25">
        <f t="shared" si="86"/>
        <v>0.14285714285714285</v>
      </c>
      <c r="E479" s="21">
        <v>1000</v>
      </c>
      <c r="F479" s="22">
        <f t="shared" si="87"/>
        <v>9494.8816233182824</v>
      </c>
      <c r="G479" s="16"/>
      <c r="H479" s="23">
        <v>41609</v>
      </c>
      <c r="I479" s="24">
        <v>15755</v>
      </c>
      <c r="J479" s="25">
        <f t="shared" si="88"/>
        <v>0.1976434815659445</v>
      </c>
      <c r="K479" s="21">
        <v>1000</v>
      </c>
      <c r="L479" s="22">
        <f t="shared" si="89"/>
        <v>9411.1750417227249</v>
      </c>
    </row>
    <row r="480" spans="2:12" ht="15">
      <c r="B480" s="18">
        <v>41974</v>
      </c>
      <c r="C480" s="19">
        <v>82</v>
      </c>
      <c r="D480" s="25">
        <f t="shared" si="86"/>
        <v>0.1388888888888889</v>
      </c>
      <c r="E480" s="21">
        <v>1000</v>
      </c>
      <c r="F480" s="22">
        <f t="shared" si="87"/>
        <v>8063.1407593786807</v>
      </c>
      <c r="G480" s="16"/>
      <c r="H480" s="23">
        <v>41974</v>
      </c>
      <c r="I480" s="24">
        <v>18053</v>
      </c>
      <c r="J480" s="25">
        <f t="shared" si="88"/>
        <v>0.14585845763249761</v>
      </c>
      <c r="K480" s="21">
        <v>1000</v>
      </c>
      <c r="L480" s="22">
        <f t="shared" si="89"/>
        <v>10049.007095885365</v>
      </c>
    </row>
    <row r="481" spans="1:12" ht="15">
      <c r="B481" s="18">
        <v>42339</v>
      </c>
      <c r="C481" s="19">
        <v>63</v>
      </c>
      <c r="D481" s="25">
        <f t="shared" si="86"/>
        <v>-0.23170731707317074</v>
      </c>
      <c r="E481" s="21">
        <v>1000</v>
      </c>
      <c r="F481" s="22">
        <f t="shared" si="87"/>
        <v>9782.4376450436557</v>
      </c>
      <c r="G481" s="16"/>
      <c r="H481" s="23">
        <v>42339</v>
      </c>
      <c r="I481" s="24">
        <v>17425</v>
      </c>
      <c r="J481" s="25">
        <f t="shared" si="88"/>
        <v>-3.4786462083864177E-2</v>
      </c>
      <c r="K481" s="21">
        <v>1000</v>
      </c>
      <c r="L481" s="22">
        <f t="shared" si="89"/>
        <v>12658.325891257362</v>
      </c>
    </row>
    <row r="482" spans="1:12" ht="15">
      <c r="B482" s="18">
        <v>42705</v>
      </c>
      <c r="C482" s="19">
        <v>68</v>
      </c>
      <c r="D482" s="25">
        <f t="shared" si="86"/>
        <v>7.9365079365079361E-2</v>
      </c>
      <c r="E482" s="21">
        <v>1000</v>
      </c>
      <c r="F482" s="22">
        <f t="shared" si="87"/>
        <v>10306.741866585848</v>
      </c>
      <c r="G482" s="16"/>
      <c r="H482" s="23">
        <v>42705</v>
      </c>
      <c r="I482" s="24">
        <v>19963</v>
      </c>
      <c r="J482" s="25">
        <f t="shared" si="88"/>
        <v>0.14565279770444764</v>
      </c>
      <c r="K482" s="21">
        <v>1000</v>
      </c>
      <c r="L482" s="22">
        <f t="shared" si="89"/>
        <v>16984.134745507828</v>
      </c>
    </row>
    <row r="483" spans="1:12" ht="15">
      <c r="B483" s="18">
        <v>43070</v>
      </c>
      <c r="C483" s="19">
        <v>65</v>
      </c>
      <c r="D483" s="25">
        <f t="shared" si="86"/>
        <v>-4.4117647058823532E-2</v>
      </c>
      <c r="E483" s="21">
        <v>1000</v>
      </c>
      <c r="F483" s="26">
        <f t="shared" si="87"/>
        <v>9219.3433681392289</v>
      </c>
      <c r="G483" s="16"/>
      <c r="H483" s="23">
        <v>43070</v>
      </c>
      <c r="I483" s="24">
        <v>24824</v>
      </c>
      <c r="J483" s="25">
        <f t="shared" si="88"/>
        <v>0.24350047588037871</v>
      </c>
      <c r="K483" s="21">
        <v>1000</v>
      </c>
      <c r="L483" s="27">
        <f t="shared" si="89"/>
        <v>16899.609700630885</v>
      </c>
    </row>
    <row r="484" spans="1:12" ht="15">
      <c r="B484" s="18">
        <v>43435</v>
      </c>
      <c r="C484" s="19">
        <v>53</v>
      </c>
      <c r="D484" s="25">
        <f t="shared" si="86"/>
        <v>-0.18461538461538463</v>
      </c>
      <c r="E484" s="28"/>
      <c r="F484" s="28"/>
      <c r="G484" s="16"/>
      <c r="H484" s="23">
        <v>43435</v>
      </c>
      <c r="I484" s="24">
        <v>23327</v>
      </c>
      <c r="J484" s="25">
        <f t="shared" si="88"/>
        <v>-6.0304543989687397E-2</v>
      </c>
      <c r="K484" s="29"/>
      <c r="L484" s="30"/>
    </row>
    <row r="485" spans="1:12" ht="15">
      <c r="B485" s="9"/>
      <c r="C485" s="9"/>
      <c r="D485" s="9"/>
      <c r="E485" s="31">
        <f>SUM(E474:E484)</f>
        <v>10000</v>
      </c>
      <c r="F485" s="32"/>
      <c r="G485" s="9"/>
      <c r="H485" s="9"/>
      <c r="I485" s="9"/>
      <c r="J485" s="9"/>
      <c r="K485" s="31">
        <f>SUM(K474:K484)</f>
        <v>10000</v>
      </c>
      <c r="L485" s="33"/>
    </row>
    <row r="487" spans="1:12" ht="14.25">
      <c r="A487" s="2" t="s">
        <v>230</v>
      </c>
      <c r="B487" s="79" t="s">
        <v>231</v>
      </c>
      <c r="C487" s="76"/>
      <c r="D487" s="76"/>
      <c r="E487" s="76"/>
      <c r="F487" s="76"/>
      <c r="G487" s="76"/>
      <c r="H487" s="76"/>
      <c r="I487" s="76"/>
      <c r="J487" s="76"/>
      <c r="K487" s="76"/>
      <c r="L487" s="77"/>
    </row>
    <row r="488" spans="1:12" ht="12.75">
      <c r="B488" s="82" t="s">
        <v>2</v>
      </c>
      <c r="C488" s="76"/>
      <c r="D488" s="76"/>
      <c r="E488" s="76"/>
      <c r="F488" s="76"/>
      <c r="G488" s="76"/>
      <c r="H488" s="76"/>
      <c r="I488" s="76"/>
      <c r="J488" s="76"/>
      <c r="K488" s="76"/>
      <c r="L488" s="77"/>
    </row>
    <row r="489" spans="1:12" ht="12.75">
      <c r="B489" s="78" t="s">
        <v>236</v>
      </c>
      <c r="C489" s="76"/>
      <c r="D489" s="76"/>
      <c r="E489" s="76"/>
      <c r="F489" s="76"/>
      <c r="G489" s="76"/>
      <c r="H489" s="76"/>
      <c r="I489" s="76"/>
      <c r="J489" s="76"/>
      <c r="K489" s="76"/>
      <c r="L489" s="77"/>
    </row>
    <row r="490" spans="1:12" ht="12.75">
      <c r="B490" s="3"/>
      <c r="C490" s="4">
        <v>2018</v>
      </c>
      <c r="D490" s="4">
        <v>2017</v>
      </c>
      <c r="E490" s="4">
        <v>2016</v>
      </c>
      <c r="F490" s="4">
        <v>2015</v>
      </c>
      <c r="G490" s="4">
        <v>2014</v>
      </c>
      <c r="H490" s="4">
        <v>2013</v>
      </c>
      <c r="I490" s="4">
        <v>2012</v>
      </c>
      <c r="J490" s="4">
        <v>2011</v>
      </c>
      <c r="K490" s="4">
        <v>2010</v>
      </c>
      <c r="L490" s="4">
        <v>2009</v>
      </c>
    </row>
    <row r="491" spans="1:12" ht="12.75">
      <c r="B491" s="5" t="s">
        <v>10</v>
      </c>
      <c r="C491" s="6">
        <v>4493</v>
      </c>
      <c r="D491" s="6">
        <v>4085</v>
      </c>
      <c r="E491" s="6">
        <v>4011</v>
      </c>
      <c r="F491" s="6">
        <v>4056</v>
      </c>
      <c r="G491" s="6">
        <v>3927</v>
      </c>
      <c r="H491" s="6">
        <v>3683</v>
      </c>
      <c r="I491" s="6">
        <v>3421</v>
      </c>
      <c r="J491" s="6">
        <v>3598</v>
      </c>
      <c r="K491" s="6">
        <v>3552</v>
      </c>
      <c r="L491" s="6">
        <v>3496</v>
      </c>
    </row>
    <row r="492" spans="1:12" ht="12.75">
      <c r="B492" s="5" t="s">
        <v>11</v>
      </c>
      <c r="C492" s="6">
        <v>1</v>
      </c>
      <c r="D492" s="6">
        <v>144</v>
      </c>
      <c r="E492" s="6">
        <v>237</v>
      </c>
      <c r="F492" s="6">
        <v>80</v>
      </c>
      <c r="G492" s="6">
        <v>158</v>
      </c>
      <c r="H492" s="6">
        <v>-60</v>
      </c>
      <c r="I492" s="6">
        <v>157</v>
      </c>
      <c r="J492" s="6">
        <v>100</v>
      </c>
      <c r="K492" s="6">
        <v>60</v>
      </c>
      <c r="L492" s="6">
        <v>131</v>
      </c>
    </row>
    <row r="493" spans="1:12" ht="12.75">
      <c r="B493" s="5" t="s">
        <v>12</v>
      </c>
      <c r="C493" s="6">
        <v>-21</v>
      </c>
      <c r="D493" s="6">
        <v>120</v>
      </c>
      <c r="E493" s="6">
        <v>225</v>
      </c>
      <c r="F493" s="6">
        <v>62</v>
      </c>
      <c r="G493" s="6">
        <v>142</v>
      </c>
      <c r="H493" s="6">
        <v>-34</v>
      </c>
      <c r="I493" s="6">
        <v>143</v>
      </c>
      <c r="J493" s="6">
        <v>92</v>
      </c>
      <c r="K493" s="6">
        <v>62</v>
      </c>
      <c r="L493" s="6">
        <v>144</v>
      </c>
    </row>
    <row r="494" spans="1:12" ht="12.75">
      <c r="B494" s="5" t="s">
        <v>13</v>
      </c>
      <c r="C494" s="7">
        <v>-0.45</v>
      </c>
      <c r="D494" s="7">
        <v>2.39</v>
      </c>
      <c r="E494" s="7">
        <v>4.33</v>
      </c>
      <c r="F494" s="7">
        <v>1.17</v>
      </c>
      <c r="G494" s="7">
        <v>2.5299999999999998</v>
      </c>
      <c r="H494" s="7">
        <v>-0.61</v>
      </c>
      <c r="I494" s="7">
        <v>2.46</v>
      </c>
      <c r="J494" s="7">
        <v>1.56</v>
      </c>
      <c r="K494" s="7">
        <v>1.02</v>
      </c>
      <c r="L494" s="7">
        <v>2.2599999999999998</v>
      </c>
    </row>
    <row r="495" spans="1:12" ht="12.75">
      <c r="B495" s="5" t="s">
        <v>14</v>
      </c>
      <c r="C495" s="7">
        <v>28</v>
      </c>
      <c r="D495" s="7">
        <v>46</v>
      </c>
      <c r="E495" s="7">
        <v>59</v>
      </c>
      <c r="F495" s="7">
        <v>37</v>
      </c>
      <c r="G495" s="7">
        <v>32</v>
      </c>
      <c r="H495" s="7">
        <v>26</v>
      </c>
      <c r="I495" s="7">
        <v>24</v>
      </c>
      <c r="J495" s="7">
        <v>22</v>
      </c>
      <c r="K495" s="7">
        <v>22</v>
      </c>
      <c r="L495" s="7">
        <v>19</v>
      </c>
    </row>
    <row r="496" spans="1:12" ht="12.75">
      <c r="B496" s="5" t="s">
        <v>15</v>
      </c>
      <c r="C496" s="8">
        <f t="shared" ref="C496:L496" si="90">C495/C494</f>
        <v>-62.222222222222221</v>
      </c>
      <c r="D496" s="8">
        <f t="shared" si="90"/>
        <v>19.24686192468619</v>
      </c>
      <c r="E496" s="8">
        <f t="shared" si="90"/>
        <v>13.625866050808314</v>
      </c>
      <c r="F496" s="8">
        <f t="shared" si="90"/>
        <v>31.623931623931625</v>
      </c>
      <c r="G496" s="8">
        <f t="shared" si="90"/>
        <v>12.648221343873519</v>
      </c>
      <c r="H496" s="8">
        <f t="shared" si="90"/>
        <v>-42.622950819672134</v>
      </c>
      <c r="I496" s="8">
        <f t="shared" si="90"/>
        <v>9.7560975609756095</v>
      </c>
      <c r="J496" s="8">
        <f t="shared" si="90"/>
        <v>14.102564102564102</v>
      </c>
      <c r="K496" s="8">
        <f t="shared" si="90"/>
        <v>21.56862745098039</v>
      </c>
      <c r="L496" s="8">
        <f t="shared" si="90"/>
        <v>8.4070796460176993</v>
      </c>
    </row>
    <row r="498" spans="2:12" ht="15">
      <c r="B498" s="80" t="s">
        <v>16</v>
      </c>
      <c r="C498" s="81"/>
      <c r="D498" s="81"/>
      <c r="E498" s="81"/>
      <c r="F498" s="81"/>
      <c r="G498" s="81"/>
      <c r="H498" s="81"/>
      <c r="I498" s="81"/>
      <c r="J498" s="81"/>
      <c r="K498" s="81"/>
      <c r="L498" s="81"/>
    </row>
    <row r="499" spans="2:12" ht="18.75">
      <c r="B499" s="87" t="s">
        <v>241</v>
      </c>
      <c r="C499" s="76"/>
      <c r="D499" s="76"/>
      <c r="E499" s="76"/>
      <c r="F499" s="77"/>
      <c r="G499" s="9"/>
      <c r="H499" s="10"/>
      <c r="I499" s="10"/>
      <c r="J499" s="10"/>
      <c r="K499" s="10"/>
      <c r="L499" s="10"/>
    </row>
    <row r="500" spans="2:12" ht="15">
      <c r="B500" s="11" t="s">
        <v>20</v>
      </c>
      <c r="C500" s="12" t="s">
        <v>21</v>
      </c>
      <c r="D500" s="13" t="s">
        <v>22</v>
      </c>
      <c r="E500" s="14" t="s">
        <v>23</v>
      </c>
      <c r="F500" s="15" t="s">
        <v>24</v>
      </c>
      <c r="G500" s="16"/>
      <c r="H500" s="17" t="s">
        <v>20</v>
      </c>
      <c r="I500" s="12" t="s">
        <v>25</v>
      </c>
      <c r="J500" s="13" t="s">
        <v>22</v>
      </c>
      <c r="K500" s="15" t="s">
        <v>23</v>
      </c>
      <c r="L500" s="15" t="s">
        <v>24</v>
      </c>
    </row>
    <row r="501" spans="2:12" ht="15">
      <c r="B501" s="18">
        <v>39783</v>
      </c>
      <c r="C501" s="19">
        <v>21</v>
      </c>
      <c r="D501" s="20"/>
      <c r="E501" s="21">
        <v>1000</v>
      </c>
      <c r="F501" s="22">
        <f>(E501)+(E501*D502)</f>
        <v>904.76190476190482</v>
      </c>
      <c r="G501" s="16"/>
      <c r="H501" s="23">
        <v>39783</v>
      </c>
      <c r="I501" s="24">
        <v>8515</v>
      </c>
      <c r="J501" s="20"/>
      <c r="K501" s="21">
        <v>1000</v>
      </c>
      <c r="L501" s="22">
        <f>(K501)+(K501*J502)</f>
        <v>1229.7122724603641</v>
      </c>
    </row>
    <row r="502" spans="2:12" ht="15">
      <c r="B502" s="18">
        <v>40148</v>
      </c>
      <c r="C502" s="19">
        <v>19</v>
      </c>
      <c r="D502" s="25">
        <f t="shared" ref="D502:D511" si="91">(C502-C501)/C501</f>
        <v>-9.5238095238095233E-2</v>
      </c>
      <c r="E502" s="21">
        <v>1000</v>
      </c>
      <c r="F502" s="22">
        <f t="shared" ref="F502:F510" si="92">(F501+E502)+(F501+E502)*D503</f>
        <v>2205.5137844611527</v>
      </c>
      <c r="G502" s="16"/>
      <c r="H502" s="23">
        <v>40148</v>
      </c>
      <c r="I502" s="24">
        <v>10471</v>
      </c>
      <c r="J502" s="25">
        <f t="shared" ref="J502:J511" si="93">(I502-I501)/I501</f>
        <v>0.22971227246036408</v>
      </c>
      <c r="K502" s="21">
        <v>1000</v>
      </c>
      <c r="L502" s="22">
        <f t="shared" ref="L502:L510" si="94">(L501+K502)+(L501+K502)*J503</f>
        <v>2446.9127803306319</v>
      </c>
    </row>
    <row r="503" spans="2:12" ht="15">
      <c r="B503" s="18">
        <v>40513</v>
      </c>
      <c r="C503" s="19">
        <v>22</v>
      </c>
      <c r="D503" s="25">
        <f t="shared" si="91"/>
        <v>0.15789473684210525</v>
      </c>
      <c r="E503" s="21">
        <v>1000</v>
      </c>
      <c r="F503" s="22">
        <f t="shared" si="92"/>
        <v>3205.5137844611527</v>
      </c>
      <c r="G503" s="16"/>
      <c r="H503" s="23">
        <v>40513</v>
      </c>
      <c r="I503" s="24">
        <v>11491</v>
      </c>
      <c r="J503" s="25">
        <f t="shared" si="93"/>
        <v>9.741189953204088E-2</v>
      </c>
      <c r="K503" s="21">
        <v>1000</v>
      </c>
      <c r="L503" s="22">
        <f t="shared" si="94"/>
        <v>3664.6883158384239</v>
      </c>
    </row>
    <row r="504" spans="2:12" ht="15">
      <c r="B504" s="18">
        <v>40878</v>
      </c>
      <c r="C504" s="19">
        <v>22</v>
      </c>
      <c r="D504" s="25">
        <f t="shared" si="91"/>
        <v>0</v>
      </c>
      <c r="E504" s="21">
        <v>1000</v>
      </c>
      <c r="F504" s="22">
        <f t="shared" si="92"/>
        <v>4587.8332194121667</v>
      </c>
      <c r="G504" s="16"/>
      <c r="H504" s="23">
        <v>40878</v>
      </c>
      <c r="I504" s="24">
        <v>12217</v>
      </c>
      <c r="J504" s="25">
        <f t="shared" si="93"/>
        <v>6.3179879906013398E-2</v>
      </c>
      <c r="K504" s="21">
        <v>1000</v>
      </c>
      <c r="L504" s="22">
        <f t="shared" si="94"/>
        <v>5022.8349672468257</v>
      </c>
    </row>
    <row r="505" spans="2:12" ht="15">
      <c r="B505" s="18">
        <v>41244</v>
      </c>
      <c r="C505" s="19">
        <v>24</v>
      </c>
      <c r="D505" s="25">
        <f t="shared" si="91"/>
        <v>9.0909090909090912E-2</v>
      </c>
      <c r="E505" s="21">
        <v>1000</v>
      </c>
      <c r="F505" s="22">
        <f t="shared" si="92"/>
        <v>6053.4859876965138</v>
      </c>
      <c r="G505" s="16"/>
      <c r="H505" s="23">
        <v>41244</v>
      </c>
      <c r="I505" s="24">
        <v>13155</v>
      </c>
      <c r="J505" s="25">
        <f t="shared" si="93"/>
        <v>7.6778259801915369E-2</v>
      </c>
      <c r="K505" s="21">
        <v>1000</v>
      </c>
      <c r="L505" s="22">
        <f t="shared" si="94"/>
        <v>7213.2090390705998</v>
      </c>
    </row>
    <row r="506" spans="2:12" ht="15">
      <c r="B506" s="18">
        <v>41609</v>
      </c>
      <c r="C506" s="19">
        <v>26</v>
      </c>
      <c r="D506" s="25">
        <f t="shared" si="91"/>
        <v>8.3333333333333329E-2</v>
      </c>
      <c r="E506" s="21">
        <v>1000</v>
      </c>
      <c r="F506" s="22">
        <f t="shared" si="92"/>
        <v>8681.2135233187855</v>
      </c>
      <c r="G506" s="16"/>
      <c r="H506" s="23">
        <v>41609</v>
      </c>
      <c r="I506" s="24">
        <v>15755</v>
      </c>
      <c r="J506" s="25">
        <f t="shared" si="93"/>
        <v>0.1976434815659445</v>
      </c>
      <c r="K506" s="21">
        <v>1000</v>
      </c>
      <c r="L506" s="22">
        <f t="shared" si="94"/>
        <v>9411.1750417227249</v>
      </c>
    </row>
    <row r="507" spans="2:12" ht="15">
      <c r="B507" s="18">
        <v>41974</v>
      </c>
      <c r="C507" s="19">
        <v>32</v>
      </c>
      <c r="D507" s="25">
        <f t="shared" si="91"/>
        <v>0.23076923076923078</v>
      </c>
      <c r="E507" s="21">
        <v>1000</v>
      </c>
      <c r="F507" s="22">
        <f t="shared" si="92"/>
        <v>11193.903136337345</v>
      </c>
      <c r="G507" s="16"/>
      <c r="H507" s="23">
        <v>41974</v>
      </c>
      <c r="I507" s="24">
        <v>18053</v>
      </c>
      <c r="J507" s="25">
        <f t="shared" si="93"/>
        <v>0.14585845763249761</v>
      </c>
      <c r="K507" s="21">
        <v>1000</v>
      </c>
      <c r="L507" s="22">
        <f t="shared" si="94"/>
        <v>10049.007095885365</v>
      </c>
    </row>
    <row r="508" spans="2:12" ht="15">
      <c r="B508" s="18">
        <v>42339</v>
      </c>
      <c r="C508" s="19">
        <v>37</v>
      </c>
      <c r="D508" s="25">
        <f t="shared" si="91"/>
        <v>0.15625</v>
      </c>
      <c r="E508" s="21">
        <v>1000</v>
      </c>
      <c r="F508" s="22">
        <f t="shared" si="92"/>
        <v>19444.332028213605</v>
      </c>
      <c r="G508" s="16"/>
      <c r="H508" s="23">
        <v>42339</v>
      </c>
      <c r="I508" s="24">
        <v>17425</v>
      </c>
      <c r="J508" s="25">
        <f t="shared" si="93"/>
        <v>-3.4786462083864177E-2</v>
      </c>
      <c r="K508" s="21">
        <v>1000</v>
      </c>
      <c r="L508" s="22">
        <f t="shared" si="94"/>
        <v>12658.325891257362</v>
      </c>
    </row>
    <row r="509" spans="2:12" ht="15">
      <c r="B509" s="18">
        <v>42705</v>
      </c>
      <c r="C509" s="19">
        <v>59</v>
      </c>
      <c r="D509" s="25">
        <f t="shared" si="91"/>
        <v>0.59459459459459463</v>
      </c>
      <c r="E509" s="21">
        <v>1000</v>
      </c>
      <c r="F509" s="22">
        <f t="shared" si="92"/>
        <v>15939.648699963149</v>
      </c>
      <c r="G509" s="16"/>
      <c r="H509" s="23">
        <v>42705</v>
      </c>
      <c r="I509" s="24">
        <v>19963</v>
      </c>
      <c r="J509" s="25">
        <f t="shared" si="93"/>
        <v>0.14565279770444764</v>
      </c>
      <c r="K509" s="21">
        <v>1000</v>
      </c>
      <c r="L509" s="22">
        <f t="shared" si="94"/>
        <v>16984.134745507828</v>
      </c>
    </row>
    <row r="510" spans="2:12" ht="15">
      <c r="B510" s="18">
        <v>43070</v>
      </c>
      <c r="C510" s="19">
        <v>46</v>
      </c>
      <c r="D510" s="25">
        <f t="shared" si="91"/>
        <v>-0.22033898305084745</v>
      </c>
      <c r="E510" s="21">
        <v>1000</v>
      </c>
      <c r="F510" s="26">
        <f t="shared" si="92"/>
        <v>10311.090513021047</v>
      </c>
      <c r="G510" s="16"/>
      <c r="H510" s="23">
        <v>43070</v>
      </c>
      <c r="I510" s="24">
        <v>24824</v>
      </c>
      <c r="J510" s="25">
        <f t="shared" si="93"/>
        <v>0.24350047588037871</v>
      </c>
      <c r="K510" s="21">
        <v>1000</v>
      </c>
      <c r="L510" s="27">
        <f t="shared" si="94"/>
        <v>16899.609700630885</v>
      </c>
    </row>
    <row r="511" spans="2:12" ht="15">
      <c r="B511" s="18">
        <v>43435</v>
      </c>
      <c r="C511" s="19">
        <v>28</v>
      </c>
      <c r="D511" s="25">
        <f t="shared" si="91"/>
        <v>-0.39130434782608697</v>
      </c>
      <c r="E511" s="28"/>
      <c r="F511" s="28"/>
      <c r="G511" s="16"/>
      <c r="H511" s="23">
        <v>43435</v>
      </c>
      <c r="I511" s="24">
        <v>23327</v>
      </c>
      <c r="J511" s="25">
        <f t="shared" si="93"/>
        <v>-6.0304543989687397E-2</v>
      </c>
      <c r="K511" s="29"/>
      <c r="L511" s="30"/>
    </row>
    <row r="512" spans="2:12" ht="15">
      <c r="B512" s="9"/>
      <c r="C512" s="9"/>
      <c r="D512" s="9"/>
      <c r="E512" s="31">
        <f>SUM(E501:E511)</f>
        <v>10000</v>
      </c>
      <c r="F512" s="32"/>
      <c r="G512" s="9"/>
      <c r="H512" s="9"/>
      <c r="I512" s="9"/>
      <c r="J512" s="9"/>
      <c r="K512" s="31">
        <f>SUM(K501:K511)</f>
        <v>10000</v>
      </c>
      <c r="L512" s="33"/>
    </row>
    <row r="514" spans="1:12" ht="14.25">
      <c r="A514" s="2" t="s">
        <v>247</v>
      </c>
      <c r="B514" s="79" t="s">
        <v>248</v>
      </c>
      <c r="C514" s="76"/>
      <c r="D514" s="76"/>
      <c r="E514" s="76"/>
      <c r="F514" s="76"/>
      <c r="G514" s="76"/>
      <c r="H514" s="76"/>
      <c r="I514" s="76"/>
      <c r="J514" s="76"/>
      <c r="K514" s="76"/>
      <c r="L514" s="77"/>
    </row>
    <row r="515" spans="1:12" ht="12.75">
      <c r="B515" s="82" t="s">
        <v>2</v>
      </c>
      <c r="C515" s="76"/>
      <c r="D515" s="76"/>
      <c r="E515" s="76"/>
      <c r="F515" s="76"/>
      <c r="G515" s="76"/>
      <c r="H515" s="76"/>
      <c r="I515" s="76"/>
      <c r="J515" s="76"/>
      <c r="K515" s="76"/>
      <c r="L515" s="77"/>
    </row>
    <row r="516" spans="1:12" ht="12.75">
      <c r="B516" s="78" t="s">
        <v>250</v>
      </c>
      <c r="C516" s="76"/>
      <c r="D516" s="76"/>
      <c r="E516" s="76"/>
      <c r="F516" s="76"/>
      <c r="G516" s="76"/>
      <c r="H516" s="76"/>
      <c r="I516" s="76"/>
      <c r="J516" s="76"/>
      <c r="K516" s="76"/>
      <c r="L516" s="77"/>
    </row>
    <row r="517" spans="1:12" ht="12.75">
      <c r="B517" s="3"/>
      <c r="C517" s="4">
        <v>2018</v>
      </c>
      <c r="D517" s="4">
        <v>2017</v>
      </c>
      <c r="E517" s="4">
        <v>2016</v>
      </c>
      <c r="F517" s="4">
        <v>2015</v>
      </c>
      <c r="G517" s="4">
        <v>2014</v>
      </c>
      <c r="H517" s="4">
        <v>2013</v>
      </c>
      <c r="I517" s="4">
        <v>2012</v>
      </c>
      <c r="J517" s="4">
        <v>2011</v>
      </c>
      <c r="K517" s="4">
        <v>2010</v>
      </c>
      <c r="L517" s="4">
        <v>2009</v>
      </c>
    </row>
    <row r="518" spans="1:12" ht="12.75">
      <c r="B518" s="5" t="s">
        <v>10</v>
      </c>
      <c r="C518" s="6">
        <v>1088</v>
      </c>
      <c r="D518" s="6">
        <v>1075</v>
      </c>
      <c r="E518" s="6">
        <v>935</v>
      </c>
      <c r="F518" s="6">
        <v>856</v>
      </c>
      <c r="G518" s="6">
        <v>782</v>
      </c>
      <c r="H518" s="6">
        <v>691</v>
      </c>
      <c r="I518" s="6">
        <v>551</v>
      </c>
      <c r="J518" s="6">
        <v>522</v>
      </c>
      <c r="K518" s="6">
        <v>398</v>
      </c>
      <c r="L518" s="6">
        <v>344</v>
      </c>
    </row>
    <row r="519" spans="1:12" ht="12.75">
      <c r="B519" s="5" t="s">
        <v>11</v>
      </c>
      <c r="C519" s="6">
        <v>56</v>
      </c>
      <c r="D519" s="6">
        <v>57</v>
      </c>
      <c r="E519" s="6">
        <v>61</v>
      </c>
      <c r="F519" s="6">
        <v>43</v>
      </c>
      <c r="G519" s="6">
        <v>-4</v>
      </c>
      <c r="H519" s="6">
        <v>-7</v>
      </c>
      <c r="I519" s="6">
        <v>28</v>
      </c>
      <c r="J519" s="6">
        <v>18</v>
      </c>
      <c r="K519" s="6">
        <v>29</v>
      </c>
      <c r="L519" s="6">
        <v>22</v>
      </c>
    </row>
    <row r="520" spans="1:12" ht="12.75">
      <c r="B520" s="5" t="s">
        <v>12</v>
      </c>
      <c r="C520" s="6">
        <v>32</v>
      </c>
      <c r="D520" s="6">
        <v>37</v>
      </c>
      <c r="E520" s="6">
        <v>38</v>
      </c>
      <c r="F520" s="6">
        <v>27</v>
      </c>
      <c r="G520" s="6">
        <v>1</v>
      </c>
      <c r="H520" s="6">
        <v>-2</v>
      </c>
      <c r="I520" s="6">
        <v>17</v>
      </c>
      <c r="J520" s="6">
        <v>11</v>
      </c>
      <c r="K520" s="6">
        <v>17</v>
      </c>
      <c r="L520" s="6">
        <v>13</v>
      </c>
    </row>
    <row r="521" spans="1:12" ht="12.75">
      <c r="B521" s="5" t="s">
        <v>13</v>
      </c>
      <c r="C521" s="7">
        <v>1.84</v>
      </c>
      <c r="D521" s="7">
        <v>2.13</v>
      </c>
      <c r="E521" s="7">
        <v>2.1800000000000002</v>
      </c>
      <c r="F521" s="7">
        <v>1.57</v>
      </c>
      <c r="G521" s="7">
        <v>0.01</v>
      </c>
      <c r="H521" s="7">
        <v>-0.12</v>
      </c>
      <c r="I521" s="7">
        <v>1.1499999999999999</v>
      </c>
      <c r="J521" s="7">
        <v>0.75</v>
      </c>
      <c r="K521" s="7">
        <v>1.22</v>
      </c>
      <c r="L521" s="7">
        <v>0.94</v>
      </c>
    </row>
    <row r="522" spans="1:12" ht="12.75">
      <c r="B522" s="5" t="s">
        <v>14</v>
      </c>
      <c r="C522" s="7">
        <v>73</v>
      </c>
      <c r="D522" s="7">
        <v>83</v>
      </c>
      <c r="E522" s="7">
        <v>60</v>
      </c>
      <c r="F522" s="7">
        <v>47</v>
      </c>
      <c r="G522" s="7">
        <v>45</v>
      </c>
      <c r="H522" s="7">
        <v>28</v>
      </c>
      <c r="I522" s="7">
        <v>23</v>
      </c>
      <c r="J522" s="7">
        <v>23</v>
      </c>
      <c r="K522" s="7">
        <v>20</v>
      </c>
      <c r="L522" s="7">
        <v>14</v>
      </c>
    </row>
    <row r="523" spans="1:12" ht="12.75">
      <c r="B523" s="5" t="s">
        <v>15</v>
      </c>
      <c r="C523" s="8">
        <f t="shared" ref="C523:L523" si="95">C522/C521</f>
        <v>39.673913043478258</v>
      </c>
      <c r="D523" s="8">
        <f t="shared" si="95"/>
        <v>38.967136150234744</v>
      </c>
      <c r="E523" s="8">
        <f t="shared" si="95"/>
        <v>27.52293577981651</v>
      </c>
      <c r="F523" s="8">
        <f t="shared" si="95"/>
        <v>29.936305732484076</v>
      </c>
      <c r="G523" s="8">
        <f t="shared" si="95"/>
        <v>4500</v>
      </c>
      <c r="H523" s="8">
        <f t="shared" si="95"/>
        <v>-233.33333333333334</v>
      </c>
      <c r="I523" s="8">
        <f t="shared" si="95"/>
        <v>20</v>
      </c>
      <c r="J523" s="8">
        <f t="shared" si="95"/>
        <v>30.666666666666668</v>
      </c>
      <c r="K523" s="8">
        <f t="shared" si="95"/>
        <v>16.393442622950818</v>
      </c>
      <c r="L523" s="8">
        <f t="shared" si="95"/>
        <v>14.893617021276597</v>
      </c>
    </row>
    <row r="525" spans="1:12" ht="15">
      <c r="B525" s="80" t="s">
        <v>16</v>
      </c>
      <c r="C525" s="81"/>
      <c r="D525" s="81"/>
      <c r="E525" s="81"/>
      <c r="F525" s="81"/>
      <c r="G525" s="81"/>
      <c r="H525" s="81"/>
      <c r="I525" s="81"/>
      <c r="J525" s="81"/>
      <c r="K525" s="81"/>
      <c r="L525" s="81"/>
    </row>
    <row r="526" spans="1:12" ht="18.75">
      <c r="B526" s="87" t="s">
        <v>253</v>
      </c>
      <c r="C526" s="76"/>
      <c r="D526" s="76"/>
      <c r="E526" s="76"/>
      <c r="F526" s="77"/>
      <c r="G526" s="9"/>
      <c r="H526" s="10"/>
      <c r="I526" s="10"/>
      <c r="J526" s="10"/>
      <c r="K526" s="10"/>
      <c r="L526" s="10"/>
    </row>
    <row r="527" spans="1:12" ht="15">
      <c r="B527" s="11" t="s">
        <v>20</v>
      </c>
      <c r="C527" s="12" t="s">
        <v>21</v>
      </c>
      <c r="D527" s="13" t="s">
        <v>22</v>
      </c>
      <c r="E527" s="14" t="s">
        <v>23</v>
      </c>
      <c r="F527" s="15" t="s">
        <v>24</v>
      </c>
      <c r="G527" s="16"/>
      <c r="H527" s="17" t="s">
        <v>20</v>
      </c>
      <c r="I527" s="12" t="s">
        <v>25</v>
      </c>
      <c r="J527" s="13" t="s">
        <v>22</v>
      </c>
      <c r="K527" s="15" t="s">
        <v>23</v>
      </c>
      <c r="L527" s="15" t="s">
        <v>24</v>
      </c>
    </row>
    <row r="528" spans="1:12" ht="15">
      <c r="B528" s="18">
        <v>39783</v>
      </c>
      <c r="C528" s="19">
        <v>10</v>
      </c>
      <c r="D528" s="20"/>
      <c r="E528" s="21">
        <v>1000</v>
      </c>
      <c r="F528" s="22">
        <f>(E528)+(E528*D529)</f>
        <v>1400</v>
      </c>
      <c r="G528" s="16"/>
      <c r="H528" s="23">
        <v>39783</v>
      </c>
      <c r="I528" s="24">
        <v>8515</v>
      </c>
      <c r="J528" s="20"/>
      <c r="K528" s="21">
        <v>1000</v>
      </c>
      <c r="L528" s="22">
        <f>(K528)+(K528*J529)</f>
        <v>1229.7122724603641</v>
      </c>
    </row>
    <row r="529" spans="1:12" ht="15">
      <c r="B529" s="18">
        <v>40148</v>
      </c>
      <c r="C529" s="19">
        <v>14</v>
      </c>
      <c r="D529" s="25">
        <f t="shared" ref="D529:D538" si="96">(C529-C528)/C528</f>
        <v>0.4</v>
      </c>
      <c r="E529" s="21">
        <v>1000</v>
      </c>
      <c r="F529" s="22">
        <f t="shared" ref="F529:F537" si="97">(F528+E529)+(F528+E529)*D530</f>
        <v>3428.5714285714284</v>
      </c>
      <c r="G529" s="16"/>
      <c r="H529" s="23">
        <v>40148</v>
      </c>
      <c r="I529" s="24">
        <v>10471</v>
      </c>
      <c r="J529" s="25">
        <f t="shared" ref="J529:J538" si="98">(I529-I528)/I528</f>
        <v>0.22971227246036408</v>
      </c>
      <c r="K529" s="21">
        <v>1000</v>
      </c>
      <c r="L529" s="22">
        <f t="shared" ref="L529:L537" si="99">(L528+K529)+(L528+K529)*J530</f>
        <v>2446.9127803306319</v>
      </c>
    </row>
    <row r="530" spans="1:12" ht="15">
      <c r="B530" s="18">
        <v>40513</v>
      </c>
      <c r="C530" s="19">
        <v>20</v>
      </c>
      <c r="D530" s="25">
        <f t="shared" si="96"/>
        <v>0.42857142857142855</v>
      </c>
      <c r="E530" s="21">
        <v>1000</v>
      </c>
      <c r="F530" s="22">
        <f t="shared" si="97"/>
        <v>5092.8571428571431</v>
      </c>
      <c r="G530" s="16"/>
      <c r="H530" s="23">
        <v>40513</v>
      </c>
      <c r="I530" s="24">
        <v>11491</v>
      </c>
      <c r="J530" s="25">
        <f t="shared" si="98"/>
        <v>9.741189953204088E-2</v>
      </c>
      <c r="K530" s="21">
        <v>1000</v>
      </c>
      <c r="L530" s="22">
        <f t="shared" si="99"/>
        <v>3664.6883158384239</v>
      </c>
    </row>
    <row r="531" spans="1:12" ht="15">
      <c r="B531" s="18">
        <v>40878</v>
      </c>
      <c r="C531" s="19">
        <v>23</v>
      </c>
      <c r="D531" s="25">
        <f t="shared" si="96"/>
        <v>0.15</v>
      </c>
      <c r="E531" s="21">
        <v>1000</v>
      </c>
      <c r="F531" s="22">
        <f t="shared" si="97"/>
        <v>6092.8571428571431</v>
      </c>
      <c r="G531" s="16"/>
      <c r="H531" s="23">
        <v>40878</v>
      </c>
      <c r="I531" s="24">
        <v>12217</v>
      </c>
      <c r="J531" s="25">
        <f t="shared" si="98"/>
        <v>6.3179879906013398E-2</v>
      </c>
      <c r="K531" s="21">
        <v>1000</v>
      </c>
      <c r="L531" s="22">
        <f t="shared" si="99"/>
        <v>5022.8349672468257</v>
      </c>
    </row>
    <row r="532" spans="1:12" ht="15">
      <c r="B532" s="18">
        <v>41244</v>
      </c>
      <c r="C532" s="19">
        <v>23</v>
      </c>
      <c r="D532" s="25">
        <f t="shared" si="96"/>
        <v>0</v>
      </c>
      <c r="E532" s="21">
        <v>1000</v>
      </c>
      <c r="F532" s="22">
        <f t="shared" si="97"/>
        <v>8634.782608695652</v>
      </c>
      <c r="G532" s="16"/>
      <c r="H532" s="23">
        <v>41244</v>
      </c>
      <c r="I532" s="24">
        <v>13155</v>
      </c>
      <c r="J532" s="25">
        <f t="shared" si="98"/>
        <v>7.6778259801915369E-2</v>
      </c>
      <c r="K532" s="21">
        <v>1000</v>
      </c>
      <c r="L532" s="22">
        <f t="shared" si="99"/>
        <v>7213.2090390705998</v>
      </c>
    </row>
    <row r="533" spans="1:12" ht="15">
      <c r="B533" s="18">
        <v>41609</v>
      </c>
      <c r="C533" s="19">
        <v>28</v>
      </c>
      <c r="D533" s="25">
        <f t="shared" si="96"/>
        <v>0.21739130434782608</v>
      </c>
      <c r="E533" s="21">
        <v>1000</v>
      </c>
      <c r="F533" s="22">
        <f t="shared" si="97"/>
        <v>15484.472049689441</v>
      </c>
      <c r="G533" s="16"/>
      <c r="H533" s="23">
        <v>41609</v>
      </c>
      <c r="I533" s="24">
        <v>15755</v>
      </c>
      <c r="J533" s="25">
        <f t="shared" si="98"/>
        <v>0.1976434815659445</v>
      </c>
      <c r="K533" s="21">
        <v>1000</v>
      </c>
      <c r="L533" s="22">
        <f t="shared" si="99"/>
        <v>9411.1750417227249</v>
      </c>
    </row>
    <row r="534" spans="1:12" ht="15">
      <c r="B534" s="18">
        <v>41974</v>
      </c>
      <c r="C534" s="19">
        <v>45</v>
      </c>
      <c r="D534" s="25">
        <f t="shared" si="96"/>
        <v>0.6071428571428571</v>
      </c>
      <c r="E534" s="21">
        <v>1000</v>
      </c>
      <c r="F534" s="22">
        <f t="shared" si="97"/>
        <v>17217.11525189786</v>
      </c>
      <c r="G534" s="16"/>
      <c r="H534" s="23">
        <v>41974</v>
      </c>
      <c r="I534" s="24">
        <v>18053</v>
      </c>
      <c r="J534" s="25">
        <f t="shared" si="98"/>
        <v>0.14585845763249761</v>
      </c>
      <c r="K534" s="21">
        <v>1000</v>
      </c>
      <c r="L534" s="22">
        <f t="shared" si="99"/>
        <v>10049.007095885365</v>
      </c>
    </row>
    <row r="535" spans="1:12" ht="15">
      <c r="B535" s="18">
        <v>42339</v>
      </c>
      <c r="C535" s="19">
        <v>47</v>
      </c>
      <c r="D535" s="25">
        <f t="shared" si="96"/>
        <v>4.4444444444444446E-2</v>
      </c>
      <c r="E535" s="21">
        <v>1000</v>
      </c>
      <c r="F535" s="22">
        <f t="shared" si="97"/>
        <v>23255.891810933437</v>
      </c>
      <c r="G535" s="16"/>
      <c r="H535" s="23">
        <v>42339</v>
      </c>
      <c r="I535" s="24">
        <v>17425</v>
      </c>
      <c r="J535" s="25">
        <f t="shared" si="98"/>
        <v>-3.4786462083864177E-2</v>
      </c>
      <c r="K535" s="21">
        <v>1000</v>
      </c>
      <c r="L535" s="22">
        <f t="shared" si="99"/>
        <v>12658.325891257362</v>
      </c>
    </row>
    <row r="536" spans="1:12" ht="15">
      <c r="B536" s="18">
        <v>42705</v>
      </c>
      <c r="C536" s="19">
        <v>60</v>
      </c>
      <c r="D536" s="25">
        <f t="shared" si="96"/>
        <v>0.27659574468085107</v>
      </c>
      <c r="E536" s="21">
        <v>1000</v>
      </c>
      <c r="F536" s="22">
        <f t="shared" si="97"/>
        <v>33553.983671791255</v>
      </c>
      <c r="G536" s="16"/>
      <c r="H536" s="23">
        <v>42705</v>
      </c>
      <c r="I536" s="24">
        <v>19963</v>
      </c>
      <c r="J536" s="25">
        <f t="shared" si="98"/>
        <v>0.14565279770444764</v>
      </c>
      <c r="K536" s="21">
        <v>1000</v>
      </c>
      <c r="L536" s="22">
        <f t="shared" si="99"/>
        <v>16984.134745507828</v>
      </c>
    </row>
    <row r="537" spans="1:12" ht="15">
      <c r="B537" s="18">
        <v>43070</v>
      </c>
      <c r="C537" s="19">
        <v>83</v>
      </c>
      <c r="D537" s="25">
        <f t="shared" si="96"/>
        <v>0.38333333333333336</v>
      </c>
      <c r="E537" s="21">
        <v>1000</v>
      </c>
      <c r="F537" s="26">
        <f t="shared" si="97"/>
        <v>30390.853108924839</v>
      </c>
      <c r="G537" s="16"/>
      <c r="H537" s="23">
        <v>43070</v>
      </c>
      <c r="I537" s="24">
        <v>24824</v>
      </c>
      <c r="J537" s="25">
        <f t="shared" si="98"/>
        <v>0.24350047588037871</v>
      </c>
      <c r="K537" s="21">
        <v>1000</v>
      </c>
      <c r="L537" s="27">
        <f t="shared" si="99"/>
        <v>16899.609700630885</v>
      </c>
    </row>
    <row r="538" spans="1:12" ht="15">
      <c r="B538" s="18">
        <v>43435</v>
      </c>
      <c r="C538" s="19">
        <v>73</v>
      </c>
      <c r="D538" s="25">
        <f t="shared" si="96"/>
        <v>-0.12048192771084337</v>
      </c>
      <c r="E538" s="28"/>
      <c r="F538" s="28"/>
      <c r="G538" s="16"/>
      <c r="H538" s="23">
        <v>43435</v>
      </c>
      <c r="I538" s="24">
        <v>23327</v>
      </c>
      <c r="J538" s="25">
        <f t="shared" si="98"/>
        <v>-6.0304543989687397E-2</v>
      </c>
      <c r="K538" s="29"/>
      <c r="L538" s="30"/>
    </row>
    <row r="539" spans="1:12" ht="15">
      <c r="B539" s="9"/>
      <c r="C539" s="9"/>
      <c r="D539" s="9"/>
      <c r="E539" s="31">
        <f>SUM(E528:E538)</f>
        <v>10000</v>
      </c>
      <c r="F539" s="32"/>
      <c r="G539" s="9"/>
      <c r="H539" s="9"/>
      <c r="I539" s="9"/>
      <c r="J539" s="9"/>
      <c r="K539" s="31">
        <f>SUM(K528:K538)</f>
        <v>10000</v>
      </c>
      <c r="L539" s="33"/>
    </row>
    <row r="541" spans="1:12" ht="14.25">
      <c r="A541" s="2" t="s">
        <v>260</v>
      </c>
      <c r="B541" s="79" t="s">
        <v>261</v>
      </c>
      <c r="C541" s="76"/>
      <c r="D541" s="76"/>
      <c r="E541" s="76"/>
      <c r="F541" s="76"/>
      <c r="G541" s="76"/>
      <c r="H541" s="76"/>
      <c r="I541" s="76"/>
      <c r="J541" s="76"/>
      <c r="K541" s="76"/>
      <c r="L541" s="77"/>
    </row>
    <row r="542" spans="1:12" ht="12.75">
      <c r="B542" s="82" t="s">
        <v>2</v>
      </c>
      <c r="C542" s="76"/>
      <c r="D542" s="76"/>
      <c r="E542" s="76"/>
      <c r="F542" s="76"/>
      <c r="G542" s="76"/>
      <c r="H542" s="76"/>
      <c r="I542" s="76"/>
      <c r="J542" s="76"/>
      <c r="K542" s="76"/>
      <c r="L542" s="77"/>
    </row>
    <row r="543" spans="1:12" ht="12.75">
      <c r="B543" s="78" t="s">
        <v>263</v>
      </c>
      <c r="C543" s="76"/>
      <c r="D543" s="76"/>
      <c r="E543" s="76"/>
      <c r="F543" s="76"/>
      <c r="G543" s="76"/>
      <c r="H543" s="76"/>
      <c r="I543" s="76"/>
      <c r="J543" s="76"/>
      <c r="K543" s="76"/>
      <c r="L543" s="77"/>
    </row>
    <row r="544" spans="1:12" ht="12.75">
      <c r="B544" s="3"/>
      <c r="C544" s="4">
        <v>2018</v>
      </c>
      <c r="D544" s="4">
        <v>2017</v>
      </c>
      <c r="E544" s="4">
        <v>2016</v>
      </c>
      <c r="F544" s="4">
        <v>2015</v>
      </c>
      <c r="G544" s="4">
        <v>2014</v>
      </c>
      <c r="H544" s="4">
        <v>2013</v>
      </c>
      <c r="I544" s="4">
        <v>2012</v>
      </c>
      <c r="J544" s="4">
        <v>2011</v>
      </c>
      <c r="K544" s="4">
        <v>2010</v>
      </c>
      <c r="L544" s="4">
        <v>2009</v>
      </c>
    </row>
    <row r="545" spans="2:12" ht="12.75">
      <c r="B545" s="5" t="s">
        <v>10</v>
      </c>
      <c r="C545" s="6">
        <v>1502</v>
      </c>
      <c r="D545" s="6">
        <v>1074</v>
      </c>
      <c r="E545" s="6">
        <v>1908</v>
      </c>
      <c r="F545" s="6">
        <v>1476</v>
      </c>
      <c r="G545" s="6">
        <v>1440</v>
      </c>
      <c r="H545" s="6">
        <v>1288</v>
      </c>
      <c r="I545" s="6">
        <v>1113</v>
      </c>
      <c r="J545" s="6">
        <v>941</v>
      </c>
      <c r="K545" s="6">
        <v>910</v>
      </c>
      <c r="L545" s="6">
        <v>928</v>
      </c>
    </row>
    <row r="546" spans="2:12" ht="12.75">
      <c r="B546" s="5" t="s">
        <v>11</v>
      </c>
      <c r="C546" s="6">
        <v>117</v>
      </c>
      <c r="D546" s="6">
        <v>-114</v>
      </c>
      <c r="E546" s="6">
        <v>487</v>
      </c>
      <c r="F546" s="6">
        <v>246</v>
      </c>
      <c r="G546" s="6">
        <v>161</v>
      </c>
      <c r="H546" s="6">
        <v>75</v>
      </c>
      <c r="I546" s="6">
        <v>139</v>
      </c>
      <c r="J546" s="6">
        <v>91</v>
      </c>
      <c r="K546" s="6">
        <v>103</v>
      </c>
      <c r="L546" s="6">
        <v>121</v>
      </c>
    </row>
    <row r="547" spans="2:12" ht="12.75">
      <c r="B547" s="5" t="s">
        <v>12</v>
      </c>
      <c r="C547" s="6">
        <v>125</v>
      </c>
      <c r="D547" s="6">
        <v>-74</v>
      </c>
      <c r="E547" s="6">
        <v>316</v>
      </c>
      <c r="F547" s="6">
        <v>161</v>
      </c>
      <c r="G547" s="6">
        <v>109</v>
      </c>
      <c r="H547" s="6">
        <v>50</v>
      </c>
      <c r="I547" s="6">
        <v>89</v>
      </c>
      <c r="J547" s="6">
        <v>60</v>
      </c>
      <c r="K547" s="6">
        <v>67</v>
      </c>
      <c r="L547" s="6">
        <v>79</v>
      </c>
    </row>
    <row r="548" spans="2:12" ht="12.75">
      <c r="B548" s="5" t="s">
        <v>13</v>
      </c>
      <c r="C548" s="7">
        <v>2.6</v>
      </c>
      <c r="D548" s="7">
        <v>-1.54</v>
      </c>
      <c r="E548" s="7">
        <v>6.53</v>
      </c>
      <c r="F548" s="7">
        <v>3.33</v>
      </c>
      <c r="G548" s="7">
        <v>2.2599999999999998</v>
      </c>
      <c r="H548" s="7">
        <v>1.05</v>
      </c>
      <c r="I548" s="7">
        <v>3.75</v>
      </c>
      <c r="J548" s="7">
        <v>2.54</v>
      </c>
      <c r="K548" s="7">
        <v>2.84</v>
      </c>
      <c r="L548" s="7">
        <v>3.34</v>
      </c>
    </row>
    <row r="549" spans="2:12" ht="12.75">
      <c r="B549" s="5" t="s">
        <v>14</v>
      </c>
      <c r="C549" s="7">
        <v>42</v>
      </c>
      <c r="D549" s="7">
        <v>44</v>
      </c>
      <c r="E549" s="7">
        <v>43</v>
      </c>
      <c r="F549" s="7">
        <v>44</v>
      </c>
      <c r="G549" s="7">
        <v>36</v>
      </c>
      <c r="H549" s="7">
        <v>26</v>
      </c>
      <c r="I549" s="7">
        <v>17</v>
      </c>
      <c r="J549" s="7">
        <v>14</v>
      </c>
      <c r="K549" s="7">
        <v>12</v>
      </c>
      <c r="L549" s="7">
        <v>12</v>
      </c>
    </row>
    <row r="550" spans="2:12" ht="12.75">
      <c r="B550" s="5" t="s">
        <v>15</v>
      </c>
      <c r="C550" s="8">
        <f t="shared" ref="C550:L550" si="100">C549/C548</f>
        <v>16.153846153846153</v>
      </c>
      <c r="D550" s="8">
        <f t="shared" si="100"/>
        <v>-28.571428571428569</v>
      </c>
      <c r="E550" s="8">
        <f t="shared" si="100"/>
        <v>6.5849923430321589</v>
      </c>
      <c r="F550" s="8">
        <f t="shared" si="100"/>
        <v>13.213213213213212</v>
      </c>
      <c r="G550" s="8">
        <f t="shared" si="100"/>
        <v>15.929203539823011</v>
      </c>
      <c r="H550" s="8">
        <f t="shared" si="100"/>
        <v>24.761904761904759</v>
      </c>
      <c r="I550" s="8">
        <f t="shared" si="100"/>
        <v>4.5333333333333332</v>
      </c>
      <c r="J550" s="8">
        <f t="shared" si="100"/>
        <v>5.5118110236220472</v>
      </c>
      <c r="K550" s="8">
        <f t="shared" si="100"/>
        <v>4.2253521126760569</v>
      </c>
      <c r="L550" s="8">
        <f t="shared" si="100"/>
        <v>3.5928143712574854</v>
      </c>
    </row>
    <row r="552" spans="2:12" ht="15">
      <c r="B552" s="80" t="s">
        <v>16</v>
      </c>
      <c r="C552" s="81"/>
      <c r="D552" s="81"/>
      <c r="E552" s="81"/>
      <c r="F552" s="81"/>
      <c r="G552" s="81"/>
      <c r="H552" s="81"/>
      <c r="I552" s="81"/>
      <c r="J552" s="81"/>
      <c r="K552" s="81"/>
      <c r="L552" s="81"/>
    </row>
    <row r="553" spans="2:12" ht="18.75">
      <c r="B553" s="87" t="s">
        <v>264</v>
      </c>
      <c r="C553" s="76"/>
      <c r="D553" s="76"/>
      <c r="E553" s="76"/>
      <c r="F553" s="77"/>
      <c r="G553" s="9"/>
      <c r="H553" s="10"/>
      <c r="I553" s="10"/>
      <c r="J553" s="10"/>
      <c r="K553" s="10"/>
      <c r="L553" s="10"/>
    </row>
    <row r="554" spans="2:12" ht="15">
      <c r="B554" s="11" t="s">
        <v>20</v>
      </c>
      <c r="C554" s="12" t="s">
        <v>21</v>
      </c>
      <c r="D554" s="13" t="s">
        <v>22</v>
      </c>
      <c r="E554" s="14" t="s">
        <v>23</v>
      </c>
      <c r="F554" s="15" t="s">
        <v>24</v>
      </c>
      <c r="G554" s="16"/>
      <c r="H554" s="17" t="s">
        <v>20</v>
      </c>
      <c r="I554" s="12" t="s">
        <v>25</v>
      </c>
      <c r="J554" s="13" t="s">
        <v>22</v>
      </c>
      <c r="K554" s="15" t="s">
        <v>23</v>
      </c>
      <c r="L554" s="15" t="s">
        <v>24</v>
      </c>
    </row>
    <row r="555" spans="2:12" ht="15">
      <c r="B555" s="18">
        <v>39783</v>
      </c>
      <c r="C555" s="19">
        <v>8.8800000000000008</v>
      </c>
      <c r="D555" s="20"/>
      <c r="E555" s="21">
        <v>1000</v>
      </c>
      <c r="F555" s="22">
        <f>(E555)+(E555*D556)</f>
        <v>1351.3513513513512</v>
      </c>
      <c r="G555" s="16"/>
      <c r="H555" s="23">
        <v>39783</v>
      </c>
      <c r="I555" s="24">
        <v>8515</v>
      </c>
      <c r="J555" s="20"/>
      <c r="K555" s="21">
        <v>1000</v>
      </c>
      <c r="L555" s="22">
        <f>(K555)+(K555*J556)</f>
        <v>1229.7122724603641</v>
      </c>
    </row>
    <row r="556" spans="2:12" ht="15">
      <c r="B556" s="18">
        <v>40148</v>
      </c>
      <c r="C556" s="19">
        <v>12</v>
      </c>
      <c r="D556" s="25">
        <f t="shared" ref="D556:D565" si="101">(C556-C555)/C555</f>
        <v>0.35135135135135126</v>
      </c>
      <c r="E556" s="21">
        <v>1000</v>
      </c>
      <c r="F556" s="22">
        <f t="shared" ref="F556:F564" si="102">(F555+E556)+(F555+E556)*D557</f>
        <v>2351.3513513513512</v>
      </c>
      <c r="G556" s="16"/>
      <c r="H556" s="23">
        <v>40148</v>
      </c>
      <c r="I556" s="24">
        <v>10471</v>
      </c>
      <c r="J556" s="25">
        <f t="shared" ref="J556:J565" si="103">(I556-I555)/I555</f>
        <v>0.22971227246036408</v>
      </c>
      <c r="K556" s="21">
        <v>1000</v>
      </c>
      <c r="L556" s="22">
        <f t="shared" ref="L556:L564" si="104">(L555+K556)+(L555+K556)*J557</f>
        <v>2446.9127803306319</v>
      </c>
    </row>
    <row r="557" spans="2:12" ht="15">
      <c r="B557" s="18">
        <v>40513</v>
      </c>
      <c r="C557" s="19">
        <v>12</v>
      </c>
      <c r="D557" s="25">
        <f t="shared" si="101"/>
        <v>0</v>
      </c>
      <c r="E557" s="21">
        <v>1000</v>
      </c>
      <c r="F557" s="22">
        <f t="shared" si="102"/>
        <v>3909.9099099099099</v>
      </c>
      <c r="G557" s="16"/>
      <c r="H557" s="23">
        <v>40513</v>
      </c>
      <c r="I557" s="24">
        <v>11491</v>
      </c>
      <c r="J557" s="25">
        <f t="shared" si="103"/>
        <v>9.741189953204088E-2</v>
      </c>
      <c r="K557" s="21">
        <v>1000</v>
      </c>
      <c r="L557" s="22">
        <f t="shared" si="104"/>
        <v>3664.6883158384239</v>
      </c>
    </row>
    <row r="558" spans="2:12" ht="15">
      <c r="B558" s="18">
        <v>40878</v>
      </c>
      <c r="C558" s="19">
        <v>14</v>
      </c>
      <c r="D558" s="25">
        <f t="shared" si="101"/>
        <v>0.16666666666666666</v>
      </c>
      <c r="E558" s="21">
        <v>1000</v>
      </c>
      <c r="F558" s="22">
        <f t="shared" si="102"/>
        <v>5962.0334620334615</v>
      </c>
      <c r="G558" s="16"/>
      <c r="H558" s="23">
        <v>40878</v>
      </c>
      <c r="I558" s="24">
        <v>12217</v>
      </c>
      <c r="J558" s="25">
        <f t="shared" si="103"/>
        <v>6.3179879906013398E-2</v>
      </c>
      <c r="K558" s="21">
        <v>1000</v>
      </c>
      <c r="L558" s="22">
        <f t="shared" si="104"/>
        <v>5022.8349672468257</v>
      </c>
    </row>
    <row r="559" spans="2:12" ht="15">
      <c r="B559" s="18">
        <v>41244</v>
      </c>
      <c r="C559" s="19">
        <v>17</v>
      </c>
      <c r="D559" s="25">
        <f t="shared" si="101"/>
        <v>0.21428571428571427</v>
      </c>
      <c r="E559" s="21">
        <v>1000</v>
      </c>
      <c r="F559" s="22">
        <f t="shared" si="102"/>
        <v>10647.815883110001</v>
      </c>
      <c r="G559" s="16"/>
      <c r="H559" s="23">
        <v>41244</v>
      </c>
      <c r="I559" s="24">
        <v>13155</v>
      </c>
      <c r="J559" s="25">
        <f t="shared" si="103"/>
        <v>7.6778259801915369E-2</v>
      </c>
      <c r="K559" s="21">
        <v>1000</v>
      </c>
      <c r="L559" s="22">
        <f t="shared" si="104"/>
        <v>7213.2090390705998</v>
      </c>
    </row>
    <row r="560" spans="2:12" ht="15">
      <c r="B560" s="18">
        <v>41609</v>
      </c>
      <c r="C560" s="19">
        <v>26</v>
      </c>
      <c r="D560" s="25">
        <f t="shared" si="101"/>
        <v>0.52941176470588236</v>
      </c>
      <c r="E560" s="21">
        <v>1000</v>
      </c>
      <c r="F560" s="22">
        <f t="shared" si="102"/>
        <v>16127.74506892154</v>
      </c>
      <c r="G560" s="16"/>
      <c r="H560" s="23">
        <v>41609</v>
      </c>
      <c r="I560" s="24">
        <v>15755</v>
      </c>
      <c r="J560" s="25">
        <f t="shared" si="103"/>
        <v>0.1976434815659445</v>
      </c>
      <c r="K560" s="21">
        <v>1000</v>
      </c>
      <c r="L560" s="22">
        <f t="shared" si="104"/>
        <v>9411.1750417227249</v>
      </c>
    </row>
    <row r="561" spans="1:12" ht="15">
      <c r="B561" s="18">
        <v>41974</v>
      </c>
      <c r="C561" s="19">
        <v>36</v>
      </c>
      <c r="D561" s="25">
        <f t="shared" si="101"/>
        <v>0.38461538461538464</v>
      </c>
      <c r="E561" s="21">
        <v>1000</v>
      </c>
      <c r="F561" s="22">
        <f t="shared" si="102"/>
        <v>20933.910639792994</v>
      </c>
      <c r="G561" s="16"/>
      <c r="H561" s="23">
        <v>41974</v>
      </c>
      <c r="I561" s="24">
        <v>18053</v>
      </c>
      <c r="J561" s="25">
        <f t="shared" si="103"/>
        <v>0.14585845763249761</v>
      </c>
      <c r="K561" s="21">
        <v>1000</v>
      </c>
      <c r="L561" s="22">
        <f t="shared" si="104"/>
        <v>10049.007095885365</v>
      </c>
    </row>
    <row r="562" spans="1:12" ht="15">
      <c r="B562" s="18">
        <v>42339</v>
      </c>
      <c r="C562" s="19">
        <v>44</v>
      </c>
      <c r="D562" s="25">
        <f t="shared" si="101"/>
        <v>0.22222222222222221</v>
      </c>
      <c r="E562" s="21">
        <v>1000</v>
      </c>
      <c r="F562" s="22">
        <f t="shared" si="102"/>
        <v>21435.412670706788</v>
      </c>
      <c r="G562" s="16"/>
      <c r="H562" s="23">
        <v>42339</v>
      </c>
      <c r="I562" s="24">
        <v>17425</v>
      </c>
      <c r="J562" s="25">
        <f t="shared" si="103"/>
        <v>-3.4786462083864177E-2</v>
      </c>
      <c r="K562" s="21">
        <v>1000</v>
      </c>
      <c r="L562" s="22">
        <f t="shared" si="104"/>
        <v>12658.325891257362</v>
      </c>
    </row>
    <row r="563" spans="1:12" ht="15">
      <c r="B563" s="18">
        <v>42705</v>
      </c>
      <c r="C563" s="19">
        <v>43</v>
      </c>
      <c r="D563" s="25">
        <f t="shared" si="101"/>
        <v>-2.2727272727272728E-2</v>
      </c>
      <c r="E563" s="21">
        <v>1000</v>
      </c>
      <c r="F563" s="22">
        <f t="shared" si="102"/>
        <v>22957.166453746482</v>
      </c>
      <c r="G563" s="16"/>
      <c r="H563" s="23">
        <v>42705</v>
      </c>
      <c r="I563" s="24">
        <v>19963</v>
      </c>
      <c r="J563" s="25">
        <f t="shared" si="103"/>
        <v>0.14565279770444764</v>
      </c>
      <c r="K563" s="21">
        <v>1000</v>
      </c>
      <c r="L563" s="22">
        <f t="shared" si="104"/>
        <v>16984.134745507828</v>
      </c>
    </row>
    <row r="564" spans="1:12" ht="15">
      <c r="B564" s="18">
        <v>43070</v>
      </c>
      <c r="C564" s="19">
        <v>44</v>
      </c>
      <c r="D564" s="25">
        <f t="shared" si="101"/>
        <v>2.3255813953488372E-2</v>
      </c>
      <c r="E564" s="21">
        <v>1000</v>
      </c>
      <c r="F564" s="26">
        <f t="shared" si="102"/>
        <v>22868.20434221255</v>
      </c>
      <c r="G564" s="16"/>
      <c r="H564" s="23">
        <v>43070</v>
      </c>
      <c r="I564" s="24">
        <v>24824</v>
      </c>
      <c r="J564" s="25">
        <f t="shared" si="103"/>
        <v>0.24350047588037871</v>
      </c>
      <c r="K564" s="21">
        <v>1000</v>
      </c>
      <c r="L564" s="27">
        <f t="shared" si="104"/>
        <v>16899.609700630885</v>
      </c>
    </row>
    <row r="565" spans="1:12" ht="15">
      <c r="B565" s="18">
        <v>43435</v>
      </c>
      <c r="C565" s="19">
        <v>42</v>
      </c>
      <c r="D565" s="25">
        <f t="shared" si="101"/>
        <v>-4.5454545454545456E-2</v>
      </c>
      <c r="E565" s="28"/>
      <c r="F565" s="28"/>
      <c r="G565" s="16"/>
      <c r="H565" s="23">
        <v>43435</v>
      </c>
      <c r="I565" s="24">
        <v>23327</v>
      </c>
      <c r="J565" s="25">
        <f t="shared" si="103"/>
        <v>-6.0304543989687397E-2</v>
      </c>
      <c r="K565" s="29"/>
      <c r="L565" s="30"/>
    </row>
    <row r="566" spans="1:12" ht="15">
      <c r="B566" s="9"/>
      <c r="C566" s="9"/>
      <c r="D566" s="9"/>
      <c r="E566" s="31">
        <f>SUM(E555:E565)</f>
        <v>10000</v>
      </c>
      <c r="F566" s="32"/>
      <c r="G566" s="9"/>
      <c r="H566" s="9"/>
      <c r="I566" s="9"/>
      <c r="J566" s="9"/>
      <c r="K566" s="31">
        <f>SUM(K555:K565)</f>
        <v>10000</v>
      </c>
      <c r="L566" s="33"/>
    </row>
    <row r="568" spans="1:12" ht="14.25">
      <c r="A568" s="2" t="s">
        <v>272</v>
      </c>
      <c r="B568" s="79" t="s">
        <v>273</v>
      </c>
      <c r="C568" s="76"/>
      <c r="D568" s="76"/>
      <c r="E568" s="76"/>
      <c r="F568" s="76"/>
      <c r="G568" s="76"/>
      <c r="H568" s="76"/>
      <c r="I568" s="76"/>
      <c r="J568" s="76"/>
      <c r="K568" s="76"/>
      <c r="L568" s="77"/>
    </row>
    <row r="569" spans="1:12" ht="12.75">
      <c r="B569" s="82" t="s">
        <v>2</v>
      </c>
      <c r="C569" s="76"/>
      <c r="D569" s="76"/>
      <c r="E569" s="76"/>
      <c r="F569" s="76"/>
      <c r="G569" s="76"/>
      <c r="H569" s="76"/>
      <c r="I569" s="76"/>
      <c r="J569" s="76"/>
      <c r="K569" s="76"/>
      <c r="L569" s="77"/>
    </row>
    <row r="570" spans="1:12" ht="12.75">
      <c r="B570" s="78" t="s">
        <v>275</v>
      </c>
      <c r="C570" s="76"/>
      <c r="D570" s="76"/>
      <c r="E570" s="76"/>
      <c r="F570" s="76"/>
      <c r="G570" s="76"/>
      <c r="H570" s="76"/>
      <c r="I570" s="76"/>
      <c r="J570" s="76"/>
      <c r="K570" s="76"/>
      <c r="L570" s="77"/>
    </row>
    <row r="571" spans="1:12" ht="12.75">
      <c r="B571" s="3"/>
      <c r="C571" s="4">
        <v>2018</v>
      </c>
      <c r="D571" s="4">
        <v>2017</v>
      </c>
      <c r="E571" s="4">
        <v>2016</v>
      </c>
      <c r="F571" s="4">
        <v>2015</v>
      </c>
      <c r="G571" s="4">
        <v>2014</v>
      </c>
      <c r="H571" s="4">
        <v>2013</v>
      </c>
      <c r="I571" s="4">
        <v>2012</v>
      </c>
      <c r="J571" s="4">
        <v>2011</v>
      </c>
      <c r="K571" s="4">
        <v>2010</v>
      </c>
      <c r="L571" s="4">
        <v>2009</v>
      </c>
    </row>
    <row r="572" spans="1:12" ht="12.75">
      <c r="B572" s="5" t="s">
        <v>10</v>
      </c>
      <c r="C572" s="6">
        <v>8138</v>
      </c>
      <c r="D572" s="6">
        <v>6920</v>
      </c>
      <c r="E572" s="6">
        <v>6098</v>
      </c>
      <c r="F572" s="6">
        <v>6616</v>
      </c>
      <c r="G572" s="6">
        <v>6564</v>
      </c>
      <c r="H572" s="6">
        <v>6080</v>
      </c>
      <c r="I572" s="6">
        <v>5980</v>
      </c>
      <c r="J572" s="6">
        <v>6150</v>
      </c>
      <c r="K572" s="6">
        <v>5967</v>
      </c>
      <c r="L572" s="6">
        <v>4092</v>
      </c>
    </row>
    <row r="573" spans="1:12" ht="12.75">
      <c r="B573" s="5" t="s">
        <v>11</v>
      </c>
      <c r="C573" s="6">
        <v>818</v>
      </c>
      <c r="D573" s="6">
        <v>718</v>
      </c>
      <c r="E573" s="6">
        <v>686</v>
      </c>
      <c r="F573" s="6">
        <v>736</v>
      </c>
      <c r="G573" s="6">
        <v>610</v>
      </c>
      <c r="H573" s="6">
        <v>572</v>
      </c>
      <c r="I573" s="6">
        <v>550</v>
      </c>
      <c r="J573" s="6">
        <v>638</v>
      </c>
      <c r="K573" s="6">
        <v>564</v>
      </c>
      <c r="L573" s="6">
        <v>402</v>
      </c>
    </row>
    <row r="574" spans="1:12" ht="12.75">
      <c r="B574" s="5" t="s">
        <v>12</v>
      </c>
      <c r="C574" s="6">
        <v>618</v>
      </c>
      <c r="D574" s="6">
        <v>489</v>
      </c>
      <c r="E574" s="6">
        <v>430</v>
      </c>
      <c r="F574" s="6">
        <v>457</v>
      </c>
      <c r="G574" s="6">
        <v>376</v>
      </c>
      <c r="H574" s="6">
        <v>348</v>
      </c>
      <c r="I574" s="6">
        <v>333</v>
      </c>
      <c r="J574" s="6">
        <v>385</v>
      </c>
      <c r="K574" s="6">
        <v>344</v>
      </c>
      <c r="L574" s="6">
        <v>240</v>
      </c>
    </row>
    <row r="575" spans="1:12" ht="12.75">
      <c r="B575" s="5" t="s">
        <v>13</v>
      </c>
      <c r="C575" s="7">
        <v>3.48</v>
      </c>
      <c r="D575" s="7">
        <v>2.69</v>
      </c>
      <c r="E575" s="7">
        <v>2.36</v>
      </c>
      <c r="F575" s="7">
        <v>2.4</v>
      </c>
      <c r="G575" s="7">
        <v>1.92</v>
      </c>
      <c r="H575" s="7">
        <v>1.68</v>
      </c>
      <c r="I575" s="7">
        <v>1.57</v>
      </c>
      <c r="J575" s="7">
        <v>1.79</v>
      </c>
      <c r="K575" s="7">
        <v>1.59</v>
      </c>
      <c r="L575" s="7">
        <v>1.1100000000000001</v>
      </c>
    </row>
    <row r="576" spans="1:12" ht="12.75">
      <c r="B576" s="5" t="s">
        <v>14</v>
      </c>
      <c r="C576" s="7">
        <v>112</v>
      </c>
      <c r="D576" s="7">
        <v>118</v>
      </c>
      <c r="E576" s="7">
        <v>121</v>
      </c>
      <c r="F576" s="7">
        <v>120</v>
      </c>
      <c r="G576" s="7">
        <v>82</v>
      </c>
      <c r="H576" s="7">
        <v>66</v>
      </c>
      <c r="I576" s="7">
        <v>57</v>
      </c>
      <c r="J576" s="7">
        <v>20</v>
      </c>
      <c r="K576" s="7">
        <v>34</v>
      </c>
      <c r="L576" s="7">
        <v>34</v>
      </c>
    </row>
    <row r="577" spans="2:12" ht="12.75">
      <c r="B577" s="5" t="s">
        <v>15</v>
      </c>
      <c r="C577" s="8">
        <f t="shared" ref="C577:L577" si="105">C576/C575</f>
        <v>32.183908045977013</v>
      </c>
      <c r="D577" s="8">
        <f t="shared" si="105"/>
        <v>43.866171003717476</v>
      </c>
      <c r="E577" s="8">
        <f t="shared" si="105"/>
        <v>51.271186440677965</v>
      </c>
      <c r="F577" s="8">
        <f t="shared" si="105"/>
        <v>50</v>
      </c>
      <c r="G577" s="8">
        <f t="shared" si="105"/>
        <v>42.708333333333336</v>
      </c>
      <c r="H577" s="8">
        <f t="shared" si="105"/>
        <v>39.285714285714285</v>
      </c>
      <c r="I577" s="8">
        <f t="shared" si="105"/>
        <v>36.30573248407643</v>
      </c>
      <c r="J577" s="8">
        <f t="shared" si="105"/>
        <v>11.173184357541899</v>
      </c>
      <c r="K577" s="8">
        <f t="shared" si="105"/>
        <v>21.383647798742139</v>
      </c>
      <c r="L577" s="8">
        <f t="shared" si="105"/>
        <v>30.630630630630627</v>
      </c>
    </row>
    <row r="579" spans="2:12" ht="15">
      <c r="B579" s="80" t="s">
        <v>16</v>
      </c>
      <c r="C579" s="81"/>
      <c r="D579" s="81"/>
      <c r="E579" s="81"/>
      <c r="F579" s="81"/>
      <c r="G579" s="81"/>
      <c r="H579" s="81"/>
      <c r="I579" s="81"/>
      <c r="J579" s="81"/>
      <c r="K579" s="81"/>
      <c r="L579" s="81"/>
    </row>
    <row r="580" spans="2:12" ht="18.75">
      <c r="B580" s="87" t="s">
        <v>276</v>
      </c>
      <c r="C580" s="76"/>
      <c r="D580" s="76"/>
      <c r="E580" s="76"/>
      <c r="F580" s="77"/>
      <c r="G580" s="9"/>
      <c r="H580" s="10"/>
      <c r="I580" s="10"/>
      <c r="J580" s="10"/>
      <c r="K580" s="10"/>
      <c r="L580" s="10"/>
    </row>
    <row r="581" spans="2:12" ht="15">
      <c r="B581" s="11" t="s">
        <v>20</v>
      </c>
      <c r="C581" s="12" t="s">
        <v>21</v>
      </c>
      <c r="D581" s="13" t="s">
        <v>22</v>
      </c>
      <c r="E581" s="14" t="s">
        <v>23</v>
      </c>
      <c r="F581" s="15" t="s">
        <v>24</v>
      </c>
      <c r="G581" s="16"/>
      <c r="H581" s="17" t="s">
        <v>20</v>
      </c>
      <c r="I581" s="12" t="s">
        <v>25</v>
      </c>
      <c r="J581" s="13" t="s">
        <v>22</v>
      </c>
      <c r="K581" s="15" t="s">
        <v>23</v>
      </c>
      <c r="L581" s="15" t="s">
        <v>24</v>
      </c>
    </row>
    <row r="582" spans="2:12" ht="15">
      <c r="B582" s="18">
        <v>39783</v>
      </c>
      <c r="C582" s="19">
        <v>12</v>
      </c>
      <c r="D582" s="20"/>
      <c r="E582" s="21">
        <v>1000</v>
      </c>
      <c r="F582" s="22">
        <f>(E582)+(E582*D583)</f>
        <v>2833.333333333333</v>
      </c>
      <c r="G582" s="16"/>
      <c r="H582" s="23">
        <v>39783</v>
      </c>
      <c r="I582" s="24">
        <v>8515</v>
      </c>
      <c r="J582" s="20"/>
      <c r="K582" s="21">
        <v>1000</v>
      </c>
      <c r="L582" s="22">
        <f>(K582)+(K582*J583)</f>
        <v>1229.7122724603641</v>
      </c>
    </row>
    <row r="583" spans="2:12" ht="15">
      <c r="B583" s="18">
        <v>40148</v>
      </c>
      <c r="C583" s="19">
        <v>34</v>
      </c>
      <c r="D583" s="25">
        <f t="shared" ref="D583:D592" si="106">(C583-C582)/C582</f>
        <v>1.8333333333333333</v>
      </c>
      <c r="E583" s="21">
        <v>1000</v>
      </c>
      <c r="F583" s="22">
        <f t="shared" ref="F583:F591" si="107">(F582+E583)+(F582+E583)*D584</f>
        <v>3833.333333333333</v>
      </c>
      <c r="G583" s="16"/>
      <c r="H583" s="23">
        <v>40148</v>
      </c>
      <c r="I583" s="24">
        <v>10471</v>
      </c>
      <c r="J583" s="25">
        <f t="shared" ref="J583:J592" si="108">(I583-I582)/I582</f>
        <v>0.22971227246036408</v>
      </c>
      <c r="K583" s="21">
        <v>1000</v>
      </c>
      <c r="L583" s="22">
        <f t="shared" ref="L583:L591" si="109">(L582+K583)+(L582+K583)*J584</f>
        <v>2446.9127803306319</v>
      </c>
    </row>
    <row r="584" spans="2:12" ht="15">
      <c r="B584" s="18">
        <v>40513</v>
      </c>
      <c r="C584" s="19">
        <v>34</v>
      </c>
      <c r="D584" s="25">
        <f t="shared" si="106"/>
        <v>0</v>
      </c>
      <c r="E584" s="21">
        <v>1000</v>
      </c>
      <c r="F584" s="22">
        <f t="shared" si="107"/>
        <v>2843.1372549019607</v>
      </c>
      <c r="G584" s="16"/>
      <c r="H584" s="23">
        <v>40513</v>
      </c>
      <c r="I584" s="24">
        <v>11491</v>
      </c>
      <c r="J584" s="25">
        <f t="shared" si="108"/>
        <v>9.741189953204088E-2</v>
      </c>
      <c r="K584" s="21">
        <v>1000</v>
      </c>
      <c r="L584" s="22">
        <f t="shared" si="109"/>
        <v>3664.6883158384239</v>
      </c>
    </row>
    <row r="585" spans="2:12" ht="15">
      <c r="B585" s="18">
        <v>40878</v>
      </c>
      <c r="C585" s="19">
        <v>20</v>
      </c>
      <c r="D585" s="25">
        <f t="shared" si="106"/>
        <v>-0.41176470588235292</v>
      </c>
      <c r="E585" s="21">
        <v>1000</v>
      </c>
      <c r="F585" s="22">
        <f t="shared" si="107"/>
        <v>10952.941176470587</v>
      </c>
      <c r="G585" s="16"/>
      <c r="H585" s="23">
        <v>40878</v>
      </c>
      <c r="I585" s="24">
        <v>12217</v>
      </c>
      <c r="J585" s="25">
        <f t="shared" si="108"/>
        <v>6.3179879906013398E-2</v>
      </c>
      <c r="K585" s="21">
        <v>1000</v>
      </c>
      <c r="L585" s="22">
        <f t="shared" si="109"/>
        <v>5022.8349672468257</v>
      </c>
    </row>
    <row r="586" spans="2:12" ht="15">
      <c r="B586" s="18">
        <v>41244</v>
      </c>
      <c r="C586" s="19">
        <v>57</v>
      </c>
      <c r="D586" s="25">
        <f t="shared" si="106"/>
        <v>1.85</v>
      </c>
      <c r="E586" s="21">
        <v>1000</v>
      </c>
      <c r="F586" s="22">
        <f t="shared" si="107"/>
        <v>13840.247678018575</v>
      </c>
      <c r="G586" s="16"/>
      <c r="H586" s="23">
        <v>41244</v>
      </c>
      <c r="I586" s="24">
        <v>13155</v>
      </c>
      <c r="J586" s="25">
        <f t="shared" si="108"/>
        <v>7.6778259801915369E-2</v>
      </c>
      <c r="K586" s="21">
        <v>1000</v>
      </c>
      <c r="L586" s="22">
        <f t="shared" si="109"/>
        <v>7213.2090390705998</v>
      </c>
    </row>
    <row r="587" spans="2:12" ht="15">
      <c r="B587" s="18">
        <v>41609</v>
      </c>
      <c r="C587" s="19">
        <v>66</v>
      </c>
      <c r="D587" s="25">
        <f t="shared" si="106"/>
        <v>0.15789473684210525</v>
      </c>
      <c r="E587" s="21">
        <v>1000</v>
      </c>
      <c r="F587" s="22">
        <f t="shared" si="107"/>
        <v>18437.883478750351</v>
      </c>
      <c r="G587" s="16"/>
      <c r="H587" s="23">
        <v>41609</v>
      </c>
      <c r="I587" s="24">
        <v>15755</v>
      </c>
      <c r="J587" s="25">
        <f t="shared" si="108"/>
        <v>0.1976434815659445</v>
      </c>
      <c r="K587" s="21">
        <v>1000</v>
      </c>
      <c r="L587" s="22">
        <f t="shared" si="109"/>
        <v>9411.1750417227249</v>
      </c>
    </row>
    <row r="588" spans="2:12" ht="15">
      <c r="B588" s="18">
        <v>41974</v>
      </c>
      <c r="C588" s="19">
        <v>82</v>
      </c>
      <c r="D588" s="25">
        <f t="shared" si="106"/>
        <v>0.24242424242424243</v>
      </c>
      <c r="E588" s="21">
        <v>1000</v>
      </c>
      <c r="F588" s="22">
        <f t="shared" si="107"/>
        <v>28445.683139634661</v>
      </c>
      <c r="G588" s="16"/>
      <c r="H588" s="23">
        <v>41974</v>
      </c>
      <c r="I588" s="24">
        <v>18053</v>
      </c>
      <c r="J588" s="25">
        <f t="shared" si="108"/>
        <v>0.14585845763249761</v>
      </c>
      <c r="K588" s="21">
        <v>1000</v>
      </c>
      <c r="L588" s="22">
        <f t="shared" si="109"/>
        <v>10049.007095885365</v>
      </c>
    </row>
    <row r="589" spans="2:12" ht="15">
      <c r="B589" s="18">
        <v>42339</v>
      </c>
      <c r="C589" s="19">
        <v>120</v>
      </c>
      <c r="D589" s="25">
        <f t="shared" si="106"/>
        <v>0.46341463414634149</v>
      </c>
      <c r="E589" s="21">
        <v>1000</v>
      </c>
      <c r="F589" s="22">
        <f t="shared" si="107"/>
        <v>29691.063832464948</v>
      </c>
      <c r="G589" s="16"/>
      <c r="H589" s="23">
        <v>42339</v>
      </c>
      <c r="I589" s="24">
        <v>17425</v>
      </c>
      <c r="J589" s="25">
        <f t="shared" si="108"/>
        <v>-3.4786462083864177E-2</v>
      </c>
      <c r="K589" s="21">
        <v>1000</v>
      </c>
      <c r="L589" s="22">
        <f t="shared" si="109"/>
        <v>12658.325891257362</v>
      </c>
    </row>
    <row r="590" spans="2:12" ht="15">
      <c r="B590" s="18">
        <v>42705</v>
      </c>
      <c r="C590" s="19">
        <v>121</v>
      </c>
      <c r="D590" s="25">
        <f t="shared" si="106"/>
        <v>8.3333333333333332E-3</v>
      </c>
      <c r="E590" s="21">
        <v>1000</v>
      </c>
      <c r="F590" s="22">
        <f t="shared" si="107"/>
        <v>29930.128365544329</v>
      </c>
      <c r="G590" s="16"/>
      <c r="H590" s="23">
        <v>42705</v>
      </c>
      <c r="I590" s="24">
        <v>19963</v>
      </c>
      <c r="J590" s="25">
        <f t="shared" si="108"/>
        <v>0.14565279770444764</v>
      </c>
      <c r="K590" s="21">
        <v>1000</v>
      </c>
      <c r="L590" s="22">
        <f t="shared" si="109"/>
        <v>16984.134745507828</v>
      </c>
    </row>
    <row r="591" spans="2:12" ht="15">
      <c r="B591" s="18">
        <v>43070</v>
      </c>
      <c r="C591" s="19">
        <v>118</v>
      </c>
      <c r="D591" s="25">
        <f t="shared" si="106"/>
        <v>-2.4793388429752067E-2</v>
      </c>
      <c r="E591" s="21">
        <v>1000</v>
      </c>
      <c r="F591" s="26">
        <f t="shared" si="107"/>
        <v>29357.409974075974</v>
      </c>
      <c r="G591" s="16"/>
      <c r="H591" s="23">
        <v>43070</v>
      </c>
      <c r="I591" s="24">
        <v>24824</v>
      </c>
      <c r="J591" s="25">
        <f t="shared" si="108"/>
        <v>0.24350047588037871</v>
      </c>
      <c r="K591" s="21">
        <v>1000</v>
      </c>
      <c r="L591" s="27">
        <f t="shared" si="109"/>
        <v>16899.609700630885</v>
      </c>
    </row>
    <row r="592" spans="2:12" ht="15">
      <c r="B592" s="18">
        <v>43435</v>
      </c>
      <c r="C592" s="19">
        <v>112</v>
      </c>
      <c r="D592" s="25">
        <f t="shared" si="106"/>
        <v>-5.0847457627118647E-2</v>
      </c>
      <c r="E592" s="28"/>
      <c r="F592" s="28"/>
      <c r="G592" s="16"/>
      <c r="H592" s="23">
        <v>43435</v>
      </c>
      <c r="I592" s="24">
        <v>23327</v>
      </c>
      <c r="J592" s="25">
        <f t="shared" si="108"/>
        <v>-6.0304543989687397E-2</v>
      </c>
      <c r="K592" s="29"/>
      <c r="L592" s="30"/>
    </row>
    <row r="593" spans="1:12" ht="15">
      <c r="B593" s="9"/>
      <c r="C593" s="9"/>
      <c r="D593" s="9"/>
      <c r="E593" s="31">
        <f>SUM(E582:E592)</f>
        <v>10000</v>
      </c>
      <c r="F593" s="32"/>
      <c r="G593" s="9"/>
      <c r="H593" s="9"/>
      <c r="I593" s="9"/>
      <c r="J593" s="9"/>
      <c r="K593" s="31">
        <f>SUM(K582:K592)</f>
        <v>10000</v>
      </c>
      <c r="L593" s="33"/>
    </row>
    <row r="595" spans="1:12" ht="14.25">
      <c r="A595" s="2" t="s">
        <v>285</v>
      </c>
      <c r="B595" s="79" t="s">
        <v>286</v>
      </c>
      <c r="C595" s="76"/>
      <c r="D595" s="76"/>
      <c r="E595" s="76"/>
      <c r="F595" s="76"/>
      <c r="G595" s="76"/>
      <c r="H595" s="76"/>
      <c r="I595" s="76"/>
      <c r="J595" s="76"/>
      <c r="K595" s="76"/>
      <c r="L595" s="77"/>
    </row>
    <row r="596" spans="1:12" ht="12.75">
      <c r="B596" s="82" t="s">
        <v>2</v>
      </c>
      <c r="C596" s="76"/>
      <c r="D596" s="76"/>
      <c r="E596" s="76"/>
      <c r="F596" s="76"/>
      <c r="G596" s="76"/>
      <c r="H596" s="76"/>
      <c r="I596" s="76"/>
      <c r="J596" s="76"/>
      <c r="K596" s="76"/>
      <c r="L596" s="77"/>
    </row>
    <row r="597" spans="1:12" ht="12.75">
      <c r="B597" s="78" t="s">
        <v>287</v>
      </c>
      <c r="C597" s="76"/>
      <c r="D597" s="76"/>
      <c r="E597" s="76"/>
      <c r="F597" s="76"/>
      <c r="G597" s="76"/>
      <c r="H597" s="76"/>
      <c r="I597" s="76"/>
      <c r="J597" s="76"/>
      <c r="K597" s="76"/>
      <c r="L597" s="77"/>
    </row>
    <row r="598" spans="1:12" ht="12.75">
      <c r="B598" s="3"/>
      <c r="C598" s="4">
        <v>2018</v>
      </c>
      <c r="D598" s="4">
        <v>2017</v>
      </c>
      <c r="E598" s="4">
        <v>2016</v>
      </c>
      <c r="F598" s="4">
        <v>2015</v>
      </c>
      <c r="G598" s="4">
        <v>2014</v>
      </c>
      <c r="H598" s="4">
        <v>2013</v>
      </c>
      <c r="I598" s="4">
        <v>2012</v>
      </c>
      <c r="J598" s="4">
        <v>2011</v>
      </c>
      <c r="K598" s="4">
        <v>2010</v>
      </c>
      <c r="L598" s="4">
        <v>2009</v>
      </c>
    </row>
    <row r="599" spans="1:12" ht="12.75">
      <c r="B599" s="5" t="s">
        <v>10</v>
      </c>
      <c r="C599" s="6">
        <v>16631</v>
      </c>
      <c r="D599" s="6">
        <v>14869</v>
      </c>
      <c r="E599" s="6">
        <v>13144</v>
      </c>
      <c r="F599" s="6">
        <v>13476</v>
      </c>
      <c r="G599" s="6">
        <v>13470</v>
      </c>
      <c r="H599" s="6">
        <v>12752</v>
      </c>
      <c r="I599" s="6">
        <v>11359</v>
      </c>
      <c r="J599" s="6">
        <v>10336</v>
      </c>
      <c r="K599" s="6">
        <v>9274</v>
      </c>
      <c r="L599" s="6">
        <v>7577</v>
      </c>
    </row>
    <row r="600" spans="1:12" ht="12.75">
      <c r="B600" s="5" t="s">
        <v>11</v>
      </c>
      <c r="C600" s="6">
        <v>880</v>
      </c>
      <c r="D600" s="6">
        <v>728</v>
      </c>
      <c r="E600" s="6">
        <v>811</v>
      </c>
      <c r="F600" s="6">
        <v>822</v>
      </c>
      <c r="G600" s="6">
        <v>723</v>
      </c>
      <c r="H600" s="6">
        <v>673</v>
      </c>
      <c r="I600" s="6">
        <v>958</v>
      </c>
      <c r="J600" s="6">
        <v>694</v>
      </c>
      <c r="K600" s="6">
        <v>624</v>
      </c>
      <c r="L600" s="6">
        <v>587</v>
      </c>
    </row>
    <row r="601" spans="1:12" ht="12.75">
      <c r="B601" s="5" t="s">
        <v>12</v>
      </c>
      <c r="C601" s="6">
        <v>664</v>
      </c>
      <c r="D601" s="6">
        <v>504</v>
      </c>
      <c r="E601" s="6">
        <v>513</v>
      </c>
      <c r="F601" s="6">
        <v>500</v>
      </c>
      <c r="G601" s="6">
        <v>431</v>
      </c>
      <c r="H601" s="6">
        <v>414</v>
      </c>
      <c r="I601" s="6">
        <v>593</v>
      </c>
      <c r="J601" s="6">
        <v>431</v>
      </c>
      <c r="K601" s="6">
        <v>387</v>
      </c>
      <c r="L601" s="6">
        <v>360</v>
      </c>
    </row>
    <row r="602" spans="1:12" ht="12.75">
      <c r="B602" s="5" t="s">
        <v>13</v>
      </c>
      <c r="C602" s="7">
        <v>4.7300000000000004</v>
      </c>
      <c r="D602" s="7">
        <v>3.57</v>
      </c>
      <c r="E602" s="7">
        <v>3.59</v>
      </c>
      <c r="F602" s="7">
        <v>3.51</v>
      </c>
      <c r="G602" s="7">
        <v>3.05</v>
      </c>
      <c r="H602" s="7">
        <v>2.65</v>
      </c>
      <c r="I602" s="7">
        <v>3.67</v>
      </c>
      <c r="J602" s="7">
        <v>2.62</v>
      </c>
      <c r="K602" s="7">
        <v>2.33</v>
      </c>
      <c r="L602" s="7">
        <v>2.13</v>
      </c>
    </row>
    <row r="603" spans="1:12" ht="12.75">
      <c r="B603" s="5" t="s">
        <v>14</v>
      </c>
      <c r="C603" s="7">
        <v>83</v>
      </c>
      <c r="D603" s="7">
        <v>86</v>
      </c>
      <c r="E603" s="7">
        <v>69</v>
      </c>
      <c r="F603" s="7">
        <v>57</v>
      </c>
      <c r="G603" s="7">
        <v>67</v>
      </c>
      <c r="H603" s="7">
        <v>51</v>
      </c>
      <c r="I603" s="7">
        <v>54</v>
      </c>
      <c r="J603" s="7">
        <v>58</v>
      </c>
      <c r="K603" s="7">
        <v>66</v>
      </c>
      <c r="L603" s="7">
        <v>47</v>
      </c>
    </row>
    <row r="604" spans="1:12" ht="12.75">
      <c r="B604" s="5" t="s">
        <v>15</v>
      </c>
      <c r="C604" s="8">
        <f t="shared" ref="C604:L604" si="110">C603/C602</f>
        <v>17.547568710359407</v>
      </c>
      <c r="D604" s="8">
        <f t="shared" si="110"/>
        <v>24.089635854341736</v>
      </c>
      <c r="E604" s="8">
        <f t="shared" si="110"/>
        <v>19.220055710306408</v>
      </c>
      <c r="F604" s="8">
        <f t="shared" si="110"/>
        <v>16.239316239316242</v>
      </c>
      <c r="G604" s="8">
        <f t="shared" si="110"/>
        <v>21.967213114754099</v>
      </c>
      <c r="H604" s="8">
        <f t="shared" si="110"/>
        <v>19.245283018867926</v>
      </c>
      <c r="I604" s="8">
        <f t="shared" si="110"/>
        <v>14.713896457765667</v>
      </c>
      <c r="J604" s="8">
        <f t="shared" si="110"/>
        <v>22.137404580152669</v>
      </c>
      <c r="K604" s="8">
        <f t="shared" si="110"/>
        <v>28.326180257510728</v>
      </c>
      <c r="L604" s="8">
        <f t="shared" si="110"/>
        <v>22.065727699530516</v>
      </c>
    </row>
    <row r="606" spans="1:12" ht="15">
      <c r="B606" s="80" t="s">
        <v>16</v>
      </c>
      <c r="C606" s="81"/>
      <c r="D606" s="81"/>
      <c r="E606" s="81"/>
      <c r="F606" s="81"/>
      <c r="G606" s="81"/>
      <c r="H606" s="81"/>
      <c r="I606" s="81"/>
      <c r="J606" s="81"/>
      <c r="K606" s="81"/>
      <c r="L606" s="81"/>
    </row>
    <row r="607" spans="1:12" ht="18.75">
      <c r="B607" s="87" t="s">
        <v>291</v>
      </c>
      <c r="C607" s="76"/>
      <c r="D607" s="76"/>
      <c r="E607" s="76"/>
      <c r="F607" s="77"/>
      <c r="G607" s="9"/>
      <c r="H607" s="10"/>
      <c r="I607" s="10"/>
      <c r="J607" s="10"/>
      <c r="K607" s="10"/>
      <c r="L607" s="10"/>
    </row>
    <row r="608" spans="1:12" ht="15">
      <c r="B608" s="11" t="s">
        <v>20</v>
      </c>
      <c r="C608" s="12" t="s">
        <v>21</v>
      </c>
      <c r="D608" s="13" t="s">
        <v>22</v>
      </c>
      <c r="E608" s="14" t="s">
        <v>23</v>
      </c>
      <c r="F608" s="15" t="s">
        <v>24</v>
      </c>
      <c r="G608" s="16"/>
      <c r="H608" s="17" t="s">
        <v>20</v>
      </c>
      <c r="I608" s="12" t="s">
        <v>25</v>
      </c>
      <c r="J608" s="13" t="s">
        <v>22</v>
      </c>
      <c r="K608" s="15" t="s">
        <v>23</v>
      </c>
      <c r="L608" s="15" t="s">
        <v>24</v>
      </c>
    </row>
    <row r="609" spans="1:12" ht="15">
      <c r="B609" s="18">
        <v>39783</v>
      </c>
      <c r="C609" s="19">
        <v>36</v>
      </c>
      <c r="D609" s="20"/>
      <c r="E609" s="21">
        <v>1000</v>
      </c>
      <c r="F609" s="22">
        <f>(E609)+(E609*D610)</f>
        <v>1305.5555555555557</v>
      </c>
      <c r="G609" s="16"/>
      <c r="H609" s="23">
        <v>39783</v>
      </c>
      <c r="I609" s="24">
        <v>8515</v>
      </c>
      <c r="J609" s="20"/>
      <c r="K609" s="21">
        <v>1000</v>
      </c>
      <c r="L609" s="22">
        <f>(K609)+(K609*J610)</f>
        <v>1229.7122724603641</v>
      </c>
    </row>
    <row r="610" spans="1:12" ht="15">
      <c r="B610" s="18">
        <v>40148</v>
      </c>
      <c r="C610" s="19">
        <v>47</v>
      </c>
      <c r="D610" s="25">
        <f t="shared" ref="D610:D619" si="111">(C610-C609)/C609</f>
        <v>0.30555555555555558</v>
      </c>
      <c r="E610" s="21">
        <v>1000</v>
      </c>
      <c r="F610" s="22">
        <f t="shared" ref="F610:F618" si="112">(F609+E610)+(F609+E610)*D611</f>
        <v>3237.5886524822695</v>
      </c>
      <c r="G610" s="16"/>
      <c r="H610" s="23">
        <v>40148</v>
      </c>
      <c r="I610" s="24">
        <v>10471</v>
      </c>
      <c r="J610" s="25">
        <f t="shared" ref="J610:J619" si="113">(I610-I609)/I609</f>
        <v>0.22971227246036408</v>
      </c>
      <c r="K610" s="21">
        <v>1000</v>
      </c>
      <c r="L610" s="22">
        <f t="shared" ref="L610:L618" si="114">(L609+K610)+(L609+K610)*J611</f>
        <v>2446.9127803306319</v>
      </c>
    </row>
    <row r="611" spans="1:12" ht="15">
      <c r="B611" s="18">
        <v>40513</v>
      </c>
      <c r="C611" s="19">
        <v>66</v>
      </c>
      <c r="D611" s="25">
        <f t="shared" si="111"/>
        <v>0.40425531914893614</v>
      </c>
      <c r="E611" s="21">
        <v>1000</v>
      </c>
      <c r="F611" s="22">
        <f t="shared" si="112"/>
        <v>3723.9415430904787</v>
      </c>
      <c r="G611" s="16"/>
      <c r="H611" s="23">
        <v>40513</v>
      </c>
      <c r="I611" s="24">
        <v>11491</v>
      </c>
      <c r="J611" s="25">
        <f t="shared" si="113"/>
        <v>9.741189953204088E-2</v>
      </c>
      <c r="K611" s="21">
        <v>1000</v>
      </c>
      <c r="L611" s="22">
        <f t="shared" si="114"/>
        <v>3664.6883158384239</v>
      </c>
    </row>
    <row r="612" spans="1:12" ht="15">
      <c r="B612" s="18">
        <v>40878</v>
      </c>
      <c r="C612" s="19">
        <v>58</v>
      </c>
      <c r="D612" s="25">
        <f t="shared" si="111"/>
        <v>-0.12121212121212122</v>
      </c>
      <c r="E612" s="21">
        <v>1000</v>
      </c>
      <c r="F612" s="22">
        <f t="shared" si="112"/>
        <v>4398.1524711532047</v>
      </c>
      <c r="G612" s="16"/>
      <c r="H612" s="23">
        <v>40878</v>
      </c>
      <c r="I612" s="24">
        <v>12217</v>
      </c>
      <c r="J612" s="25">
        <f t="shared" si="113"/>
        <v>6.3179879906013398E-2</v>
      </c>
      <c r="K612" s="21">
        <v>1000</v>
      </c>
      <c r="L612" s="22">
        <f t="shared" si="114"/>
        <v>5022.8349672468257</v>
      </c>
    </row>
    <row r="613" spans="1:12" ht="15">
      <c r="B613" s="18">
        <v>41244</v>
      </c>
      <c r="C613" s="19">
        <v>54</v>
      </c>
      <c r="D613" s="25">
        <f t="shared" si="111"/>
        <v>-6.8965517241379309E-2</v>
      </c>
      <c r="E613" s="21">
        <v>1000</v>
      </c>
      <c r="F613" s="22">
        <f t="shared" si="112"/>
        <v>5098.255111644693</v>
      </c>
      <c r="G613" s="16"/>
      <c r="H613" s="23">
        <v>41244</v>
      </c>
      <c r="I613" s="24">
        <v>13155</v>
      </c>
      <c r="J613" s="25">
        <f t="shared" si="113"/>
        <v>7.6778259801915369E-2</v>
      </c>
      <c r="K613" s="21">
        <v>1000</v>
      </c>
      <c r="L613" s="22">
        <f t="shared" si="114"/>
        <v>7213.2090390705998</v>
      </c>
    </row>
    <row r="614" spans="1:12" ht="15">
      <c r="B614" s="18">
        <v>41609</v>
      </c>
      <c r="C614" s="19">
        <v>51</v>
      </c>
      <c r="D614" s="25">
        <f t="shared" si="111"/>
        <v>-5.5555555555555552E-2</v>
      </c>
      <c r="E614" s="21">
        <v>1000</v>
      </c>
      <c r="F614" s="22">
        <f t="shared" si="112"/>
        <v>8011.4331858861651</v>
      </c>
      <c r="G614" s="16"/>
      <c r="H614" s="23">
        <v>41609</v>
      </c>
      <c r="I614" s="24">
        <v>15755</v>
      </c>
      <c r="J614" s="25">
        <f t="shared" si="113"/>
        <v>0.1976434815659445</v>
      </c>
      <c r="K614" s="21">
        <v>1000</v>
      </c>
      <c r="L614" s="22">
        <f t="shared" si="114"/>
        <v>9411.1750417227249</v>
      </c>
    </row>
    <row r="615" spans="1:12" ht="15">
      <c r="B615" s="18">
        <v>41974</v>
      </c>
      <c r="C615" s="19">
        <v>67</v>
      </c>
      <c r="D615" s="25">
        <f t="shared" si="111"/>
        <v>0.31372549019607843</v>
      </c>
      <c r="E615" s="21">
        <v>1000</v>
      </c>
      <c r="F615" s="22">
        <f t="shared" si="112"/>
        <v>7666.4431581419622</v>
      </c>
      <c r="G615" s="16"/>
      <c r="H615" s="23">
        <v>41974</v>
      </c>
      <c r="I615" s="24">
        <v>18053</v>
      </c>
      <c r="J615" s="25">
        <f t="shared" si="113"/>
        <v>0.14585845763249761</v>
      </c>
      <c r="K615" s="21">
        <v>1000</v>
      </c>
      <c r="L615" s="22">
        <f t="shared" si="114"/>
        <v>10049.007095885365</v>
      </c>
    </row>
    <row r="616" spans="1:12" ht="15">
      <c r="B616" s="18">
        <v>42339</v>
      </c>
      <c r="C616" s="19">
        <v>57</v>
      </c>
      <c r="D616" s="25">
        <f t="shared" si="111"/>
        <v>-0.14925373134328357</v>
      </c>
      <c r="E616" s="21">
        <v>1000</v>
      </c>
      <c r="F616" s="22">
        <f t="shared" si="112"/>
        <v>10490.957507224481</v>
      </c>
      <c r="G616" s="16"/>
      <c r="H616" s="23">
        <v>42339</v>
      </c>
      <c r="I616" s="24">
        <v>17425</v>
      </c>
      <c r="J616" s="25">
        <f t="shared" si="113"/>
        <v>-3.4786462083864177E-2</v>
      </c>
      <c r="K616" s="21">
        <v>1000</v>
      </c>
      <c r="L616" s="22">
        <f t="shared" si="114"/>
        <v>12658.325891257362</v>
      </c>
    </row>
    <row r="617" spans="1:12" ht="15">
      <c r="B617" s="18">
        <v>42705</v>
      </c>
      <c r="C617" s="19">
        <v>69</v>
      </c>
      <c r="D617" s="25">
        <f t="shared" si="111"/>
        <v>0.21052631578947367</v>
      </c>
      <c r="E617" s="21">
        <v>1000</v>
      </c>
      <c r="F617" s="22">
        <f t="shared" si="112"/>
        <v>14322.062980018918</v>
      </c>
      <c r="G617" s="16"/>
      <c r="H617" s="23">
        <v>42705</v>
      </c>
      <c r="I617" s="24">
        <v>19963</v>
      </c>
      <c r="J617" s="25">
        <f t="shared" si="113"/>
        <v>0.14565279770444764</v>
      </c>
      <c r="K617" s="21">
        <v>1000</v>
      </c>
      <c r="L617" s="22">
        <f t="shared" si="114"/>
        <v>16984.134745507828</v>
      </c>
    </row>
    <row r="618" spans="1:12" ht="15">
      <c r="B618" s="18">
        <v>43070</v>
      </c>
      <c r="C618" s="19">
        <v>86</v>
      </c>
      <c r="D618" s="25">
        <f t="shared" si="111"/>
        <v>0.24637681159420291</v>
      </c>
      <c r="E618" s="21">
        <v>1000</v>
      </c>
      <c r="F618" s="26">
        <f t="shared" si="112"/>
        <v>14787.572410948491</v>
      </c>
      <c r="G618" s="16"/>
      <c r="H618" s="23">
        <v>43070</v>
      </c>
      <c r="I618" s="24">
        <v>24824</v>
      </c>
      <c r="J618" s="25">
        <f t="shared" si="113"/>
        <v>0.24350047588037871</v>
      </c>
      <c r="K618" s="21">
        <v>1000</v>
      </c>
      <c r="L618" s="27">
        <f t="shared" si="114"/>
        <v>16899.609700630885</v>
      </c>
    </row>
    <row r="619" spans="1:12" ht="15">
      <c r="B619" s="18">
        <v>43435</v>
      </c>
      <c r="C619" s="19">
        <v>83</v>
      </c>
      <c r="D619" s="25">
        <f t="shared" si="111"/>
        <v>-3.4883720930232558E-2</v>
      </c>
      <c r="E619" s="28"/>
      <c r="F619" s="28"/>
      <c r="G619" s="16"/>
      <c r="H619" s="23">
        <v>43435</v>
      </c>
      <c r="I619" s="24">
        <v>23327</v>
      </c>
      <c r="J619" s="25">
        <f t="shared" si="113"/>
        <v>-6.0304543989687397E-2</v>
      </c>
      <c r="K619" s="29"/>
      <c r="L619" s="30"/>
    </row>
    <row r="620" spans="1:12" ht="15">
      <c r="B620" s="9"/>
      <c r="C620" s="9"/>
      <c r="D620" s="9"/>
      <c r="E620" s="31">
        <f>SUM(E609:E619)</f>
        <v>10000</v>
      </c>
      <c r="F620" s="32"/>
      <c r="G620" s="9"/>
      <c r="H620" s="9"/>
      <c r="I620" s="9"/>
      <c r="J620" s="9"/>
      <c r="K620" s="31">
        <f>SUM(K609:K619)</f>
        <v>10000</v>
      </c>
      <c r="L620" s="33"/>
    </row>
    <row r="622" spans="1:12" ht="14.25">
      <c r="A622" s="2" t="s">
        <v>297</v>
      </c>
      <c r="B622" s="79" t="s">
        <v>298</v>
      </c>
      <c r="C622" s="76"/>
      <c r="D622" s="76"/>
      <c r="E622" s="76"/>
      <c r="F622" s="76"/>
      <c r="G622" s="76"/>
      <c r="H622" s="76"/>
      <c r="I622" s="76"/>
      <c r="J622" s="76"/>
      <c r="K622" s="76"/>
      <c r="L622" s="77"/>
    </row>
    <row r="623" spans="1:12" ht="12.75">
      <c r="B623" s="82" t="s">
        <v>2</v>
      </c>
      <c r="C623" s="76"/>
      <c r="D623" s="76"/>
      <c r="E623" s="76"/>
      <c r="F623" s="76"/>
      <c r="G623" s="76"/>
      <c r="H623" s="76"/>
      <c r="I623" s="76"/>
      <c r="J623" s="76"/>
      <c r="K623" s="76"/>
      <c r="L623" s="77"/>
    </row>
    <row r="624" spans="1:12" ht="12.75">
      <c r="B624" s="78" t="s">
        <v>299</v>
      </c>
      <c r="C624" s="76"/>
      <c r="D624" s="76"/>
      <c r="E624" s="76"/>
      <c r="F624" s="76"/>
      <c r="G624" s="76"/>
      <c r="H624" s="76"/>
      <c r="I624" s="76"/>
      <c r="J624" s="76"/>
      <c r="K624" s="76"/>
      <c r="L624" s="77"/>
    </row>
    <row r="625" spans="2:12" ht="12.75">
      <c r="B625" s="3"/>
      <c r="C625" s="4">
        <v>2018</v>
      </c>
      <c r="D625" s="4">
        <v>2017</v>
      </c>
      <c r="E625" s="4">
        <v>2016</v>
      </c>
      <c r="F625" s="4">
        <v>2015</v>
      </c>
      <c r="G625" s="4">
        <v>2014</v>
      </c>
      <c r="H625" s="4">
        <v>2013</v>
      </c>
      <c r="I625" s="4">
        <v>2012</v>
      </c>
      <c r="J625" s="4">
        <v>2011</v>
      </c>
      <c r="K625" s="4">
        <v>2010</v>
      </c>
      <c r="L625" s="4">
        <v>2009</v>
      </c>
    </row>
    <row r="626" spans="2:12" ht="12.75">
      <c r="B626" s="5" t="s">
        <v>10</v>
      </c>
      <c r="C626" s="6">
        <v>65540</v>
      </c>
      <c r="D626" s="6">
        <v>60319</v>
      </c>
      <c r="E626" s="6">
        <v>50365</v>
      </c>
      <c r="F626" s="6">
        <v>47453</v>
      </c>
      <c r="G626" s="6">
        <v>45567</v>
      </c>
      <c r="H626" s="6">
        <v>44287</v>
      </c>
      <c r="I626" s="6">
        <v>42680</v>
      </c>
      <c r="J626" s="6">
        <v>39304</v>
      </c>
      <c r="K626" s="6">
        <v>34734</v>
      </c>
      <c r="L626" s="6">
        <v>35497</v>
      </c>
    </row>
    <row r="627" spans="2:12" ht="12.75">
      <c r="B627" s="5" t="s">
        <v>11</v>
      </c>
      <c r="C627" s="6">
        <v>4353</v>
      </c>
      <c r="D627" s="6">
        <v>4579</v>
      </c>
      <c r="E627" s="6">
        <v>2740</v>
      </c>
      <c r="F627" s="6">
        <v>1627</v>
      </c>
      <c r="G627" s="6">
        <v>3658</v>
      </c>
      <c r="H627" s="6">
        <v>4338</v>
      </c>
      <c r="I627" s="6">
        <v>3141</v>
      </c>
      <c r="J627" s="6">
        <v>2265</v>
      </c>
      <c r="K627" s="6">
        <v>1894</v>
      </c>
      <c r="L627" s="6">
        <v>677</v>
      </c>
    </row>
    <row r="628" spans="2:12" ht="12.75">
      <c r="B628" s="5" t="s">
        <v>12</v>
      </c>
      <c r="C628" s="6">
        <v>4572</v>
      </c>
      <c r="D628" s="6">
        <v>2997</v>
      </c>
      <c r="E628" s="6">
        <v>1820</v>
      </c>
      <c r="F628" s="6">
        <v>1050</v>
      </c>
      <c r="G628" s="6">
        <v>2324</v>
      </c>
      <c r="H628" s="6">
        <v>2716</v>
      </c>
      <c r="I628" s="6">
        <v>2032</v>
      </c>
      <c r="J628" s="6">
        <v>1452</v>
      </c>
      <c r="K628" s="6">
        <v>1184</v>
      </c>
      <c r="L628" s="6">
        <v>98</v>
      </c>
    </row>
    <row r="629" spans="2:12" ht="12.75">
      <c r="B629" s="5" t="s">
        <v>13</v>
      </c>
      <c r="C629" s="7">
        <v>16.79</v>
      </c>
      <c r="D629" s="7">
        <v>11.07</v>
      </c>
      <c r="E629" s="7">
        <v>6.51</v>
      </c>
      <c r="F629" s="7">
        <v>3.65</v>
      </c>
      <c r="G629" s="7">
        <v>7.48</v>
      </c>
      <c r="H629" s="7">
        <v>8.5500000000000007</v>
      </c>
      <c r="I629" s="7">
        <v>6.41</v>
      </c>
      <c r="J629" s="7">
        <v>4.57</v>
      </c>
      <c r="K629" s="7">
        <v>3.76</v>
      </c>
      <c r="L629" s="7">
        <v>0.31</v>
      </c>
    </row>
    <row r="630" spans="2:12" ht="12.75">
      <c r="B630" s="5" t="s">
        <v>14</v>
      </c>
      <c r="C630" s="7">
        <v>160</v>
      </c>
      <c r="D630" s="7">
        <v>146</v>
      </c>
      <c r="E630" s="7">
        <v>182</v>
      </c>
      <c r="F630" s="7">
        <v>144</v>
      </c>
      <c r="G630" s="7">
        <v>167</v>
      </c>
      <c r="H630" s="7">
        <v>138</v>
      </c>
      <c r="I630" s="7">
        <v>87</v>
      </c>
      <c r="J630" s="7">
        <v>79</v>
      </c>
      <c r="K630" s="7">
        <v>87</v>
      </c>
      <c r="L630" s="7">
        <v>78</v>
      </c>
    </row>
    <row r="631" spans="2:12" ht="12.75">
      <c r="B631" s="5" t="s">
        <v>15</v>
      </c>
      <c r="C631" s="8">
        <f t="shared" ref="C631:L631" si="115">C630/C629</f>
        <v>9.529481834425253</v>
      </c>
      <c r="D631" s="8">
        <f t="shared" si="115"/>
        <v>13.188798554652212</v>
      </c>
      <c r="E631" s="8">
        <f t="shared" si="115"/>
        <v>27.956989247311828</v>
      </c>
      <c r="F631" s="8">
        <f t="shared" si="115"/>
        <v>39.452054794520549</v>
      </c>
      <c r="G631" s="8">
        <f t="shared" si="115"/>
        <v>22.326203208556148</v>
      </c>
      <c r="H631" s="8">
        <f t="shared" si="115"/>
        <v>16.140350877192979</v>
      </c>
      <c r="I631" s="8">
        <f t="shared" si="115"/>
        <v>13.572542901716067</v>
      </c>
      <c r="J631" s="8">
        <f t="shared" si="115"/>
        <v>17.286652078774615</v>
      </c>
      <c r="K631" s="8">
        <f t="shared" si="115"/>
        <v>23.138297872340427</v>
      </c>
      <c r="L631" s="8">
        <f t="shared" si="115"/>
        <v>251.61290322580646</v>
      </c>
    </row>
    <row r="633" spans="2:12" ht="15">
      <c r="B633" s="80" t="s">
        <v>16</v>
      </c>
      <c r="C633" s="81"/>
      <c r="D633" s="81"/>
      <c r="E633" s="81"/>
      <c r="F633" s="81"/>
      <c r="G633" s="81"/>
      <c r="H633" s="81"/>
      <c r="I633" s="81"/>
      <c r="J633" s="81"/>
      <c r="K633" s="81"/>
      <c r="L633" s="81"/>
    </row>
    <row r="634" spans="2:12" ht="18.75">
      <c r="B634" s="87" t="s">
        <v>302</v>
      </c>
      <c r="C634" s="76"/>
      <c r="D634" s="76"/>
      <c r="E634" s="76"/>
      <c r="F634" s="77"/>
      <c r="G634" s="9"/>
      <c r="H634" s="10"/>
      <c r="I634" s="10"/>
      <c r="J634" s="10"/>
      <c r="K634" s="10"/>
      <c r="L634" s="10"/>
    </row>
    <row r="635" spans="2:12" ht="15">
      <c r="B635" s="11" t="s">
        <v>20</v>
      </c>
      <c r="C635" s="12" t="s">
        <v>21</v>
      </c>
      <c r="D635" s="13" t="s">
        <v>22</v>
      </c>
      <c r="E635" s="14" t="s">
        <v>23</v>
      </c>
      <c r="F635" s="15" t="s">
        <v>24</v>
      </c>
      <c r="G635" s="16"/>
      <c r="H635" s="17" t="s">
        <v>20</v>
      </c>
      <c r="I635" s="12" t="s">
        <v>25</v>
      </c>
      <c r="J635" s="13" t="s">
        <v>22</v>
      </c>
      <c r="K635" s="15" t="s">
        <v>23</v>
      </c>
      <c r="L635" s="15" t="s">
        <v>24</v>
      </c>
    </row>
    <row r="636" spans="2:12" ht="15">
      <c r="B636" s="18">
        <v>39783</v>
      </c>
      <c r="C636" s="19">
        <v>47</v>
      </c>
      <c r="D636" s="20"/>
      <c r="E636" s="21">
        <v>1000</v>
      </c>
      <c r="F636" s="22">
        <f>(E636)+(E636*D637)</f>
        <v>1659.5744680851062</v>
      </c>
      <c r="G636" s="16"/>
      <c r="H636" s="23">
        <v>39783</v>
      </c>
      <c r="I636" s="24">
        <v>8515</v>
      </c>
      <c r="J636" s="20"/>
      <c r="K636" s="21">
        <v>1000</v>
      </c>
      <c r="L636" s="22">
        <f>(K636)+(K636*J637)</f>
        <v>1229.7122724603641</v>
      </c>
    </row>
    <row r="637" spans="2:12" ht="15">
      <c r="B637" s="18">
        <v>40148</v>
      </c>
      <c r="C637" s="19">
        <v>78</v>
      </c>
      <c r="D637" s="25">
        <f t="shared" ref="D637:D646" si="116">(C637-C636)/C636</f>
        <v>0.65957446808510634</v>
      </c>
      <c r="E637" s="21">
        <v>1000</v>
      </c>
      <c r="F637" s="22">
        <f t="shared" ref="F637:F645" si="117">(F636+E637)+(F636+E637)*D638</f>
        <v>2966.448445171849</v>
      </c>
      <c r="G637" s="16"/>
      <c r="H637" s="23">
        <v>40148</v>
      </c>
      <c r="I637" s="24">
        <v>10471</v>
      </c>
      <c r="J637" s="25">
        <f t="shared" ref="J637:J646" si="118">(I637-I636)/I636</f>
        <v>0.22971227246036408</v>
      </c>
      <c r="K637" s="21">
        <v>1000</v>
      </c>
      <c r="L637" s="22">
        <f t="shared" ref="L637:L645" si="119">(L636+K637)+(L636+K637)*J638</f>
        <v>2446.9127803306319</v>
      </c>
    </row>
    <row r="638" spans="2:12" ht="15">
      <c r="B638" s="18">
        <v>40513</v>
      </c>
      <c r="C638" s="19">
        <v>87</v>
      </c>
      <c r="D638" s="25">
        <f t="shared" si="116"/>
        <v>0.11538461538461539</v>
      </c>
      <c r="E638" s="21">
        <v>1000</v>
      </c>
      <c r="F638" s="22">
        <f t="shared" si="117"/>
        <v>3601.7175536617938</v>
      </c>
      <c r="G638" s="16"/>
      <c r="H638" s="23">
        <v>40513</v>
      </c>
      <c r="I638" s="24">
        <v>11491</v>
      </c>
      <c r="J638" s="25">
        <f t="shared" si="118"/>
        <v>9.741189953204088E-2</v>
      </c>
      <c r="K638" s="21">
        <v>1000</v>
      </c>
      <c r="L638" s="22">
        <f t="shared" si="119"/>
        <v>3664.6883158384239</v>
      </c>
    </row>
    <row r="639" spans="2:12" ht="15">
      <c r="B639" s="18">
        <v>40878</v>
      </c>
      <c r="C639" s="19">
        <v>79</v>
      </c>
      <c r="D639" s="25">
        <f t="shared" si="116"/>
        <v>-9.1954022988505746E-2</v>
      </c>
      <c r="E639" s="21">
        <v>1000</v>
      </c>
      <c r="F639" s="22">
        <f t="shared" si="117"/>
        <v>5067.7142679566596</v>
      </c>
      <c r="G639" s="16"/>
      <c r="H639" s="23">
        <v>40878</v>
      </c>
      <c r="I639" s="24">
        <v>12217</v>
      </c>
      <c r="J639" s="25">
        <f t="shared" si="118"/>
        <v>6.3179879906013398E-2</v>
      </c>
      <c r="K639" s="21">
        <v>1000</v>
      </c>
      <c r="L639" s="22">
        <f t="shared" si="119"/>
        <v>5022.8349672468257</v>
      </c>
    </row>
    <row r="640" spans="2:12" ht="15">
      <c r="B640" s="18">
        <v>41244</v>
      </c>
      <c r="C640" s="19">
        <v>87</v>
      </c>
      <c r="D640" s="25">
        <f t="shared" si="116"/>
        <v>0.10126582278481013</v>
      </c>
      <c r="E640" s="21">
        <v>1000</v>
      </c>
      <c r="F640" s="22">
        <f t="shared" si="117"/>
        <v>9624.6502181381493</v>
      </c>
      <c r="G640" s="16"/>
      <c r="H640" s="23">
        <v>41244</v>
      </c>
      <c r="I640" s="24">
        <v>13155</v>
      </c>
      <c r="J640" s="25">
        <f t="shared" si="118"/>
        <v>7.6778259801915369E-2</v>
      </c>
      <c r="K640" s="21">
        <v>1000</v>
      </c>
      <c r="L640" s="22">
        <f t="shared" si="119"/>
        <v>7213.2090390705998</v>
      </c>
    </row>
    <row r="641" spans="1:12" ht="15">
      <c r="B641" s="18">
        <v>41609</v>
      </c>
      <c r="C641" s="19">
        <v>138</v>
      </c>
      <c r="D641" s="25">
        <f t="shared" si="116"/>
        <v>0.58620689655172409</v>
      </c>
      <c r="E641" s="21">
        <v>1000</v>
      </c>
      <c r="F641" s="22">
        <f t="shared" si="117"/>
        <v>12857.366568326601</v>
      </c>
      <c r="G641" s="16"/>
      <c r="H641" s="23">
        <v>41609</v>
      </c>
      <c r="I641" s="24">
        <v>15755</v>
      </c>
      <c r="J641" s="25">
        <f t="shared" si="118"/>
        <v>0.1976434815659445</v>
      </c>
      <c r="K641" s="21">
        <v>1000</v>
      </c>
      <c r="L641" s="22">
        <f t="shared" si="119"/>
        <v>9411.1750417227249</v>
      </c>
    </row>
    <row r="642" spans="1:12" ht="15">
      <c r="B642" s="18">
        <v>41974</v>
      </c>
      <c r="C642" s="19">
        <v>167</v>
      </c>
      <c r="D642" s="25">
        <f t="shared" si="116"/>
        <v>0.21014492753623187</v>
      </c>
      <c r="E642" s="21">
        <v>1000</v>
      </c>
      <c r="F642" s="22">
        <f t="shared" si="117"/>
        <v>11948.866981072038</v>
      </c>
      <c r="G642" s="16"/>
      <c r="H642" s="23">
        <v>41974</v>
      </c>
      <c r="I642" s="24">
        <v>18053</v>
      </c>
      <c r="J642" s="25">
        <f t="shared" si="118"/>
        <v>0.14585845763249761</v>
      </c>
      <c r="K642" s="21">
        <v>1000</v>
      </c>
      <c r="L642" s="22">
        <f t="shared" si="119"/>
        <v>10049.007095885365</v>
      </c>
    </row>
    <row r="643" spans="1:12" ht="15">
      <c r="B643" s="18">
        <v>42339</v>
      </c>
      <c r="C643" s="19">
        <v>144</v>
      </c>
      <c r="D643" s="25">
        <f t="shared" si="116"/>
        <v>-0.1377245508982036</v>
      </c>
      <c r="E643" s="21">
        <v>1000</v>
      </c>
      <c r="F643" s="22">
        <f t="shared" si="117"/>
        <v>16365.929101077159</v>
      </c>
      <c r="G643" s="16"/>
      <c r="H643" s="23">
        <v>42339</v>
      </c>
      <c r="I643" s="24">
        <v>17425</v>
      </c>
      <c r="J643" s="25">
        <f t="shared" si="118"/>
        <v>-3.4786462083864177E-2</v>
      </c>
      <c r="K643" s="21">
        <v>1000</v>
      </c>
      <c r="L643" s="22">
        <f t="shared" si="119"/>
        <v>12658.325891257362</v>
      </c>
    </row>
    <row r="644" spans="1:12" ht="15">
      <c r="B644" s="18">
        <v>42705</v>
      </c>
      <c r="C644" s="19">
        <v>182</v>
      </c>
      <c r="D644" s="25">
        <f t="shared" si="116"/>
        <v>0.2638888888888889</v>
      </c>
      <c r="E644" s="21">
        <v>1000</v>
      </c>
      <c r="F644" s="22">
        <f t="shared" si="117"/>
        <v>23472.629444313083</v>
      </c>
      <c r="G644" s="16"/>
      <c r="H644" s="23">
        <v>42705</v>
      </c>
      <c r="I644" s="24">
        <v>19963</v>
      </c>
      <c r="J644" s="25">
        <f t="shared" si="118"/>
        <v>0.14565279770444764</v>
      </c>
      <c r="K644" s="21">
        <v>1000</v>
      </c>
      <c r="L644" s="22">
        <f t="shared" si="119"/>
        <v>16984.134745507828</v>
      </c>
    </row>
    <row r="645" spans="1:12" ht="15">
      <c r="B645" s="18">
        <v>43070</v>
      </c>
      <c r="C645" s="19">
        <v>246</v>
      </c>
      <c r="D645" s="25">
        <f t="shared" si="116"/>
        <v>0.35164835164835168</v>
      </c>
      <c r="E645" s="21">
        <v>1000</v>
      </c>
      <c r="F645" s="26">
        <f t="shared" si="117"/>
        <v>15917.15736215485</v>
      </c>
      <c r="G645" s="16"/>
      <c r="H645" s="23">
        <v>43070</v>
      </c>
      <c r="I645" s="24">
        <v>24824</v>
      </c>
      <c r="J645" s="25">
        <f t="shared" si="118"/>
        <v>0.24350047588037871</v>
      </c>
      <c r="K645" s="21">
        <v>1000</v>
      </c>
      <c r="L645" s="27">
        <f t="shared" si="119"/>
        <v>16899.609700630885</v>
      </c>
    </row>
    <row r="646" spans="1:12" ht="15">
      <c r="B646" s="18">
        <v>43435</v>
      </c>
      <c r="C646" s="19">
        <v>160</v>
      </c>
      <c r="D646" s="25">
        <f t="shared" si="116"/>
        <v>-0.34959349593495936</v>
      </c>
      <c r="E646" s="28"/>
      <c r="F646" s="28"/>
      <c r="G646" s="16"/>
      <c r="H646" s="23">
        <v>43435</v>
      </c>
      <c r="I646" s="24">
        <v>23327</v>
      </c>
      <c r="J646" s="25">
        <f t="shared" si="118"/>
        <v>-6.0304543989687397E-2</v>
      </c>
      <c r="K646" s="29"/>
      <c r="L646" s="30"/>
    </row>
    <row r="647" spans="1:12" ht="15">
      <c r="B647" s="9"/>
      <c r="C647" s="9"/>
      <c r="D647" s="9"/>
      <c r="E647" s="31">
        <f>SUM(E636:E646)</f>
        <v>10000</v>
      </c>
      <c r="F647" s="32"/>
      <c r="G647" s="9"/>
      <c r="H647" s="9"/>
      <c r="I647" s="9"/>
      <c r="J647" s="9"/>
      <c r="K647" s="31">
        <f>SUM(K636:K646)</f>
        <v>10000</v>
      </c>
      <c r="L647" s="33"/>
    </row>
    <row r="649" spans="1:12" ht="14.25">
      <c r="A649" s="2" t="s">
        <v>310</v>
      </c>
      <c r="B649" s="79" t="s">
        <v>311</v>
      </c>
      <c r="C649" s="76"/>
      <c r="D649" s="76"/>
      <c r="E649" s="76"/>
      <c r="F649" s="76"/>
      <c r="G649" s="76"/>
      <c r="H649" s="76"/>
      <c r="I649" s="76"/>
      <c r="J649" s="76"/>
      <c r="K649" s="76"/>
      <c r="L649" s="77"/>
    </row>
    <row r="650" spans="1:12" ht="12.75">
      <c r="B650" s="82" t="s">
        <v>2</v>
      </c>
      <c r="C650" s="76"/>
      <c r="D650" s="76"/>
      <c r="E650" s="76"/>
      <c r="F650" s="76"/>
      <c r="G650" s="76"/>
      <c r="H650" s="76"/>
      <c r="I650" s="76"/>
      <c r="J650" s="76"/>
      <c r="K650" s="76"/>
      <c r="L650" s="77"/>
    </row>
    <row r="651" spans="1:12" ht="12.75">
      <c r="B651" s="78" t="s">
        <v>312</v>
      </c>
      <c r="C651" s="76"/>
      <c r="D651" s="76"/>
      <c r="E651" s="76"/>
      <c r="F651" s="76"/>
      <c r="G651" s="76"/>
      <c r="H651" s="76"/>
      <c r="I651" s="76"/>
      <c r="J651" s="76"/>
      <c r="K651" s="76"/>
      <c r="L651" s="77"/>
    </row>
    <row r="652" spans="1:12" ht="12.75">
      <c r="B652" s="3"/>
      <c r="C652" s="4">
        <v>2018</v>
      </c>
      <c r="D652" s="4">
        <v>2017</v>
      </c>
      <c r="E652" s="4">
        <v>2016</v>
      </c>
      <c r="F652" s="4">
        <v>2015</v>
      </c>
      <c r="G652" s="4">
        <v>2014</v>
      </c>
      <c r="H652" s="4">
        <v>2013</v>
      </c>
      <c r="I652" s="4">
        <v>2012</v>
      </c>
      <c r="J652" s="4">
        <v>2011</v>
      </c>
      <c r="K652" s="4">
        <v>2010</v>
      </c>
      <c r="L652" s="4">
        <v>2009</v>
      </c>
    </row>
    <row r="653" spans="1:12" ht="12.75">
      <c r="B653" s="5" t="s">
        <v>10</v>
      </c>
      <c r="C653" s="6">
        <v>71861</v>
      </c>
      <c r="D653" s="6">
        <v>66585</v>
      </c>
      <c r="E653" s="6">
        <v>61610</v>
      </c>
      <c r="F653" s="6">
        <v>58363</v>
      </c>
      <c r="G653" s="6">
        <v>58232</v>
      </c>
      <c r="H653" s="6">
        <v>55438</v>
      </c>
      <c r="I653" s="6">
        <v>54127</v>
      </c>
      <c r="J653" s="6">
        <v>53105</v>
      </c>
      <c r="K653" s="6">
        <v>49545</v>
      </c>
      <c r="L653" s="6">
        <v>45297</v>
      </c>
    </row>
    <row r="654" spans="1:12" ht="12.75">
      <c r="B654" s="5" t="s">
        <v>11</v>
      </c>
      <c r="C654" s="6">
        <v>6019</v>
      </c>
      <c r="D654" s="6">
        <v>7137</v>
      </c>
      <c r="E654" s="6">
        <v>5121</v>
      </c>
      <c r="F654" s="6">
        <v>7342</v>
      </c>
      <c r="G654" s="6">
        <v>4637</v>
      </c>
      <c r="H654" s="6">
        <v>6674</v>
      </c>
      <c r="I654" s="6">
        <v>974</v>
      </c>
      <c r="J654" s="6">
        <v>5776</v>
      </c>
      <c r="K654" s="6">
        <v>5290</v>
      </c>
      <c r="L654" s="6">
        <v>3366</v>
      </c>
    </row>
    <row r="655" spans="1:12" ht="12.75">
      <c r="B655" s="5" t="s">
        <v>12</v>
      </c>
      <c r="C655" s="6">
        <v>4791</v>
      </c>
      <c r="D655" s="6">
        <v>4905</v>
      </c>
      <c r="E655" s="6">
        <v>3422</v>
      </c>
      <c r="F655" s="6">
        <v>4844</v>
      </c>
      <c r="G655" s="6">
        <v>3032</v>
      </c>
      <c r="H655" s="6">
        <v>4372</v>
      </c>
      <c r="I655" s="6">
        <v>807</v>
      </c>
      <c r="J655" s="6">
        <v>3804</v>
      </c>
      <c r="K655" s="6">
        <v>3338</v>
      </c>
      <c r="L655" s="6">
        <v>2152</v>
      </c>
    </row>
    <row r="656" spans="1:12" ht="12.75">
      <c r="B656" s="5" t="s">
        <v>13</v>
      </c>
      <c r="C656" s="7">
        <v>5.51</v>
      </c>
      <c r="D656" s="7">
        <v>5.61</v>
      </c>
      <c r="E656" s="7">
        <v>3.86</v>
      </c>
      <c r="F656" s="7">
        <v>5.35</v>
      </c>
      <c r="G656" s="7">
        <v>3.28</v>
      </c>
      <c r="H656" s="7">
        <v>4.6100000000000003</v>
      </c>
      <c r="I656" s="7">
        <v>0.83</v>
      </c>
      <c r="J656" s="7">
        <v>3.84</v>
      </c>
      <c r="K656" s="7">
        <v>3.33</v>
      </c>
      <c r="L656" s="7">
        <v>2.14</v>
      </c>
    </row>
    <row r="657" spans="2:12" ht="12.75">
      <c r="B657" s="5" t="s">
        <v>14</v>
      </c>
      <c r="C657" s="7">
        <v>97</v>
      </c>
      <c r="D657" s="7">
        <v>115</v>
      </c>
      <c r="E657" s="7">
        <v>107</v>
      </c>
      <c r="F657" s="7">
        <v>87</v>
      </c>
      <c r="G657" s="7">
        <v>98</v>
      </c>
      <c r="H657" s="7">
        <v>90</v>
      </c>
      <c r="I657" s="7">
        <v>61</v>
      </c>
      <c r="J657" s="7">
        <v>59</v>
      </c>
      <c r="K657" s="7">
        <v>57</v>
      </c>
      <c r="L657" s="7">
        <v>44</v>
      </c>
    </row>
    <row r="658" spans="2:12" ht="12.75">
      <c r="B658" s="5" t="s">
        <v>15</v>
      </c>
      <c r="C658" s="8">
        <f t="shared" ref="C658:L658" si="120">C657/C656</f>
        <v>17.604355716878402</v>
      </c>
      <c r="D658" s="8">
        <f t="shared" si="120"/>
        <v>20.499108734402849</v>
      </c>
      <c r="E658" s="8">
        <f t="shared" si="120"/>
        <v>27.720207253886013</v>
      </c>
      <c r="F658" s="8">
        <f t="shared" si="120"/>
        <v>16.261682242990656</v>
      </c>
      <c r="G658" s="8">
        <f t="shared" si="120"/>
        <v>29.878048780487806</v>
      </c>
      <c r="H658" s="8">
        <f t="shared" si="120"/>
        <v>19.522776572668111</v>
      </c>
      <c r="I658" s="8">
        <f t="shared" si="120"/>
        <v>73.493975903614455</v>
      </c>
      <c r="J658" s="8">
        <f t="shared" si="120"/>
        <v>15.364583333333334</v>
      </c>
      <c r="K658" s="8">
        <f t="shared" si="120"/>
        <v>17.117117117117118</v>
      </c>
      <c r="L658" s="8">
        <f t="shared" si="120"/>
        <v>20.5607476635514</v>
      </c>
    </row>
    <row r="660" spans="2:12" ht="15">
      <c r="B660" s="80" t="s">
        <v>16</v>
      </c>
      <c r="C660" s="81"/>
      <c r="D660" s="81"/>
      <c r="E660" s="81"/>
      <c r="F660" s="81"/>
      <c r="G660" s="81"/>
      <c r="H660" s="81"/>
      <c r="I660" s="81"/>
      <c r="J660" s="81"/>
      <c r="K660" s="81"/>
      <c r="L660" s="81"/>
    </row>
    <row r="661" spans="2:12" ht="18.75">
      <c r="B661" s="87" t="s">
        <v>315</v>
      </c>
      <c r="C661" s="76"/>
      <c r="D661" s="76"/>
      <c r="E661" s="76"/>
      <c r="F661" s="77"/>
      <c r="G661" s="9"/>
      <c r="H661" s="10"/>
      <c r="I661" s="10"/>
      <c r="J661" s="10"/>
      <c r="K661" s="10"/>
      <c r="L661" s="10"/>
    </row>
    <row r="662" spans="2:12" ht="15">
      <c r="B662" s="11" t="s">
        <v>20</v>
      </c>
      <c r="C662" s="12" t="s">
        <v>21</v>
      </c>
      <c r="D662" s="13" t="s">
        <v>22</v>
      </c>
      <c r="E662" s="14" t="s">
        <v>23</v>
      </c>
      <c r="F662" s="15" t="s">
        <v>24</v>
      </c>
      <c r="G662" s="16"/>
      <c r="H662" s="17" t="s">
        <v>20</v>
      </c>
      <c r="I662" s="12" t="s">
        <v>25</v>
      </c>
      <c r="J662" s="13" t="s">
        <v>22</v>
      </c>
      <c r="K662" s="15" t="s">
        <v>23</v>
      </c>
      <c r="L662" s="15" t="s">
        <v>24</v>
      </c>
    </row>
    <row r="663" spans="2:12" ht="15">
      <c r="B663" s="18">
        <v>39783</v>
      </c>
      <c r="C663" s="19">
        <v>31</v>
      </c>
      <c r="D663" s="20"/>
      <c r="E663" s="21">
        <v>1000</v>
      </c>
      <c r="F663" s="22">
        <f>(E663)+(E663*D664)</f>
        <v>1419.3548387096776</v>
      </c>
      <c r="G663" s="16"/>
      <c r="H663" s="23">
        <v>39783</v>
      </c>
      <c r="I663" s="24">
        <v>8515</v>
      </c>
      <c r="J663" s="20"/>
      <c r="K663" s="21">
        <v>1000</v>
      </c>
      <c r="L663" s="22">
        <f>(K663)+(K663*J664)</f>
        <v>1229.7122724603641</v>
      </c>
    </row>
    <row r="664" spans="2:12" ht="15">
      <c r="B664" s="18">
        <v>40148</v>
      </c>
      <c r="C664" s="19">
        <v>44</v>
      </c>
      <c r="D664" s="25">
        <f t="shared" ref="D664:D673" si="121">(C664-C663)/C663</f>
        <v>0.41935483870967744</v>
      </c>
      <c r="E664" s="21">
        <v>1000</v>
      </c>
      <c r="F664" s="22">
        <f t="shared" ref="F664:F672" si="122">(F663+E664)+(F663+E664)*D665</f>
        <v>3134.1642228739006</v>
      </c>
      <c r="G664" s="16"/>
      <c r="H664" s="23">
        <v>40148</v>
      </c>
      <c r="I664" s="24">
        <v>10471</v>
      </c>
      <c r="J664" s="25">
        <f t="shared" ref="J664:J673" si="123">(I664-I663)/I663</f>
        <v>0.22971227246036408</v>
      </c>
      <c r="K664" s="21">
        <v>1000</v>
      </c>
      <c r="L664" s="22">
        <f t="shared" ref="L664:L672" si="124">(L663+K664)+(L663+K664)*J665</f>
        <v>2446.9127803306319</v>
      </c>
    </row>
    <row r="665" spans="2:12" ht="15">
      <c r="B665" s="18">
        <v>40513</v>
      </c>
      <c r="C665" s="19">
        <v>57</v>
      </c>
      <c r="D665" s="25">
        <f t="shared" si="121"/>
        <v>0.29545454545454547</v>
      </c>
      <c r="E665" s="21">
        <v>1000</v>
      </c>
      <c r="F665" s="22">
        <f t="shared" si="122"/>
        <v>4279.2226166589489</v>
      </c>
      <c r="G665" s="16"/>
      <c r="H665" s="23">
        <v>40513</v>
      </c>
      <c r="I665" s="24">
        <v>11491</v>
      </c>
      <c r="J665" s="25">
        <f t="shared" si="123"/>
        <v>9.741189953204088E-2</v>
      </c>
      <c r="K665" s="21">
        <v>1000</v>
      </c>
      <c r="L665" s="22">
        <f t="shared" si="124"/>
        <v>3664.6883158384239</v>
      </c>
    </row>
    <row r="666" spans="2:12" ht="15">
      <c r="B666" s="18">
        <v>40878</v>
      </c>
      <c r="C666" s="19">
        <v>59</v>
      </c>
      <c r="D666" s="25">
        <f t="shared" si="121"/>
        <v>3.5087719298245612E-2</v>
      </c>
      <c r="E666" s="21">
        <v>1000</v>
      </c>
      <c r="F666" s="22">
        <f t="shared" si="122"/>
        <v>5458.1793155287442</v>
      </c>
      <c r="G666" s="16"/>
      <c r="H666" s="23">
        <v>40878</v>
      </c>
      <c r="I666" s="24">
        <v>12217</v>
      </c>
      <c r="J666" s="25">
        <f t="shared" si="123"/>
        <v>6.3179879906013398E-2</v>
      </c>
      <c r="K666" s="21">
        <v>1000</v>
      </c>
      <c r="L666" s="22">
        <f t="shared" si="124"/>
        <v>5022.8349672468257</v>
      </c>
    </row>
    <row r="667" spans="2:12" ht="15">
      <c r="B667" s="18">
        <v>41244</v>
      </c>
      <c r="C667" s="19">
        <v>61</v>
      </c>
      <c r="D667" s="25">
        <f t="shared" si="121"/>
        <v>3.3898305084745763E-2</v>
      </c>
      <c r="E667" s="21">
        <v>1000</v>
      </c>
      <c r="F667" s="22">
        <f t="shared" si="122"/>
        <v>9528.4612852063437</v>
      </c>
      <c r="G667" s="16"/>
      <c r="H667" s="23">
        <v>41244</v>
      </c>
      <c r="I667" s="24">
        <v>13155</v>
      </c>
      <c r="J667" s="25">
        <f t="shared" si="123"/>
        <v>7.6778259801915369E-2</v>
      </c>
      <c r="K667" s="21">
        <v>1000</v>
      </c>
      <c r="L667" s="22">
        <f t="shared" si="124"/>
        <v>7213.2090390705998</v>
      </c>
    </row>
    <row r="668" spans="2:12" ht="15">
      <c r="B668" s="18">
        <v>41609</v>
      </c>
      <c r="C668" s="19">
        <v>90</v>
      </c>
      <c r="D668" s="25">
        <f t="shared" si="121"/>
        <v>0.47540983606557374</v>
      </c>
      <c r="E668" s="21">
        <v>1000</v>
      </c>
      <c r="F668" s="22">
        <f t="shared" si="122"/>
        <v>11464.324510558019</v>
      </c>
      <c r="G668" s="16"/>
      <c r="H668" s="23">
        <v>41609</v>
      </c>
      <c r="I668" s="24">
        <v>15755</v>
      </c>
      <c r="J668" s="25">
        <f t="shared" si="123"/>
        <v>0.1976434815659445</v>
      </c>
      <c r="K668" s="21">
        <v>1000</v>
      </c>
      <c r="L668" s="22">
        <f t="shared" si="124"/>
        <v>9411.1750417227249</v>
      </c>
    </row>
    <row r="669" spans="2:12" ht="15">
      <c r="B669" s="18">
        <v>41974</v>
      </c>
      <c r="C669" s="19">
        <v>98</v>
      </c>
      <c r="D669" s="25">
        <f t="shared" si="121"/>
        <v>8.8888888888888892E-2</v>
      </c>
      <c r="E669" s="21">
        <v>1000</v>
      </c>
      <c r="F669" s="22">
        <f t="shared" si="122"/>
        <v>11065.267677740281</v>
      </c>
      <c r="G669" s="16"/>
      <c r="H669" s="23">
        <v>41974</v>
      </c>
      <c r="I669" s="24">
        <v>18053</v>
      </c>
      <c r="J669" s="25">
        <f t="shared" si="123"/>
        <v>0.14585845763249761</v>
      </c>
      <c r="K669" s="21">
        <v>1000</v>
      </c>
      <c r="L669" s="22">
        <f t="shared" si="124"/>
        <v>10049.007095885365</v>
      </c>
    </row>
    <row r="670" spans="2:12" ht="15">
      <c r="B670" s="18">
        <v>42339</v>
      </c>
      <c r="C670" s="19">
        <v>87</v>
      </c>
      <c r="D670" s="25">
        <f t="shared" si="121"/>
        <v>-0.11224489795918367</v>
      </c>
      <c r="E670" s="21">
        <v>1000</v>
      </c>
      <c r="F670" s="22">
        <f t="shared" si="122"/>
        <v>14838.892431243794</v>
      </c>
      <c r="G670" s="16"/>
      <c r="H670" s="23">
        <v>42339</v>
      </c>
      <c r="I670" s="24">
        <v>17425</v>
      </c>
      <c r="J670" s="25">
        <f t="shared" si="123"/>
        <v>-3.4786462083864177E-2</v>
      </c>
      <c r="K670" s="21">
        <v>1000</v>
      </c>
      <c r="L670" s="22">
        <f t="shared" si="124"/>
        <v>12658.325891257362</v>
      </c>
    </row>
    <row r="671" spans="2:12" ht="15">
      <c r="B671" s="18">
        <v>42705</v>
      </c>
      <c r="C671" s="19">
        <v>107</v>
      </c>
      <c r="D671" s="25">
        <f t="shared" si="121"/>
        <v>0.22988505747126436</v>
      </c>
      <c r="E671" s="21">
        <v>1000</v>
      </c>
      <c r="F671" s="22">
        <f t="shared" si="122"/>
        <v>17023.108687785385</v>
      </c>
      <c r="G671" s="16"/>
      <c r="H671" s="23">
        <v>42705</v>
      </c>
      <c r="I671" s="24">
        <v>19963</v>
      </c>
      <c r="J671" s="25">
        <f t="shared" si="123"/>
        <v>0.14565279770444764</v>
      </c>
      <c r="K671" s="21">
        <v>1000</v>
      </c>
      <c r="L671" s="22">
        <f t="shared" si="124"/>
        <v>16984.134745507828</v>
      </c>
    </row>
    <row r="672" spans="2:12" ht="15">
      <c r="B672" s="18">
        <v>43070</v>
      </c>
      <c r="C672" s="19">
        <v>115</v>
      </c>
      <c r="D672" s="25">
        <f t="shared" si="121"/>
        <v>7.476635514018691E-2</v>
      </c>
      <c r="E672" s="21">
        <v>1000</v>
      </c>
      <c r="F672" s="26">
        <f t="shared" si="122"/>
        <v>15202.100371436369</v>
      </c>
      <c r="G672" s="16"/>
      <c r="H672" s="23">
        <v>43070</v>
      </c>
      <c r="I672" s="24">
        <v>24824</v>
      </c>
      <c r="J672" s="25">
        <f t="shared" si="123"/>
        <v>0.24350047588037871</v>
      </c>
      <c r="K672" s="21">
        <v>1000</v>
      </c>
      <c r="L672" s="27">
        <f t="shared" si="124"/>
        <v>16899.609700630885</v>
      </c>
    </row>
    <row r="673" spans="1:12" ht="15">
      <c r="B673" s="18">
        <v>43435</v>
      </c>
      <c r="C673" s="19">
        <v>97</v>
      </c>
      <c r="D673" s="25">
        <f t="shared" si="121"/>
        <v>-0.15652173913043479</v>
      </c>
      <c r="E673" s="28"/>
      <c r="F673" s="28"/>
      <c r="G673" s="16"/>
      <c r="H673" s="23">
        <v>43435</v>
      </c>
      <c r="I673" s="24">
        <v>23327</v>
      </c>
      <c r="J673" s="25">
        <f t="shared" si="123"/>
        <v>-6.0304543989687397E-2</v>
      </c>
      <c r="K673" s="29"/>
      <c r="L673" s="30"/>
    </row>
    <row r="674" spans="1:12" ht="15">
      <c r="B674" s="9"/>
      <c r="C674" s="9"/>
      <c r="D674" s="9"/>
      <c r="E674" s="31">
        <f>SUM(E663:E673)</f>
        <v>10000</v>
      </c>
      <c r="F674" s="32"/>
      <c r="G674" s="9"/>
      <c r="H674" s="9"/>
      <c r="I674" s="9"/>
      <c r="J674" s="9"/>
      <c r="K674" s="31">
        <f>SUM(K663:K673)</f>
        <v>10000</v>
      </c>
      <c r="L674" s="33"/>
    </row>
    <row r="676" spans="1:12" ht="14.25">
      <c r="A676" s="2" t="s">
        <v>321</v>
      </c>
      <c r="B676" s="79" t="s">
        <v>322</v>
      </c>
      <c r="C676" s="76"/>
      <c r="D676" s="76"/>
      <c r="E676" s="76"/>
      <c r="F676" s="76"/>
      <c r="G676" s="76"/>
      <c r="H676" s="76"/>
      <c r="I676" s="76"/>
      <c r="J676" s="76"/>
      <c r="K676" s="76"/>
      <c r="L676" s="77"/>
    </row>
    <row r="677" spans="1:12" ht="12.75">
      <c r="B677" s="82" t="s">
        <v>2</v>
      </c>
      <c r="C677" s="76"/>
      <c r="D677" s="76"/>
      <c r="E677" s="76"/>
      <c r="F677" s="76"/>
      <c r="G677" s="76"/>
      <c r="H677" s="76"/>
      <c r="I677" s="76"/>
      <c r="J677" s="76"/>
      <c r="K677" s="76"/>
      <c r="L677" s="77"/>
    </row>
    <row r="678" spans="1:12" ht="12.75">
      <c r="B678" s="78" t="s">
        <v>323</v>
      </c>
      <c r="C678" s="76"/>
      <c r="D678" s="76"/>
      <c r="E678" s="76"/>
      <c r="F678" s="76"/>
      <c r="G678" s="76"/>
      <c r="H678" s="76"/>
      <c r="I678" s="76"/>
      <c r="J678" s="76"/>
      <c r="K678" s="76"/>
      <c r="L678" s="77"/>
    </row>
    <row r="679" spans="1:12" ht="12.75">
      <c r="B679" s="3"/>
      <c r="C679" s="4">
        <v>2018</v>
      </c>
      <c r="D679" s="4">
        <v>2017</v>
      </c>
      <c r="E679" s="4">
        <v>2016</v>
      </c>
      <c r="F679" s="4">
        <v>2015</v>
      </c>
      <c r="G679" s="4">
        <v>2014</v>
      </c>
      <c r="H679" s="4">
        <v>2013</v>
      </c>
      <c r="I679" s="4">
        <v>2012</v>
      </c>
      <c r="J679" s="4">
        <v>2011</v>
      </c>
      <c r="K679" s="4">
        <v>2010</v>
      </c>
      <c r="L679" s="4">
        <v>2009</v>
      </c>
    </row>
    <row r="680" spans="1:12" ht="12.75">
      <c r="B680" s="5" t="s">
        <v>10</v>
      </c>
      <c r="C680" s="6">
        <v>8264</v>
      </c>
      <c r="D680" s="6">
        <v>7894</v>
      </c>
      <c r="E680" s="6">
        <v>5925</v>
      </c>
      <c r="F680" s="6">
        <v>5598</v>
      </c>
      <c r="G680" s="6">
        <v>5368</v>
      </c>
      <c r="H680" s="6">
        <v>5156</v>
      </c>
      <c r="I680" s="6">
        <v>4657</v>
      </c>
      <c r="J680" s="6">
        <v>4318</v>
      </c>
      <c r="K680" s="6">
        <v>3832</v>
      </c>
      <c r="L680" s="6">
        <v>3399</v>
      </c>
    </row>
    <row r="681" spans="1:12" ht="12.75">
      <c r="B681" s="5" t="s">
        <v>11</v>
      </c>
      <c r="C681" s="6">
        <v>585</v>
      </c>
      <c r="D681" s="6">
        <v>1159</v>
      </c>
      <c r="E681" s="6">
        <v>1316</v>
      </c>
      <c r="F681" s="6">
        <v>1312</v>
      </c>
      <c r="G681" s="6">
        <v>975</v>
      </c>
      <c r="H681" s="6">
        <v>816</v>
      </c>
      <c r="I681" s="6">
        <v>514</v>
      </c>
      <c r="J681" s="6">
        <v>394</v>
      </c>
      <c r="K681" s="6">
        <v>406</v>
      </c>
      <c r="L681" s="6">
        <v>202</v>
      </c>
    </row>
    <row r="682" spans="1:12" ht="12.75">
      <c r="B682" s="5" t="s">
        <v>12</v>
      </c>
      <c r="C682" s="6">
        <v>437</v>
      </c>
      <c r="D682" s="6">
        <v>960</v>
      </c>
      <c r="E682" s="6">
        <v>797</v>
      </c>
      <c r="F682" s="6">
        <v>848</v>
      </c>
      <c r="G682" s="6">
        <v>605</v>
      </c>
      <c r="H682" s="6">
        <v>508</v>
      </c>
      <c r="I682" s="6">
        <v>316</v>
      </c>
      <c r="J682" s="6">
        <v>245</v>
      </c>
      <c r="K682" s="6">
        <v>251</v>
      </c>
      <c r="L682" s="6">
        <v>121</v>
      </c>
    </row>
    <row r="683" spans="1:12" ht="12.75">
      <c r="B683" s="5" t="s">
        <v>13</v>
      </c>
      <c r="C683" s="7">
        <v>1.28</v>
      </c>
      <c r="D683" s="7">
        <v>1.2</v>
      </c>
      <c r="E683" s="7">
        <v>1.1000000000000001</v>
      </c>
      <c r="F683" s="7">
        <v>6.56</v>
      </c>
      <c r="G683" s="7">
        <v>4.42</v>
      </c>
      <c r="H683" s="7">
        <v>3.58</v>
      </c>
      <c r="I683" s="7">
        <v>4.4000000000000004</v>
      </c>
      <c r="J683" s="7">
        <v>3.33</v>
      </c>
      <c r="K683" s="7">
        <v>3.41</v>
      </c>
      <c r="L683" s="7">
        <v>3.36</v>
      </c>
    </row>
    <row r="684" spans="1:12" ht="12.75">
      <c r="B684" s="5" t="s">
        <v>14</v>
      </c>
      <c r="C684" s="7">
        <v>60</v>
      </c>
      <c r="D684" s="7">
        <v>72</v>
      </c>
      <c r="E684" s="7">
        <v>85</v>
      </c>
      <c r="F684" s="7">
        <v>76</v>
      </c>
      <c r="G684" s="7">
        <v>56</v>
      </c>
      <c r="H684" s="7">
        <v>33</v>
      </c>
      <c r="I684" s="7">
        <v>20</v>
      </c>
      <c r="J684" s="7">
        <v>17</v>
      </c>
      <c r="K684" s="7">
        <v>13</v>
      </c>
      <c r="L684" s="7">
        <v>8</v>
      </c>
    </row>
    <row r="685" spans="1:12" ht="12.75">
      <c r="B685" s="5" t="s">
        <v>15</v>
      </c>
      <c r="C685" s="8">
        <f t="shared" ref="C685:L685" si="125">C684/C683</f>
        <v>46.875</v>
      </c>
      <c r="D685" s="8">
        <f t="shared" si="125"/>
        <v>60</v>
      </c>
      <c r="E685" s="8">
        <f t="shared" si="125"/>
        <v>77.272727272727266</v>
      </c>
      <c r="F685" s="8">
        <f t="shared" si="125"/>
        <v>11.585365853658537</v>
      </c>
      <c r="G685" s="8">
        <f t="shared" si="125"/>
        <v>12.669683257918551</v>
      </c>
      <c r="H685" s="8">
        <f t="shared" si="125"/>
        <v>9.2178770949720672</v>
      </c>
      <c r="I685" s="8">
        <f t="shared" si="125"/>
        <v>4.545454545454545</v>
      </c>
      <c r="J685" s="8">
        <f t="shared" si="125"/>
        <v>5.1051051051051051</v>
      </c>
      <c r="K685" s="8">
        <f t="shared" si="125"/>
        <v>3.8123167155425217</v>
      </c>
      <c r="L685" s="8">
        <f t="shared" si="125"/>
        <v>2.3809523809523809</v>
      </c>
    </row>
    <row r="687" spans="1:12" ht="15">
      <c r="B687" s="80" t="s">
        <v>16</v>
      </c>
      <c r="C687" s="81"/>
      <c r="D687" s="81"/>
      <c r="E687" s="81"/>
      <c r="F687" s="81"/>
      <c r="G687" s="81"/>
      <c r="H687" s="81"/>
      <c r="I687" s="81"/>
      <c r="J687" s="81"/>
      <c r="K687" s="81"/>
      <c r="L687" s="81"/>
    </row>
    <row r="688" spans="1:12" ht="18.75">
      <c r="B688" s="87" t="s">
        <v>325</v>
      </c>
      <c r="C688" s="76"/>
      <c r="D688" s="76"/>
      <c r="E688" s="76"/>
      <c r="F688" s="77"/>
      <c r="G688" s="9"/>
      <c r="H688" s="10"/>
      <c r="I688" s="10"/>
      <c r="J688" s="10"/>
      <c r="K688" s="10"/>
      <c r="L688" s="10"/>
    </row>
    <row r="689" spans="1:12" ht="15">
      <c r="B689" s="11" t="s">
        <v>20</v>
      </c>
      <c r="C689" s="12" t="s">
        <v>21</v>
      </c>
      <c r="D689" s="13" t="s">
        <v>22</v>
      </c>
      <c r="E689" s="14" t="s">
        <v>23</v>
      </c>
      <c r="F689" s="15" t="s">
        <v>24</v>
      </c>
      <c r="G689" s="16"/>
      <c r="H689" s="17" t="s">
        <v>20</v>
      </c>
      <c r="I689" s="12" t="s">
        <v>25</v>
      </c>
      <c r="J689" s="13" t="s">
        <v>22</v>
      </c>
      <c r="K689" s="15" t="s">
        <v>23</v>
      </c>
      <c r="L689" s="15" t="s">
        <v>24</v>
      </c>
    </row>
    <row r="690" spans="1:12" ht="15">
      <c r="B690" s="18">
        <v>39783</v>
      </c>
      <c r="C690" s="19">
        <v>6</v>
      </c>
      <c r="D690" s="20"/>
      <c r="E690" s="21">
        <v>1000</v>
      </c>
      <c r="F690" s="22">
        <f>(E690)+(E690*D691)</f>
        <v>1333.3333333333333</v>
      </c>
      <c r="G690" s="16"/>
      <c r="H690" s="23">
        <v>39783</v>
      </c>
      <c r="I690" s="24">
        <v>8515</v>
      </c>
      <c r="J690" s="20"/>
      <c r="K690" s="21">
        <v>1000</v>
      </c>
      <c r="L690" s="22">
        <f>(K690)+(K690*J691)</f>
        <v>1229.7122724603641</v>
      </c>
    </row>
    <row r="691" spans="1:12" ht="15">
      <c r="B691" s="18">
        <v>40148</v>
      </c>
      <c r="C691" s="19">
        <v>8</v>
      </c>
      <c r="D691" s="25">
        <f t="shared" ref="D691:D700" si="126">(C691-C690)/C690</f>
        <v>0.33333333333333331</v>
      </c>
      <c r="E691" s="21">
        <v>1000</v>
      </c>
      <c r="F691" s="22">
        <f t="shared" ref="F691:F699" si="127">(F690+E691)+(F690+E691)*D692</f>
        <v>3791.6666666666661</v>
      </c>
      <c r="G691" s="16"/>
      <c r="H691" s="23">
        <v>40148</v>
      </c>
      <c r="I691" s="24">
        <v>10471</v>
      </c>
      <c r="J691" s="25">
        <f t="shared" ref="J691:J700" si="128">(I691-I690)/I690</f>
        <v>0.22971227246036408</v>
      </c>
      <c r="K691" s="21">
        <v>1000</v>
      </c>
      <c r="L691" s="22">
        <f t="shared" ref="L691:L699" si="129">(L690+K691)+(L690+K691)*J692</f>
        <v>2446.9127803306319</v>
      </c>
    </row>
    <row r="692" spans="1:12" ht="15">
      <c r="B692" s="18">
        <v>40513</v>
      </c>
      <c r="C692" s="19">
        <v>13</v>
      </c>
      <c r="D692" s="25">
        <f t="shared" si="126"/>
        <v>0.625</v>
      </c>
      <c r="E692" s="21">
        <v>1000</v>
      </c>
      <c r="F692" s="22">
        <f t="shared" si="127"/>
        <v>6266.0256410256407</v>
      </c>
      <c r="G692" s="16"/>
      <c r="H692" s="23">
        <v>40513</v>
      </c>
      <c r="I692" s="24">
        <v>11491</v>
      </c>
      <c r="J692" s="25">
        <f t="shared" si="128"/>
        <v>9.741189953204088E-2</v>
      </c>
      <c r="K692" s="21">
        <v>1000</v>
      </c>
      <c r="L692" s="22">
        <f t="shared" si="129"/>
        <v>3664.6883158384239</v>
      </c>
    </row>
    <row r="693" spans="1:12" ht="15">
      <c r="B693" s="18">
        <v>40878</v>
      </c>
      <c r="C693" s="19">
        <v>17</v>
      </c>
      <c r="D693" s="25">
        <f t="shared" si="126"/>
        <v>0.30769230769230771</v>
      </c>
      <c r="E693" s="21">
        <v>1000</v>
      </c>
      <c r="F693" s="22">
        <f t="shared" si="127"/>
        <v>8548.2654600301648</v>
      </c>
      <c r="G693" s="16"/>
      <c r="H693" s="23">
        <v>40878</v>
      </c>
      <c r="I693" s="24">
        <v>12217</v>
      </c>
      <c r="J693" s="25">
        <f t="shared" si="128"/>
        <v>6.3179879906013398E-2</v>
      </c>
      <c r="K693" s="21">
        <v>1000</v>
      </c>
      <c r="L693" s="22">
        <f t="shared" si="129"/>
        <v>5022.8349672468257</v>
      </c>
    </row>
    <row r="694" spans="1:12" ht="15">
      <c r="B694" s="18">
        <v>41244</v>
      </c>
      <c r="C694" s="19">
        <v>20</v>
      </c>
      <c r="D694" s="25">
        <f t="shared" si="126"/>
        <v>0.17647058823529413</v>
      </c>
      <c r="E694" s="21">
        <v>1000</v>
      </c>
      <c r="F694" s="22">
        <f t="shared" si="127"/>
        <v>15754.638009049773</v>
      </c>
      <c r="G694" s="16"/>
      <c r="H694" s="23">
        <v>41244</v>
      </c>
      <c r="I694" s="24">
        <v>13155</v>
      </c>
      <c r="J694" s="25">
        <f t="shared" si="128"/>
        <v>7.6778259801915369E-2</v>
      </c>
      <c r="K694" s="21">
        <v>1000</v>
      </c>
      <c r="L694" s="22">
        <f t="shared" si="129"/>
        <v>7213.2090390705998</v>
      </c>
    </row>
    <row r="695" spans="1:12" ht="15">
      <c r="B695" s="18">
        <v>41609</v>
      </c>
      <c r="C695" s="19">
        <v>33</v>
      </c>
      <c r="D695" s="25">
        <f t="shared" si="126"/>
        <v>0.65</v>
      </c>
      <c r="E695" s="21">
        <v>1000</v>
      </c>
      <c r="F695" s="22">
        <f t="shared" si="127"/>
        <v>28432.112985054162</v>
      </c>
      <c r="G695" s="16"/>
      <c r="H695" s="23">
        <v>41609</v>
      </c>
      <c r="I695" s="24">
        <v>15755</v>
      </c>
      <c r="J695" s="25">
        <f t="shared" si="128"/>
        <v>0.1976434815659445</v>
      </c>
      <c r="K695" s="21">
        <v>1000</v>
      </c>
      <c r="L695" s="22">
        <f t="shared" si="129"/>
        <v>9411.1750417227249</v>
      </c>
    </row>
    <row r="696" spans="1:12" ht="15">
      <c r="B696" s="18">
        <v>41974</v>
      </c>
      <c r="C696" s="19">
        <v>56</v>
      </c>
      <c r="D696" s="25">
        <f t="shared" si="126"/>
        <v>0.69696969696969702</v>
      </c>
      <c r="E696" s="21">
        <v>1000</v>
      </c>
      <c r="F696" s="22">
        <f t="shared" si="127"/>
        <v>39943.581908287793</v>
      </c>
      <c r="G696" s="16"/>
      <c r="H696" s="23">
        <v>41974</v>
      </c>
      <c r="I696" s="24">
        <v>18053</v>
      </c>
      <c r="J696" s="25">
        <f t="shared" si="128"/>
        <v>0.14585845763249761</v>
      </c>
      <c r="K696" s="21">
        <v>1000</v>
      </c>
      <c r="L696" s="22">
        <f t="shared" si="129"/>
        <v>10049.007095885365</v>
      </c>
    </row>
    <row r="697" spans="1:12" ht="15">
      <c r="B697" s="18">
        <v>42339</v>
      </c>
      <c r="C697" s="19">
        <v>76</v>
      </c>
      <c r="D697" s="25">
        <f t="shared" si="126"/>
        <v>0.35714285714285715</v>
      </c>
      <c r="E697" s="21">
        <v>1000</v>
      </c>
      <c r="F697" s="22">
        <f t="shared" si="127"/>
        <v>45792.163976374504</v>
      </c>
      <c r="G697" s="16"/>
      <c r="H697" s="23">
        <v>42339</v>
      </c>
      <c r="I697" s="24">
        <v>17425</v>
      </c>
      <c r="J697" s="25">
        <f t="shared" si="128"/>
        <v>-3.4786462083864177E-2</v>
      </c>
      <c r="K697" s="21">
        <v>1000</v>
      </c>
      <c r="L697" s="22">
        <f t="shared" si="129"/>
        <v>12658.325891257362</v>
      </c>
    </row>
    <row r="698" spans="1:12" ht="15">
      <c r="B698" s="18">
        <v>42705</v>
      </c>
      <c r="C698" s="19">
        <v>85</v>
      </c>
      <c r="D698" s="25">
        <f t="shared" si="126"/>
        <v>0.11842105263157894</v>
      </c>
      <c r="E698" s="21">
        <v>1000</v>
      </c>
      <c r="F698" s="22">
        <f t="shared" si="127"/>
        <v>39635.715368223107</v>
      </c>
      <c r="G698" s="16"/>
      <c r="H698" s="23">
        <v>42705</v>
      </c>
      <c r="I698" s="24">
        <v>19963</v>
      </c>
      <c r="J698" s="25">
        <f t="shared" si="128"/>
        <v>0.14565279770444764</v>
      </c>
      <c r="K698" s="21">
        <v>1000</v>
      </c>
      <c r="L698" s="22">
        <f t="shared" si="129"/>
        <v>16984.134745507828</v>
      </c>
    </row>
    <row r="699" spans="1:12" ht="15">
      <c r="B699" s="18">
        <v>43070</v>
      </c>
      <c r="C699" s="19">
        <v>72</v>
      </c>
      <c r="D699" s="25">
        <f t="shared" si="126"/>
        <v>-0.15294117647058825</v>
      </c>
      <c r="E699" s="21">
        <v>1000</v>
      </c>
      <c r="F699" s="26">
        <f t="shared" si="127"/>
        <v>33863.096140185924</v>
      </c>
      <c r="G699" s="16"/>
      <c r="H699" s="23">
        <v>43070</v>
      </c>
      <c r="I699" s="24">
        <v>24824</v>
      </c>
      <c r="J699" s="25">
        <f t="shared" si="128"/>
        <v>0.24350047588037871</v>
      </c>
      <c r="K699" s="21">
        <v>1000</v>
      </c>
      <c r="L699" s="27">
        <f t="shared" si="129"/>
        <v>16899.609700630885</v>
      </c>
    </row>
    <row r="700" spans="1:12" ht="15">
      <c r="B700" s="18">
        <v>43435</v>
      </c>
      <c r="C700" s="19">
        <v>60</v>
      </c>
      <c r="D700" s="25">
        <f t="shared" si="126"/>
        <v>-0.16666666666666666</v>
      </c>
      <c r="E700" s="28"/>
      <c r="F700" s="28"/>
      <c r="G700" s="16"/>
      <c r="H700" s="23">
        <v>43435</v>
      </c>
      <c r="I700" s="24">
        <v>23327</v>
      </c>
      <c r="J700" s="25">
        <f t="shared" si="128"/>
        <v>-6.0304543989687397E-2</v>
      </c>
      <c r="K700" s="29"/>
      <c r="L700" s="30"/>
    </row>
    <row r="701" spans="1:12" ht="15">
      <c r="B701" s="9"/>
      <c r="C701" s="9"/>
      <c r="D701" s="9"/>
      <c r="E701" s="31">
        <f>SUM(E690:E700)</f>
        <v>10000</v>
      </c>
      <c r="F701" s="32"/>
      <c r="G701" s="9"/>
      <c r="H701" s="9"/>
      <c r="I701" s="9"/>
      <c r="J701" s="9"/>
      <c r="K701" s="31">
        <f>SUM(K690:K700)</f>
        <v>10000</v>
      </c>
      <c r="L701" s="33"/>
    </row>
    <row r="703" spans="1:12" ht="14.25">
      <c r="A703" s="2" t="s">
        <v>332</v>
      </c>
      <c r="B703" s="79" t="s">
        <v>333</v>
      </c>
      <c r="C703" s="76"/>
      <c r="D703" s="76"/>
      <c r="E703" s="76"/>
      <c r="F703" s="76"/>
      <c r="G703" s="76"/>
      <c r="H703" s="76"/>
      <c r="I703" s="76"/>
      <c r="J703" s="76"/>
      <c r="K703" s="76"/>
      <c r="L703" s="77"/>
    </row>
    <row r="704" spans="1:12" ht="12.75">
      <c r="B704" s="82" t="s">
        <v>2</v>
      </c>
      <c r="C704" s="76"/>
      <c r="D704" s="76"/>
      <c r="E704" s="76"/>
      <c r="F704" s="76"/>
      <c r="G704" s="76"/>
      <c r="H704" s="76"/>
      <c r="I704" s="76"/>
      <c r="J704" s="76"/>
      <c r="K704" s="76"/>
      <c r="L704" s="77"/>
    </row>
    <row r="705" spans="2:12" ht="12.75">
      <c r="B705" s="78" t="s">
        <v>334</v>
      </c>
      <c r="C705" s="76"/>
      <c r="D705" s="76"/>
      <c r="E705" s="76"/>
      <c r="F705" s="76"/>
      <c r="G705" s="76"/>
      <c r="H705" s="76"/>
      <c r="I705" s="76"/>
      <c r="J705" s="76"/>
      <c r="K705" s="76"/>
      <c r="L705" s="77"/>
    </row>
    <row r="706" spans="2:12" ht="12.75">
      <c r="B706" s="3"/>
      <c r="C706" s="4">
        <v>2018</v>
      </c>
      <c r="D706" s="4">
        <v>2017</v>
      </c>
      <c r="E706" s="4">
        <v>2016</v>
      </c>
      <c r="F706" s="4">
        <v>2015</v>
      </c>
      <c r="G706" s="4">
        <v>2014</v>
      </c>
      <c r="H706" s="4">
        <v>2013</v>
      </c>
      <c r="I706" s="4">
        <v>2012</v>
      </c>
      <c r="J706" s="4">
        <v>2011</v>
      </c>
      <c r="K706" s="4">
        <v>2010</v>
      </c>
      <c r="L706" s="4">
        <v>2009</v>
      </c>
    </row>
    <row r="707" spans="2:12" ht="12.75">
      <c r="B707" s="5" t="s">
        <v>10</v>
      </c>
      <c r="C707" s="6">
        <v>44541</v>
      </c>
      <c r="D707" s="6">
        <v>42622</v>
      </c>
      <c r="E707" s="6">
        <v>40142</v>
      </c>
      <c r="F707" s="6">
        <v>40990</v>
      </c>
      <c r="G707" s="6">
        <v>42650</v>
      </c>
      <c r="H707" s="6">
        <v>26743</v>
      </c>
      <c r="I707" s="6">
        <v>24855</v>
      </c>
      <c r="J707" s="6">
        <v>23979</v>
      </c>
      <c r="K707" s="6">
        <v>22170</v>
      </c>
      <c r="L707" s="6">
        <v>19917</v>
      </c>
    </row>
    <row r="708" spans="2:12" ht="12.75">
      <c r="B708" s="5" t="s">
        <v>11</v>
      </c>
      <c r="C708" s="6">
        <v>1884</v>
      </c>
      <c r="D708" s="6">
        <v>3395</v>
      </c>
      <c r="E708" s="6">
        <v>4152</v>
      </c>
      <c r="F708" s="6">
        <v>4616</v>
      </c>
      <c r="G708" s="6">
        <v>3212</v>
      </c>
      <c r="H708" s="6">
        <v>-2180</v>
      </c>
      <c r="I708" s="6">
        <v>-2445</v>
      </c>
      <c r="J708" s="6">
        <v>-1979</v>
      </c>
      <c r="K708" s="6">
        <v>-506</v>
      </c>
      <c r="L708" s="6">
        <v>-1752</v>
      </c>
    </row>
    <row r="709" spans="2:12" ht="12.75">
      <c r="B709" s="5" t="s">
        <v>12</v>
      </c>
      <c r="C709" s="6">
        <v>1412</v>
      </c>
      <c r="D709" s="6">
        <v>1282</v>
      </c>
      <c r="E709" s="6">
        <v>2584</v>
      </c>
      <c r="F709" s="6">
        <v>7610</v>
      </c>
      <c r="G709" s="6">
        <v>2882</v>
      </c>
      <c r="H709" s="6">
        <v>-1834</v>
      </c>
      <c r="I709" s="6">
        <v>-1876</v>
      </c>
      <c r="J709" s="6">
        <v>-1979</v>
      </c>
      <c r="K709" s="6">
        <v>-471</v>
      </c>
      <c r="L709" s="6">
        <v>-1468</v>
      </c>
    </row>
    <row r="710" spans="2:12" ht="12.75">
      <c r="B710" s="5" t="s">
        <v>13</v>
      </c>
      <c r="C710" s="7">
        <v>3.03</v>
      </c>
      <c r="D710" s="7">
        <v>2.61</v>
      </c>
      <c r="E710" s="7">
        <v>4.6500000000000004</v>
      </c>
      <c r="F710" s="7">
        <v>11.07</v>
      </c>
      <c r="G710" s="7">
        <v>3.93</v>
      </c>
      <c r="H710" s="7">
        <v>-6.54</v>
      </c>
      <c r="I710" s="7">
        <v>-5.6</v>
      </c>
      <c r="J710" s="7">
        <v>-5.91</v>
      </c>
      <c r="K710" s="7">
        <v>-1.41</v>
      </c>
      <c r="L710" s="7">
        <v>-4.99</v>
      </c>
    </row>
    <row r="711" spans="2:12" ht="12.75">
      <c r="B711" s="5" t="s">
        <v>14</v>
      </c>
      <c r="C711" s="7">
        <v>27</v>
      </c>
      <c r="D711" s="7">
        <v>54</v>
      </c>
      <c r="E711" s="7">
        <v>28</v>
      </c>
      <c r="F711" s="7">
        <v>23</v>
      </c>
      <c r="G711" s="7">
        <v>37</v>
      </c>
      <c r="H711" s="7">
        <v>24</v>
      </c>
      <c r="I711" s="7">
        <v>20</v>
      </c>
      <c r="J711" s="7">
        <v>20</v>
      </c>
      <c r="K711" s="7">
        <v>34</v>
      </c>
      <c r="L711" s="7">
        <v>35</v>
      </c>
    </row>
    <row r="712" spans="2:12" ht="12.75">
      <c r="B712" s="5" t="s">
        <v>15</v>
      </c>
      <c r="C712" s="8">
        <f t="shared" ref="C712:L712" si="130">C711/C710</f>
        <v>8.9108910891089117</v>
      </c>
      <c r="D712" s="8">
        <f t="shared" si="130"/>
        <v>20.689655172413794</v>
      </c>
      <c r="E712" s="8">
        <f t="shared" si="130"/>
        <v>6.021505376344086</v>
      </c>
      <c r="F712" s="8">
        <f t="shared" si="130"/>
        <v>2.0776874435411021</v>
      </c>
      <c r="G712" s="8">
        <f t="shared" si="130"/>
        <v>9.4147582697201013</v>
      </c>
      <c r="H712" s="8">
        <f t="shared" si="130"/>
        <v>-3.6697247706422016</v>
      </c>
      <c r="I712" s="8">
        <f t="shared" si="130"/>
        <v>-3.5714285714285716</v>
      </c>
      <c r="J712" s="8">
        <f t="shared" si="130"/>
        <v>-3.3840947546531304</v>
      </c>
      <c r="K712" s="8">
        <f t="shared" si="130"/>
        <v>-24.113475177304966</v>
      </c>
      <c r="L712" s="8">
        <f t="shared" si="130"/>
        <v>-7.0140280561122239</v>
      </c>
    </row>
    <row r="714" spans="2:12" ht="15">
      <c r="B714" s="80" t="s">
        <v>16</v>
      </c>
      <c r="C714" s="81"/>
      <c r="D714" s="81"/>
      <c r="E714" s="81"/>
      <c r="F714" s="81"/>
      <c r="G714" s="81"/>
      <c r="H714" s="81"/>
      <c r="I714" s="81"/>
      <c r="J714" s="81"/>
      <c r="K714" s="81"/>
      <c r="L714" s="81"/>
    </row>
    <row r="715" spans="2:12" ht="18.75">
      <c r="B715" s="87" t="s">
        <v>337</v>
      </c>
      <c r="C715" s="76"/>
      <c r="D715" s="76"/>
      <c r="E715" s="76"/>
      <c r="F715" s="77"/>
      <c r="G715" s="9"/>
      <c r="H715" s="10"/>
      <c r="I715" s="10"/>
      <c r="J715" s="10"/>
      <c r="K715" s="10"/>
      <c r="L715" s="10"/>
    </row>
    <row r="716" spans="2:12" ht="15">
      <c r="B716" s="11" t="s">
        <v>20</v>
      </c>
      <c r="C716" s="12" t="s">
        <v>21</v>
      </c>
      <c r="D716" s="13" t="s">
        <v>22</v>
      </c>
      <c r="E716" s="14" t="s">
        <v>23</v>
      </c>
      <c r="F716" s="15" t="s">
        <v>24</v>
      </c>
      <c r="G716" s="16"/>
      <c r="H716" s="17" t="s">
        <v>20</v>
      </c>
      <c r="I716" s="12" t="s">
        <v>25</v>
      </c>
      <c r="J716" s="13" t="s">
        <v>22</v>
      </c>
      <c r="K716" s="15" t="s">
        <v>23</v>
      </c>
      <c r="L716" s="15" t="s">
        <v>24</v>
      </c>
    </row>
    <row r="717" spans="2:12" ht="15">
      <c r="B717" s="18">
        <v>39783</v>
      </c>
      <c r="C717" s="19">
        <v>17</v>
      </c>
      <c r="D717" s="20"/>
      <c r="E717" s="21">
        <v>1000</v>
      </c>
      <c r="F717" s="22">
        <f>(E717)+(E717*D718)</f>
        <v>2058.8235294117649</v>
      </c>
      <c r="G717" s="16"/>
      <c r="H717" s="23">
        <v>39783</v>
      </c>
      <c r="I717" s="24">
        <v>8515</v>
      </c>
      <c r="J717" s="20"/>
      <c r="K717" s="21">
        <v>1000</v>
      </c>
      <c r="L717" s="22">
        <f>(K717)+(K717*J718)</f>
        <v>1229.7122724603641</v>
      </c>
    </row>
    <row r="718" spans="2:12" ht="15">
      <c r="B718" s="18">
        <v>40148</v>
      </c>
      <c r="C718" s="19">
        <v>35</v>
      </c>
      <c r="D718" s="25">
        <f t="shared" ref="D718:D727" si="131">(C718-C717)/C717</f>
        <v>1.0588235294117647</v>
      </c>
      <c r="E718" s="21">
        <v>1000</v>
      </c>
      <c r="F718" s="22">
        <f t="shared" ref="F718:F726" si="132">(F717+E718)+(F717+E718)*D719</f>
        <v>2971.4285714285716</v>
      </c>
      <c r="G718" s="16"/>
      <c r="H718" s="23">
        <v>40148</v>
      </c>
      <c r="I718" s="24">
        <v>10471</v>
      </c>
      <c r="J718" s="25">
        <f t="shared" ref="J718:J727" si="133">(I718-I717)/I717</f>
        <v>0.22971227246036408</v>
      </c>
      <c r="K718" s="21">
        <v>1000</v>
      </c>
      <c r="L718" s="22">
        <f t="shared" ref="L718:L726" si="134">(L717+K718)+(L717+K718)*J719</f>
        <v>2446.9127803306319</v>
      </c>
    </row>
    <row r="719" spans="2:12" ht="15">
      <c r="B719" s="18">
        <v>40513</v>
      </c>
      <c r="C719" s="19">
        <v>34</v>
      </c>
      <c r="D719" s="25">
        <f t="shared" si="131"/>
        <v>-2.8571428571428571E-2</v>
      </c>
      <c r="E719" s="21">
        <v>1000</v>
      </c>
      <c r="F719" s="22">
        <f t="shared" si="132"/>
        <v>2336.134453781513</v>
      </c>
      <c r="G719" s="16"/>
      <c r="H719" s="23">
        <v>40513</v>
      </c>
      <c r="I719" s="24">
        <v>11491</v>
      </c>
      <c r="J719" s="25">
        <f t="shared" si="133"/>
        <v>9.741189953204088E-2</v>
      </c>
      <c r="K719" s="21">
        <v>1000</v>
      </c>
      <c r="L719" s="22">
        <f t="shared" si="134"/>
        <v>3664.6883158384239</v>
      </c>
    </row>
    <row r="720" spans="2:12" ht="15">
      <c r="B720" s="18">
        <v>40878</v>
      </c>
      <c r="C720" s="19">
        <v>20</v>
      </c>
      <c r="D720" s="25">
        <f t="shared" si="131"/>
        <v>-0.41176470588235292</v>
      </c>
      <c r="E720" s="21">
        <v>1000</v>
      </c>
      <c r="F720" s="22">
        <f t="shared" si="132"/>
        <v>3336.134453781513</v>
      </c>
      <c r="G720" s="16"/>
      <c r="H720" s="23">
        <v>40878</v>
      </c>
      <c r="I720" s="24">
        <v>12217</v>
      </c>
      <c r="J720" s="25">
        <f t="shared" si="133"/>
        <v>6.3179879906013398E-2</v>
      </c>
      <c r="K720" s="21">
        <v>1000</v>
      </c>
      <c r="L720" s="22">
        <f t="shared" si="134"/>
        <v>5022.8349672468257</v>
      </c>
    </row>
    <row r="721" spans="1:12" ht="15">
      <c r="B721" s="18">
        <v>41244</v>
      </c>
      <c r="C721" s="19">
        <v>20</v>
      </c>
      <c r="D721" s="25">
        <f t="shared" si="131"/>
        <v>0</v>
      </c>
      <c r="E721" s="21">
        <v>1000</v>
      </c>
      <c r="F721" s="22">
        <f t="shared" si="132"/>
        <v>5203.361344537816</v>
      </c>
      <c r="G721" s="16"/>
      <c r="H721" s="23">
        <v>41244</v>
      </c>
      <c r="I721" s="24">
        <v>13155</v>
      </c>
      <c r="J721" s="25">
        <f t="shared" si="133"/>
        <v>7.6778259801915369E-2</v>
      </c>
      <c r="K721" s="21">
        <v>1000</v>
      </c>
      <c r="L721" s="22">
        <f t="shared" si="134"/>
        <v>7213.2090390705998</v>
      </c>
    </row>
    <row r="722" spans="1:12" ht="15">
      <c r="B722" s="18">
        <v>41609</v>
      </c>
      <c r="C722" s="19">
        <v>24</v>
      </c>
      <c r="D722" s="25">
        <f t="shared" si="131"/>
        <v>0.2</v>
      </c>
      <c r="E722" s="21">
        <v>1000</v>
      </c>
      <c r="F722" s="22">
        <f t="shared" si="132"/>
        <v>9563.5154061624671</v>
      </c>
      <c r="G722" s="16"/>
      <c r="H722" s="23">
        <v>41609</v>
      </c>
      <c r="I722" s="24">
        <v>15755</v>
      </c>
      <c r="J722" s="25">
        <f t="shared" si="133"/>
        <v>0.1976434815659445</v>
      </c>
      <c r="K722" s="21">
        <v>1000</v>
      </c>
      <c r="L722" s="22">
        <f t="shared" si="134"/>
        <v>9411.1750417227249</v>
      </c>
    </row>
    <row r="723" spans="1:12" ht="15">
      <c r="B723" s="18">
        <v>41974</v>
      </c>
      <c r="C723" s="19">
        <v>37</v>
      </c>
      <c r="D723" s="25">
        <f t="shared" si="131"/>
        <v>0.54166666666666663</v>
      </c>
      <c r="E723" s="21">
        <v>1000</v>
      </c>
      <c r="F723" s="22">
        <f t="shared" si="132"/>
        <v>6566.5095768036954</v>
      </c>
      <c r="G723" s="16"/>
      <c r="H723" s="23">
        <v>41974</v>
      </c>
      <c r="I723" s="24">
        <v>18053</v>
      </c>
      <c r="J723" s="25">
        <f t="shared" si="133"/>
        <v>0.14585845763249761</v>
      </c>
      <c r="K723" s="21">
        <v>1000</v>
      </c>
      <c r="L723" s="22">
        <f t="shared" si="134"/>
        <v>10049.007095885365</v>
      </c>
    </row>
    <row r="724" spans="1:12" ht="15">
      <c r="B724" s="18">
        <v>42339</v>
      </c>
      <c r="C724" s="19">
        <v>23</v>
      </c>
      <c r="D724" s="25">
        <f t="shared" si="131"/>
        <v>-0.3783783783783784</v>
      </c>
      <c r="E724" s="21">
        <v>1000</v>
      </c>
      <c r="F724" s="22">
        <f t="shared" si="132"/>
        <v>9211.4029630653677</v>
      </c>
      <c r="G724" s="16"/>
      <c r="H724" s="23">
        <v>42339</v>
      </c>
      <c r="I724" s="24">
        <v>17425</v>
      </c>
      <c r="J724" s="25">
        <f t="shared" si="133"/>
        <v>-3.4786462083864177E-2</v>
      </c>
      <c r="K724" s="21">
        <v>1000</v>
      </c>
      <c r="L724" s="22">
        <f t="shared" si="134"/>
        <v>12658.325891257362</v>
      </c>
    </row>
    <row r="725" spans="1:12" ht="15">
      <c r="B725" s="18">
        <v>42705</v>
      </c>
      <c r="C725" s="19">
        <v>28</v>
      </c>
      <c r="D725" s="25">
        <f t="shared" si="131"/>
        <v>0.21739130434782608</v>
      </c>
      <c r="E725" s="21">
        <v>1000</v>
      </c>
      <c r="F725" s="22">
        <f t="shared" si="132"/>
        <v>19693.420000197497</v>
      </c>
      <c r="G725" s="16"/>
      <c r="H725" s="23">
        <v>42705</v>
      </c>
      <c r="I725" s="24">
        <v>19963</v>
      </c>
      <c r="J725" s="25">
        <f t="shared" si="133"/>
        <v>0.14565279770444764</v>
      </c>
      <c r="K725" s="21">
        <v>1000</v>
      </c>
      <c r="L725" s="22">
        <f t="shared" si="134"/>
        <v>16984.134745507828</v>
      </c>
    </row>
    <row r="726" spans="1:12" ht="15">
      <c r="B726" s="18">
        <v>43070</v>
      </c>
      <c r="C726" s="19">
        <v>54</v>
      </c>
      <c r="D726" s="25">
        <f t="shared" si="131"/>
        <v>0.9285714285714286</v>
      </c>
      <c r="E726" s="21">
        <v>1000</v>
      </c>
      <c r="F726" s="26">
        <f t="shared" si="132"/>
        <v>10346.710000098748</v>
      </c>
      <c r="G726" s="16"/>
      <c r="H726" s="23">
        <v>43070</v>
      </c>
      <c r="I726" s="24">
        <v>24824</v>
      </c>
      <c r="J726" s="25">
        <f t="shared" si="133"/>
        <v>0.24350047588037871</v>
      </c>
      <c r="K726" s="21">
        <v>1000</v>
      </c>
      <c r="L726" s="27">
        <f t="shared" si="134"/>
        <v>16899.609700630885</v>
      </c>
    </row>
    <row r="727" spans="1:12" ht="15">
      <c r="B727" s="18">
        <v>43435</v>
      </c>
      <c r="C727" s="19">
        <v>27</v>
      </c>
      <c r="D727" s="25">
        <f t="shared" si="131"/>
        <v>-0.5</v>
      </c>
      <c r="E727" s="28"/>
      <c r="F727" s="28"/>
      <c r="G727" s="16"/>
      <c r="H727" s="23">
        <v>43435</v>
      </c>
      <c r="I727" s="24">
        <v>23327</v>
      </c>
      <c r="J727" s="25">
        <f t="shared" si="133"/>
        <v>-6.0304543989687397E-2</v>
      </c>
      <c r="K727" s="29"/>
      <c r="L727" s="30"/>
    </row>
    <row r="728" spans="1:12" ht="15">
      <c r="B728" s="9"/>
      <c r="C728" s="9"/>
      <c r="D728" s="9"/>
      <c r="E728" s="31">
        <f>SUM(E717:E727)</f>
        <v>10000</v>
      </c>
      <c r="F728" s="32"/>
      <c r="G728" s="9"/>
      <c r="H728" s="9"/>
      <c r="I728" s="9"/>
      <c r="J728" s="9"/>
      <c r="K728" s="31">
        <f>SUM(K717:K727)</f>
        <v>10000</v>
      </c>
      <c r="L728" s="33"/>
    </row>
    <row r="730" spans="1:12" ht="14.25">
      <c r="A730" s="2" t="s">
        <v>343</v>
      </c>
      <c r="B730" s="79" t="s">
        <v>344</v>
      </c>
      <c r="C730" s="76"/>
      <c r="D730" s="76"/>
      <c r="E730" s="76"/>
      <c r="F730" s="76"/>
      <c r="G730" s="76"/>
      <c r="H730" s="76"/>
      <c r="I730" s="76"/>
      <c r="J730" s="76"/>
      <c r="K730" s="76"/>
      <c r="L730" s="77"/>
    </row>
    <row r="731" spans="1:12" ht="12.75">
      <c r="B731" s="82" t="s">
        <v>2</v>
      </c>
      <c r="C731" s="76"/>
      <c r="D731" s="76"/>
      <c r="E731" s="76"/>
      <c r="F731" s="76"/>
      <c r="G731" s="76"/>
      <c r="H731" s="76"/>
      <c r="I731" s="76"/>
      <c r="J731" s="76"/>
      <c r="K731" s="76"/>
      <c r="L731" s="77"/>
    </row>
    <row r="732" spans="1:12" ht="12.75">
      <c r="B732" s="78" t="s">
        <v>346</v>
      </c>
      <c r="C732" s="76"/>
      <c r="D732" s="76"/>
      <c r="E732" s="76"/>
      <c r="F732" s="76"/>
      <c r="G732" s="76"/>
      <c r="H732" s="76"/>
      <c r="I732" s="76"/>
      <c r="J732" s="76"/>
      <c r="K732" s="76"/>
      <c r="L732" s="77"/>
    </row>
    <row r="733" spans="1:12" ht="12.75">
      <c r="B733" s="3"/>
      <c r="C733" s="4">
        <v>2018</v>
      </c>
      <c r="D733" s="4">
        <v>2017</v>
      </c>
      <c r="E733" s="4">
        <v>2016</v>
      </c>
      <c r="F733" s="4">
        <v>2015</v>
      </c>
      <c r="G733" s="4">
        <v>2014</v>
      </c>
      <c r="H733" s="4">
        <v>2013</v>
      </c>
      <c r="I733" s="4">
        <v>2012</v>
      </c>
      <c r="J733" s="4">
        <v>2011</v>
      </c>
      <c r="K733" s="4">
        <v>2010</v>
      </c>
      <c r="L733" s="4">
        <v>2009</v>
      </c>
    </row>
    <row r="734" spans="1:12" ht="12.75">
      <c r="B734" s="5" t="s">
        <v>10</v>
      </c>
      <c r="C734" s="6">
        <v>44438</v>
      </c>
      <c r="D734" s="6">
        <v>41138</v>
      </c>
      <c r="E734" s="6">
        <v>39450</v>
      </c>
      <c r="F734" s="6">
        <v>40704</v>
      </c>
      <c r="G734" s="6">
        <v>40362</v>
      </c>
      <c r="H734" s="6">
        <v>37773</v>
      </c>
      <c r="I734" s="6">
        <v>36670</v>
      </c>
      <c r="J734" s="6">
        <v>35115</v>
      </c>
      <c r="K734" s="6">
        <v>31755</v>
      </c>
      <c r="L734" s="6">
        <v>28063</v>
      </c>
    </row>
    <row r="735" spans="1:12" ht="12.75">
      <c r="B735" s="5" t="s">
        <v>11</v>
      </c>
      <c r="C735" s="6">
        <v>5151</v>
      </c>
      <c r="D735" s="6">
        <v>5500</v>
      </c>
      <c r="E735" s="6">
        <v>6353</v>
      </c>
      <c r="F735" s="6">
        <v>7157</v>
      </c>
      <c r="G735" s="6">
        <v>1072</v>
      </c>
      <c r="H735" s="6">
        <v>2527</v>
      </c>
      <c r="I735" s="6">
        <v>1025</v>
      </c>
      <c r="J735" s="6">
        <v>769</v>
      </c>
      <c r="K735" s="6">
        <v>608</v>
      </c>
      <c r="L735" s="6">
        <v>-1581</v>
      </c>
    </row>
    <row r="736" spans="1:12" ht="12.75">
      <c r="B736" s="5" t="s">
        <v>12</v>
      </c>
      <c r="C736" s="6">
        <v>3935</v>
      </c>
      <c r="D736" s="6">
        <v>3205</v>
      </c>
      <c r="E736" s="6">
        <v>4195</v>
      </c>
      <c r="F736" s="6">
        <v>4256</v>
      </c>
      <c r="G736" s="6">
        <v>659</v>
      </c>
      <c r="H736" s="6">
        <v>10540</v>
      </c>
      <c r="I736" s="6">
        <v>1009</v>
      </c>
      <c r="J736" s="6">
        <v>854</v>
      </c>
      <c r="K736" s="6">
        <v>593</v>
      </c>
      <c r="L736" s="6">
        <v>-1237</v>
      </c>
    </row>
    <row r="737" spans="2:12" ht="12.75">
      <c r="B737" s="5" t="s">
        <v>13</v>
      </c>
      <c r="C737" s="7">
        <v>5.67</v>
      </c>
      <c r="D737" s="7">
        <v>4.43</v>
      </c>
      <c r="E737" s="7">
        <v>5.55</v>
      </c>
      <c r="F737" s="7">
        <v>5.63</v>
      </c>
      <c r="G737" s="7">
        <v>0.78</v>
      </c>
      <c r="H737" s="35">
        <v>12.29</v>
      </c>
      <c r="I737" s="7">
        <v>1.19</v>
      </c>
      <c r="J737" s="7">
        <v>1.01</v>
      </c>
      <c r="K737" s="7">
        <v>0.7</v>
      </c>
      <c r="L737" s="7">
        <v>-1.5</v>
      </c>
    </row>
    <row r="738" spans="2:12" ht="12.75">
      <c r="B738" s="5" t="s">
        <v>14</v>
      </c>
      <c r="C738" s="7">
        <v>49</v>
      </c>
      <c r="D738" s="7">
        <v>54</v>
      </c>
      <c r="E738" s="7">
        <v>47</v>
      </c>
      <c r="F738" s="7">
        <v>47</v>
      </c>
      <c r="G738" s="7">
        <v>46</v>
      </c>
      <c r="H738" s="7">
        <v>25</v>
      </c>
      <c r="I738" s="7">
        <v>11</v>
      </c>
      <c r="J738" s="7">
        <v>7.43</v>
      </c>
      <c r="K738" s="7">
        <v>11.57</v>
      </c>
      <c r="L738" s="7">
        <v>10.45</v>
      </c>
    </row>
    <row r="739" spans="2:12" ht="12.75">
      <c r="B739" s="5" t="s">
        <v>15</v>
      </c>
      <c r="C739" s="8">
        <f t="shared" ref="C739:L739" si="135">C738/C737</f>
        <v>8.6419753086419746</v>
      </c>
      <c r="D739" s="8">
        <f t="shared" si="135"/>
        <v>12.189616252821672</v>
      </c>
      <c r="E739" s="8">
        <f t="shared" si="135"/>
        <v>8.468468468468469</v>
      </c>
      <c r="F739" s="8">
        <f t="shared" si="135"/>
        <v>8.3481349911190055</v>
      </c>
      <c r="G739" s="8">
        <f t="shared" si="135"/>
        <v>58.974358974358971</v>
      </c>
      <c r="H739" s="8">
        <f t="shared" si="135"/>
        <v>2.0341741253051264</v>
      </c>
      <c r="I739" s="8">
        <f t="shared" si="135"/>
        <v>9.2436974789915975</v>
      </c>
      <c r="J739" s="8">
        <f t="shared" si="135"/>
        <v>7.3564356435643559</v>
      </c>
      <c r="K739" s="8">
        <f t="shared" si="135"/>
        <v>16.528571428571428</v>
      </c>
      <c r="L739" s="8">
        <f t="shared" si="135"/>
        <v>-6.9666666666666659</v>
      </c>
    </row>
    <row r="741" spans="2:12" ht="15">
      <c r="B741" s="80" t="s">
        <v>16</v>
      </c>
      <c r="C741" s="81"/>
      <c r="D741" s="81"/>
      <c r="E741" s="81"/>
      <c r="F741" s="81"/>
      <c r="G741" s="81"/>
      <c r="H741" s="81"/>
      <c r="I741" s="81"/>
      <c r="J741" s="81"/>
      <c r="K741" s="81"/>
      <c r="L741" s="81"/>
    </row>
    <row r="742" spans="2:12" ht="18.75">
      <c r="B742" s="87" t="s">
        <v>349</v>
      </c>
      <c r="C742" s="76"/>
      <c r="D742" s="76"/>
      <c r="E742" s="76"/>
      <c r="F742" s="77"/>
      <c r="G742" s="9"/>
      <c r="H742" s="10"/>
      <c r="I742" s="10"/>
      <c r="J742" s="10"/>
      <c r="K742" s="10"/>
      <c r="L742" s="10"/>
    </row>
    <row r="743" spans="2:12" ht="15">
      <c r="B743" s="11" t="s">
        <v>20</v>
      </c>
      <c r="C743" s="12" t="s">
        <v>21</v>
      </c>
      <c r="D743" s="13" t="s">
        <v>22</v>
      </c>
      <c r="E743" s="14" t="s">
        <v>23</v>
      </c>
      <c r="F743" s="15" t="s">
        <v>24</v>
      </c>
      <c r="G743" s="16"/>
      <c r="H743" s="17" t="s">
        <v>20</v>
      </c>
      <c r="I743" s="12" t="s">
        <v>25</v>
      </c>
      <c r="J743" s="13" t="s">
        <v>22</v>
      </c>
      <c r="K743" s="15" t="s">
        <v>23</v>
      </c>
      <c r="L743" s="15" t="s">
        <v>24</v>
      </c>
    </row>
    <row r="744" spans="2:12" ht="15">
      <c r="B744" s="18">
        <v>39783</v>
      </c>
      <c r="C744" s="19">
        <v>6.33</v>
      </c>
      <c r="D744" s="20"/>
      <c r="E744" s="21">
        <v>1000</v>
      </c>
      <c r="F744" s="22">
        <f>(E744)+(E744*D745)</f>
        <v>1650.8688783570299</v>
      </c>
      <c r="G744" s="16"/>
      <c r="H744" s="23">
        <v>39783</v>
      </c>
      <c r="I744" s="24">
        <v>8515</v>
      </c>
      <c r="J744" s="20"/>
      <c r="K744" s="21">
        <v>1000</v>
      </c>
      <c r="L744" s="22">
        <f>(K744)+(K744*J745)</f>
        <v>1229.7122724603641</v>
      </c>
    </row>
    <row r="745" spans="2:12" ht="15">
      <c r="B745" s="18">
        <v>40148</v>
      </c>
      <c r="C745" s="19">
        <v>10.45</v>
      </c>
      <c r="D745" s="25">
        <f t="shared" ref="D745:D754" si="136">(C745-C744)/C744</f>
        <v>0.65086887835702989</v>
      </c>
      <c r="E745" s="21">
        <v>1000</v>
      </c>
      <c r="F745" s="22">
        <f t="shared" ref="F745:F753" si="137">(F744+E745)+(F744+E745)*D746</f>
        <v>2934.9811409177833</v>
      </c>
      <c r="G745" s="16"/>
      <c r="H745" s="23">
        <v>40148</v>
      </c>
      <c r="I745" s="24">
        <v>10471</v>
      </c>
      <c r="J745" s="25">
        <f t="shared" ref="J745:J754" si="138">(I745-I744)/I744</f>
        <v>0.22971227246036408</v>
      </c>
      <c r="K745" s="21">
        <v>1000</v>
      </c>
      <c r="L745" s="22">
        <f t="shared" ref="L745:L753" si="139">(L744+K745)+(L744+K745)*J746</f>
        <v>2446.9127803306319</v>
      </c>
    </row>
    <row r="746" spans="2:12" ht="15">
      <c r="B746" s="18">
        <v>40513</v>
      </c>
      <c r="C746" s="19">
        <v>11.57</v>
      </c>
      <c r="D746" s="25">
        <f t="shared" si="136"/>
        <v>0.10717703349282307</v>
      </c>
      <c r="E746" s="21">
        <v>1000</v>
      </c>
      <c r="F746" s="22">
        <f t="shared" si="137"/>
        <v>2526.9585027674266</v>
      </c>
      <c r="G746" s="16"/>
      <c r="H746" s="23">
        <v>40513</v>
      </c>
      <c r="I746" s="24">
        <v>11491</v>
      </c>
      <c r="J746" s="25">
        <f t="shared" si="138"/>
        <v>9.741189953204088E-2</v>
      </c>
      <c r="K746" s="21">
        <v>1000</v>
      </c>
      <c r="L746" s="22">
        <f t="shared" si="139"/>
        <v>3664.6883158384239</v>
      </c>
    </row>
    <row r="747" spans="2:12" ht="15">
      <c r="B747" s="18">
        <v>40878</v>
      </c>
      <c r="C747" s="19">
        <v>7.43</v>
      </c>
      <c r="D747" s="25">
        <f t="shared" si="136"/>
        <v>-0.35782195332757133</v>
      </c>
      <c r="E747" s="21">
        <v>1000</v>
      </c>
      <c r="F747" s="22">
        <f t="shared" si="137"/>
        <v>5221.6074738144944</v>
      </c>
      <c r="G747" s="16"/>
      <c r="H747" s="23">
        <v>40878</v>
      </c>
      <c r="I747" s="24">
        <v>12217</v>
      </c>
      <c r="J747" s="25">
        <f t="shared" si="138"/>
        <v>6.3179879906013398E-2</v>
      </c>
      <c r="K747" s="21">
        <v>1000</v>
      </c>
      <c r="L747" s="22">
        <f t="shared" si="139"/>
        <v>5022.8349672468257</v>
      </c>
    </row>
    <row r="748" spans="2:12" ht="15">
      <c r="B748" s="18">
        <v>41244</v>
      </c>
      <c r="C748" s="19">
        <v>11</v>
      </c>
      <c r="D748" s="25">
        <f t="shared" si="136"/>
        <v>0.48048452220726789</v>
      </c>
      <c r="E748" s="21">
        <v>1000</v>
      </c>
      <c r="F748" s="22">
        <f t="shared" si="137"/>
        <v>14140.016985942031</v>
      </c>
      <c r="G748" s="16"/>
      <c r="H748" s="23">
        <v>41244</v>
      </c>
      <c r="I748" s="24">
        <v>13155</v>
      </c>
      <c r="J748" s="25">
        <f t="shared" si="138"/>
        <v>7.6778259801915369E-2</v>
      </c>
      <c r="K748" s="21">
        <v>1000</v>
      </c>
      <c r="L748" s="22">
        <f t="shared" si="139"/>
        <v>7213.2090390705998</v>
      </c>
    </row>
    <row r="749" spans="2:12" ht="15">
      <c r="B749" s="18">
        <v>41609</v>
      </c>
      <c r="C749" s="19">
        <v>25</v>
      </c>
      <c r="D749" s="25">
        <f t="shared" si="136"/>
        <v>1.2727272727272727</v>
      </c>
      <c r="E749" s="21">
        <v>1000</v>
      </c>
      <c r="F749" s="22">
        <f t="shared" si="137"/>
        <v>27857.631254133339</v>
      </c>
      <c r="G749" s="16"/>
      <c r="H749" s="23">
        <v>41609</v>
      </c>
      <c r="I749" s="24">
        <v>15755</v>
      </c>
      <c r="J749" s="25">
        <f t="shared" si="138"/>
        <v>0.1976434815659445</v>
      </c>
      <c r="K749" s="21">
        <v>1000</v>
      </c>
      <c r="L749" s="22">
        <f t="shared" si="139"/>
        <v>9411.1750417227249</v>
      </c>
    </row>
    <row r="750" spans="2:12" ht="15">
      <c r="B750" s="18">
        <v>41974</v>
      </c>
      <c r="C750" s="19">
        <v>46</v>
      </c>
      <c r="D750" s="25">
        <f t="shared" si="136"/>
        <v>0.84</v>
      </c>
      <c r="E750" s="21">
        <v>1000</v>
      </c>
      <c r="F750" s="22">
        <f t="shared" si="137"/>
        <v>29484.971064005804</v>
      </c>
      <c r="G750" s="16"/>
      <c r="H750" s="23">
        <v>41974</v>
      </c>
      <c r="I750" s="24">
        <v>18053</v>
      </c>
      <c r="J750" s="25">
        <f t="shared" si="138"/>
        <v>0.14585845763249761</v>
      </c>
      <c r="K750" s="21">
        <v>1000</v>
      </c>
      <c r="L750" s="22">
        <f t="shared" si="139"/>
        <v>10049.007095885365</v>
      </c>
    </row>
    <row r="751" spans="2:12" ht="15">
      <c r="B751" s="18">
        <v>42339</v>
      </c>
      <c r="C751" s="19">
        <v>47</v>
      </c>
      <c r="D751" s="25">
        <f t="shared" si="136"/>
        <v>2.1739130434782608E-2</v>
      </c>
      <c r="E751" s="21">
        <v>1000</v>
      </c>
      <c r="F751" s="22">
        <f t="shared" si="137"/>
        <v>30484.971064005804</v>
      </c>
      <c r="G751" s="16"/>
      <c r="H751" s="23">
        <v>42339</v>
      </c>
      <c r="I751" s="24">
        <v>17425</v>
      </c>
      <c r="J751" s="25">
        <f t="shared" si="138"/>
        <v>-3.4786462083864177E-2</v>
      </c>
      <c r="K751" s="21">
        <v>1000</v>
      </c>
      <c r="L751" s="22">
        <f t="shared" si="139"/>
        <v>12658.325891257362</v>
      </c>
    </row>
    <row r="752" spans="2:12" ht="15">
      <c r="B752" s="18">
        <v>42705</v>
      </c>
      <c r="C752" s="19">
        <v>47</v>
      </c>
      <c r="D752" s="25">
        <f t="shared" si="136"/>
        <v>0</v>
      </c>
      <c r="E752" s="21">
        <v>1000</v>
      </c>
      <c r="F752" s="22">
        <f t="shared" si="137"/>
        <v>36174.222073538585</v>
      </c>
      <c r="G752" s="16"/>
      <c r="H752" s="23">
        <v>42705</v>
      </c>
      <c r="I752" s="24">
        <v>19963</v>
      </c>
      <c r="J752" s="25">
        <f t="shared" si="138"/>
        <v>0.14565279770444764</v>
      </c>
      <c r="K752" s="21">
        <v>1000</v>
      </c>
      <c r="L752" s="22">
        <f t="shared" si="139"/>
        <v>16984.134745507828</v>
      </c>
    </row>
    <row r="753" spans="1:12" ht="15">
      <c r="B753" s="18">
        <v>43070</v>
      </c>
      <c r="C753" s="19">
        <v>54</v>
      </c>
      <c r="D753" s="25">
        <f t="shared" si="136"/>
        <v>0.14893617021276595</v>
      </c>
      <c r="E753" s="21">
        <v>1000</v>
      </c>
      <c r="F753" s="26">
        <f t="shared" si="137"/>
        <v>33732.164474136865</v>
      </c>
      <c r="G753" s="16"/>
      <c r="H753" s="23">
        <v>43070</v>
      </c>
      <c r="I753" s="24">
        <v>24824</v>
      </c>
      <c r="J753" s="25">
        <f t="shared" si="138"/>
        <v>0.24350047588037871</v>
      </c>
      <c r="K753" s="21">
        <v>1000</v>
      </c>
      <c r="L753" s="27">
        <f t="shared" si="139"/>
        <v>16899.609700630885</v>
      </c>
    </row>
    <row r="754" spans="1:12" ht="15">
      <c r="B754" s="18">
        <v>43435</v>
      </c>
      <c r="C754" s="19">
        <v>49</v>
      </c>
      <c r="D754" s="25">
        <f t="shared" si="136"/>
        <v>-9.2592592592592587E-2</v>
      </c>
      <c r="E754" s="28"/>
      <c r="F754" s="28"/>
      <c r="G754" s="16"/>
      <c r="H754" s="23">
        <v>43435</v>
      </c>
      <c r="I754" s="24">
        <v>23327</v>
      </c>
      <c r="J754" s="25">
        <f t="shared" si="138"/>
        <v>-6.0304543989687397E-2</v>
      </c>
      <c r="K754" s="29"/>
      <c r="L754" s="30"/>
    </row>
    <row r="755" spans="1:12" ht="15">
      <c r="B755" s="9"/>
      <c r="C755" s="9"/>
      <c r="D755" s="9"/>
      <c r="E755" s="31">
        <f>SUM(E744:E754)</f>
        <v>10000</v>
      </c>
      <c r="F755" s="32"/>
      <c r="G755" s="9"/>
      <c r="H755" s="9"/>
      <c r="I755" s="9"/>
      <c r="J755" s="9"/>
      <c r="K755" s="31">
        <f>SUM(K744:K754)</f>
        <v>10000</v>
      </c>
      <c r="L755" s="33"/>
    </row>
    <row r="757" spans="1:12" ht="14.25">
      <c r="A757" s="2" t="s">
        <v>356</v>
      </c>
      <c r="B757" s="79" t="s">
        <v>357</v>
      </c>
      <c r="C757" s="76"/>
      <c r="D757" s="76"/>
      <c r="E757" s="76"/>
      <c r="F757" s="76"/>
      <c r="G757" s="76"/>
      <c r="H757" s="76"/>
      <c r="I757" s="76"/>
      <c r="J757" s="76"/>
      <c r="K757" s="76"/>
      <c r="L757" s="77"/>
    </row>
    <row r="758" spans="1:12" ht="12.75">
      <c r="B758" s="82" t="s">
        <v>2</v>
      </c>
      <c r="C758" s="76"/>
      <c r="D758" s="76"/>
      <c r="E758" s="76"/>
      <c r="F758" s="76"/>
      <c r="G758" s="76"/>
      <c r="H758" s="76"/>
      <c r="I758" s="76"/>
      <c r="J758" s="76"/>
      <c r="K758" s="76"/>
      <c r="L758" s="77"/>
    </row>
    <row r="759" spans="1:12" ht="12.75">
      <c r="B759" s="78" t="s">
        <v>358</v>
      </c>
      <c r="C759" s="76"/>
      <c r="D759" s="76"/>
      <c r="E759" s="76"/>
      <c r="F759" s="76"/>
      <c r="G759" s="76"/>
      <c r="H759" s="76"/>
      <c r="I759" s="76"/>
      <c r="J759" s="76"/>
      <c r="K759" s="76"/>
      <c r="L759" s="77"/>
    </row>
    <row r="760" spans="1:12" ht="12.75">
      <c r="B760" s="3"/>
      <c r="C760" s="4">
        <v>2018</v>
      </c>
      <c r="D760" s="4">
        <v>2017</v>
      </c>
      <c r="E760" s="4">
        <v>2016</v>
      </c>
      <c r="F760" s="4">
        <v>2015</v>
      </c>
      <c r="G760" s="4">
        <v>2014</v>
      </c>
      <c r="H760" s="4">
        <v>2013</v>
      </c>
      <c r="I760" s="4">
        <v>2012</v>
      </c>
      <c r="J760" s="4">
        <v>2011</v>
      </c>
      <c r="K760" s="4">
        <v>2010</v>
      </c>
      <c r="L760" s="4">
        <v>2009</v>
      </c>
    </row>
    <row r="761" spans="1:12" ht="12.75">
      <c r="B761" s="5" t="s">
        <v>10</v>
      </c>
      <c r="C761" s="6">
        <v>21965</v>
      </c>
      <c r="D761" s="6">
        <v>21146</v>
      </c>
      <c r="E761" s="6">
        <v>20289</v>
      </c>
      <c r="F761" s="6">
        <v>19820</v>
      </c>
      <c r="G761" s="6">
        <v>18605</v>
      </c>
      <c r="H761" s="6">
        <v>17699</v>
      </c>
      <c r="I761" s="6">
        <v>17088</v>
      </c>
      <c r="J761" s="6">
        <v>15658</v>
      </c>
      <c r="K761" s="6">
        <v>12104</v>
      </c>
      <c r="L761" s="6">
        <v>10350</v>
      </c>
    </row>
    <row r="762" spans="1:12" ht="12.75">
      <c r="B762" s="5" t="s">
        <v>11</v>
      </c>
      <c r="C762" s="6">
        <v>3164</v>
      </c>
      <c r="D762" s="6">
        <v>3265</v>
      </c>
      <c r="E762" s="6">
        <v>3450</v>
      </c>
      <c r="F762" s="6">
        <v>3479</v>
      </c>
      <c r="G762" s="6">
        <v>1816</v>
      </c>
      <c r="H762" s="6">
        <v>1209</v>
      </c>
      <c r="I762" s="6">
        <v>685</v>
      </c>
      <c r="J762" s="6">
        <v>323</v>
      </c>
      <c r="K762" s="6">
        <v>745</v>
      </c>
      <c r="L762" s="6">
        <v>164</v>
      </c>
    </row>
    <row r="763" spans="1:12" ht="12.75">
      <c r="B763" s="5" t="s">
        <v>12</v>
      </c>
      <c r="C763" s="6">
        <v>2465</v>
      </c>
      <c r="D763" s="6">
        <v>3357</v>
      </c>
      <c r="E763" s="6">
        <v>2183</v>
      </c>
      <c r="F763" s="6">
        <v>2181</v>
      </c>
      <c r="G763" s="6">
        <v>1136</v>
      </c>
      <c r="H763" s="6">
        <v>754</v>
      </c>
      <c r="I763" s="6">
        <v>421</v>
      </c>
      <c r="J763" s="6">
        <v>178</v>
      </c>
      <c r="K763" s="6">
        <v>459</v>
      </c>
      <c r="L763" s="6">
        <v>99</v>
      </c>
    </row>
    <row r="764" spans="1:12" ht="12.75">
      <c r="B764" s="5" t="s">
        <v>13</v>
      </c>
      <c r="C764" s="7">
        <v>4.29</v>
      </c>
      <c r="D764" s="7">
        <v>5.57</v>
      </c>
      <c r="E764" s="7">
        <v>3.45</v>
      </c>
      <c r="F764" s="7">
        <v>3.27</v>
      </c>
      <c r="G764" s="7">
        <v>1.64</v>
      </c>
      <c r="H764" s="7">
        <v>1.05</v>
      </c>
      <c r="I764" s="7">
        <v>0.56000000000000005</v>
      </c>
      <c r="J764" s="7">
        <v>0.23</v>
      </c>
      <c r="K764" s="7">
        <v>0.61</v>
      </c>
      <c r="L764" s="7">
        <v>0.13</v>
      </c>
    </row>
    <row r="765" spans="1:12" ht="12.75">
      <c r="B765" s="5" t="s">
        <v>14</v>
      </c>
      <c r="C765" s="7">
        <v>46</v>
      </c>
      <c r="D765" s="7">
        <v>64</v>
      </c>
      <c r="E765" s="7">
        <v>48</v>
      </c>
      <c r="F765" s="7">
        <v>42</v>
      </c>
      <c r="G765" s="7">
        <v>40</v>
      </c>
      <c r="H765" s="7">
        <v>18</v>
      </c>
      <c r="I765" s="7">
        <v>9.73</v>
      </c>
      <c r="J765" s="7">
        <v>8.1</v>
      </c>
      <c r="K765" s="7">
        <v>12.27</v>
      </c>
      <c r="L765" s="7">
        <v>10.79</v>
      </c>
    </row>
    <row r="766" spans="1:12" ht="12.75">
      <c r="B766" s="5" t="s">
        <v>15</v>
      </c>
      <c r="C766" s="8">
        <f t="shared" ref="C766:L766" si="140">C765/C764</f>
        <v>10.722610722610723</v>
      </c>
      <c r="D766" s="8">
        <f t="shared" si="140"/>
        <v>11.490125673249551</v>
      </c>
      <c r="E766" s="8">
        <f t="shared" si="140"/>
        <v>13.913043478260869</v>
      </c>
      <c r="F766" s="8">
        <f t="shared" si="140"/>
        <v>12.844036697247706</v>
      </c>
      <c r="G766" s="8">
        <f t="shared" si="140"/>
        <v>24.390243902439025</v>
      </c>
      <c r="H766" s="8">
        <f t="shared" si="140"/>
        <v>17.142857142857142</v>
      </c>
      <c r="I766" s="8">
        <f t="shared" si="140"/>
        <v>17.375</v>
      </c>
      <c r="J766" s="8">
        <f t="shared" si="140"/>
        <v>35.217391304347821</v>
      </c>
      <c r="K766" s="8">
        <f t="shared" si="140"/>
        <v>20.114754098360656</v>
      </c>
      <c r="L766" s="8">
        <f t="shared" si="140"/>
        <v>82.999999999999986</v>
      </c>
    </row>
    <row r="768" spans="1:12" ht="15">
      <c r="B768" s="80" t="s">
        <v>16</v>
      </c>
      <c r="C768" s="81"/>
      <c r="D768" s="81"/>
      <c r="E768" s="81"/>
      <c r="F768" s="81"/>
      <c r="G768" s="81"/>
      <c r="H768" s="81"/>
      <c r="I768" s="81"/>
      <c r="J768" s="81"/>
      <c r="K768" s="81"/>
      <c r="L768" s="81"/>
    </row>
    <row r="769" spans="1:12" ht="18.75">
      <c r="B769" s="87" t="s">
        <v>362</v>
      </c>
      <c r="C769" s="76"/>
      <c r="D769" s="76"/>
      <c r="E769" s="76"/>
      <c r="F769" s="77"/>
      <c r="G769" s="9"/>
      <c r="H769" s="10"/>
      <c r="I769" s="10"/>
      <c r="J769" s="10"/>
      <c r="K769" s="10"/>
      <c r="L769" s="10"/>
    </row>
    <row r="770" spans="1:12" ht="15">
      <c r="B770" s="11" t="s">
        <v>20</v>
      </c>
      <c r="C770" s="12" t="s">
        <v>21</v>
      </c>
      <c r="D770" s="13" t="s">
        <v>22</v>
      </c>
      <c r="E770" s="14" t="s">
        <v>23</v>
      </c>
      <c r="F770" s="15" t="s">
        <v>24</v>
      </c>
      <c r="G770" s="16"/>
      <c r="H770" s="17" t="s">
        <v>20</v>
      </c>
      <c r="I770" s="12" t="s">
        <v>25</v>
      </c>
      <c r="J770" s="13" t="s">
        <v>22</v>
      </c>
      <c r="K770" s="15" t="s">
        <v>23</v>
      </c>
      <c r="L770" s="15" t="s">
        <v>24</v>
      </c>
    </row>
    <row r="771" spans="1:12" ht="15">
      <c r="B771" s="18">
        <v>39783</v>
      </c>
      <c r="C771" s="19">
        <v>6.62</v>
      </c>
      <c r="D771" s="20"/>
      <c r="E771" s="21">
        <v>1000</v>
      </c>
      <c r="F771" s="22">
        <f>(E771)+(E771*D772)</f>
        <v>1629.9093655589122</v>
      </c>
      <c r="G771" s="16"/>
      <c r="H771" s="23">
        <v>39783</v>
      </c>
      <c r="I771" s="24">
        <v>8515</v>
      </c>
      <c r="J771" s="20"/>
      <c r="K771" s="21">
        <v>1000</v>
      </c>
      <c r="L771" s="22">
        <f>(K771)+(K771*J772)</f>
        <v>1229.7122724603641</v>
      </c>
    </row>
    <row r="772" spans="1:12" ht="15">
      <c r="B772" s="18">
        <v>40148</v>
      </c>
      <c r="C772" s="19">
        <v>10.79</v>
      </c>
      <c r="D772" s="25">
        <f t="shared" ref="D772:D781" si="141">(C772-C771)/C771</f>
        <v>0.62990936555891219</v>
      </c>
      <c r="E772" s="21">
        <v>1000</v>
      </c>
      <c r="F772" s="22">
        <f t="shared" ref="F772:F780" si="142">(F771+E772)+(F771+E772)*D773</f>
        <v>2990.6383610201906</v>
      </c>
      <c r="G772" s="16"/>
      <c r="H772" s="23">
        <v>40148</v>
      </c>
      <c r="I772" s="24">
        <v>10471</v>
      </c>
      <c r="J772" s="25">
        <f t="shared" ref="J772:J781" si="143">(I772-I771)/I771</f>
        <v>0.22971227246036408</v>
      </c>
      <c r="K772" s="21">
        <v>1000</v>
      </c>
      <c r="L772" s="22">
        <f t="shared" ref="L772:L780" si="144">(L771+K772)+(L771+K772)*J773</f>
        <v>2446.9127803306319</v>
      </c>
    </row>
    <row r="773" spans="1:12" ht="15">
      <c r="B773" s="18">
        <v>40513</v>
      </c>
      <c r="C773" s="19">
        <v>12.27</v>
      </c>
      <c r="D773" s="25">
        <f t="shared" si="141"/>
        <v>0.13716404077849867</v>
      </c>
      <c r="E773" s="21">
        <v>1000</v>
      </c>
      <c r="F773" s="22">
        <f t="shared" si="142"/>
        <v>2634.4067419937687</v>
      </c>
      <c r="G773" s="16"/>
      <c r="H773" s="23">
        <v>40513</v>
      </c>
      <c r="I773" s="24">
        <v>11491</v>
      </c>
      <c r="J773" s="25">
        <f t="shared" si="143"/>
        <v>9.741189953204088E-2</v>
      </c>
      <c r="K773" s="21">
        <v>1000</v>
      </c>
      <c r="L773" s="22">
        <f t="shared" si="144"/>
        <v>3664.6883158384239</v>
      </c>
    </row>
    <row r="774" spans="1:12" ht="15">
      <c r="B774" s="18">
        <v>40878</v>
      </c>
      <c r="C774" s="19">
        <v>8.1</v>
      </c>
      <c r="D774" s="25">
        <f t="shared" si="141"/>
        <v>-0.33985330073349634</v>
      </c>
      <c r="E774" s="21">
        <v>1000</v>
      </c>
      <c r="F774" s="22">
        <f t="shared" si="142"/>
        <v>4365.7750122962188</v>
      </c>
      <c r="G774" s="16"/>
      <c r="H774" s="23">
        <v>40878</v>
      </c>
      <c r="I774" s="24">
        <v>12217</v>
      </c>
      <c r="J774" s="25">
        <f t="shared" si="143"/>
        <v>6.3179879906013398E-2</v>
      </c>
      <c r="K774" s="21">
        <v>1000</v>
      </c>
      <c r="L774" s="22">
        <f t="shared" si="144"/>
        <v>5022.8349672468257</v>
      </c>
    </row>
    <row r="775" spans="1:12" ht="15">
      <c r="B775" s="18">
        <v>41244</v>
      </c>
      <c r="C775" s="19">
        <v>9.73</v>
      </c>
      <c r="D775" s="25">
        <f t="shared" si="141"/>
        <v>0.20123456790123467</v>
      </c>
      <c r="E775" s="21">
        <v>1000</v>
      </c>
      <c r="F775" s="22">
        <f t="shared" si="142"/>
        <v>9926.4080391913594</v>
      </c>
      <c r="G775" s="16"/>
      <c r="H775" s="23">
        <v>41244</v>
      </c>
      <c r="I775" s="24">
        <v>13155</v>
      </c>
      <c r="J775" s="25">
        <f t="shared" si="143"/>
        <v>7.6778259801915369E-2</v>
      </c>
      <c r="K775" s="21">
        <v>1000</v>
      </c>
      <c r="L775" s="22">
        <f t="shared" si="144"/>
        <v>7213.2090390705998</v>
      </c>
    </row>
    <row r="776" spans="1:12" ht="15">
      <c r="B776" s="18">
        <v>41609</v>
      </c>
      <c r="C776" s="19">
        <v>18</v>
      </c>
      <c r="D776" s="25">
        <f t="shared" si="141"/>
        <v>0.84994861253854048</v>
      </c>
      <c r="E776" s="21">
        <v>1000</v>
      </c>
      <c r="F776" s="22">
        <f t="shared" si="142"/>
        <v>24280.90675375858</v>
      </c>
      <c r="G776" s="16"/>
      <c r="H776" s="23">
        <v>41609</v>
      </c>
      <c r="I776" s="24">
        <v>15755</v>
      </c>
      <c r="J776" s="25">
        <f t="shared" si="143"/>
        <v>0.1976434815659445</v>
      </c>
      <c r="K776" s="21">
        <v>1000</v>
      </c>
      <c r="L776" s="22">
        <f t="shared" si="144"/>
        <v>9411.1750417227249</v>
      </c>
    </row>
    <row r="777" spans="1:12" ht="15">
      <c r="B777" s="18">
        <v>41974</v>
      </c>
      <c r="C777" s="19">
        <v>40</v>
      </c>
      <c r="D777" s="25">
        <f t="shared" si="141"/>
        <v>1.2222222222222223</v>
      </c>
      <c r="E777" s="21">
        <v>1000</v>
      </c>
      <c r="F777" s="22">
        <f t="shared" si="142"/>
        <v>26544.95209144651</v>
      </c>
      <c r="G777" s="16"/>
      <c r="H777" s="23">
        <v>41974</v>
      </c>
      <c r="I777" s="24">
        <v>18053</v>
      </c>
      <c r="J777" s="25">
        <f t="shared" si="143"/>
        <v>0.14585845763249761</v>
      </c>
      <c r="K777" s="21">
        <v>1000</v>
      </c>
      <c r="L777" s="22">
        <f t="shared" si="144"/>
        <v>10049.007095885365</v>
      </c>
    </row>
    <row r="778" spans="1:12" ht="15">
      <c r="B778" s="18">
        <v>42339</v>
      </c>
      <c r="C778" s="19">
        <v>42</v>
      </c>
      <c r="D778" s="25">
        <f t="shared" si="141"/>
        <v>0.05</v>
      </c>
      <c r="E778" s="21">
        <v>1000</v>
      </c>
      <c r="F778" s="22">
        <f t="shared" si="142"/>
        <v>31479.945247367439</v>
      </c>
      <c r="G778" s="16"/>
      <c r="H778" s="23">
        <v>42339</v>
      </c>
      <c r="I778" s="24">
        <v>17425</v>
      </c>
      <c r="J778" s="25">
        <f t="shared" si="143"/>
        <v>-3.4786462083864177E-2</v>
      </c>
      <c r="K778" s="21">
        <v>1000</v>
      </c>
      <c r="L778" s="22">
        <f t="shared" si="144"/>
        <v>12658.325891257362</v>
      </c>
    </row>
    <row r="779" spans="1:12" ht="15">
      <c r="B779" s="18">
        <v>42705</v>
      </c>
      <c r="C779" s="19">
        <v>48</v>
      </c>
      <c r="D779" s="25">
        <f t="shared" si="141"/>
        <v>0.14285714285714285</v>
      </c>
      <c r="E779" s="21">
        <v>1000</v>
      </c>
      <c r="F779" s="22">
        <f t="shared" si="142"/>
        <v>43306.593663156586</v>
      </c>
      <c r="G779" s="16"/>
      <c r="H779" s="23">
        <v>42705</v>
      </c>
      <c r="I779" s="24">
        <v>19963</v>
      </c>
      <c r="J779" s="25">
        <f t="shared" si="143"/>
        <v>0.14565279770444764</v>
      </c>
      <c r="K779" s="21">
        <v>1000</v>
      </c>
      <c r="L779" s="22">
        <f t="shared" si="144"/>
        <v>16984.134745507828</v>
      </c>
    </row>
    <row r="780" spans="1:12" ht="15">
      <c r="B780" s="18">
        <v>43070</v>
      </c>
      <c r="C780" s="19">
        <v>64</v>
      </c>
      <c r="D780" s="25">
        <f t="shared" si="141"/>
        <v>0.33333333333333331</v>
      </c>
      <c r="E780" s="21">
        <v>1000</v>
      </c>
      <c r="F780" s="26">
        <f t="shared" si="142"/>
        <v>31845.364195393795</v>
      </c>
      <c r="G780" s="16"/>
      <c r="H780" s="23">
        <v>43070</v>
      </c>
      <c r="I780" s="24">
        <v>24824</v>
      </c>
      <c r="J780" s="25">
        <f t="shared" si="143"/>
        <v>0.24350047588037871</v>
      </c>
      <c r="K780" s="21">
        <v>1000</v>
      </c>
      <c r="L780" s="27">
        <f t="shared" si="144"/>
        <v>16899.609700630885</v>
      </c>
    </row>
    <row r="781" spans="1:12" ht="15">
      <c r="B781" s="18">
        <v>43435</v>
      </c>
      <c r="C781" s="19">
        <v>46</v>
      </c>
      <c r="D781" s="25">
        <f t="shared" si="141"/>
        <v>-0.28125</v>
      </c>
      <c r="E781" s="28"/>
      <c r="F781" s="28"/>
      <c r="G781" s="16"/>
      <c r="H781" s="23">
        <v>43435</v>
      </c>
      <c r="I781" s="24">
        <v>23327</v>
      </c>
      <c r="J781" s="25">
        <f t="shared" si="143"/>
        <v>-6.0304543989687397E-2</v>
      </c>
      <c r="K781" s="29"/>
      <c r="L781" s="30"/>
    </row>
    <row r="782" spans="1:12" ht="15">
      <c r="B782" s="9"/>
      <c r="C782" s="9"/>
      <c r="D782" s="9"/>
      <c r="E782" s="31">
        <f>SUM(E771:E781)</f>
        <v>10000</v>
      </c>
      <c r="F782" s="32"/>
      <c r="G782" s="9"/>
      <c r="H782" s="9"/>
      <c r="I782" s="9"/>
      <c r="J782" s="9"/>
      <c r="K782" s="31">
        <f>SUM(K771:K781)</f>
        <v>10000</v>
      </c>
      <c r="L782" s="33"/>
    </row>
    <row r="784" spans="1:12" ht="14.25">
      <c r="A784" s="2" t="s">
        <v>369</v>
      </c>
      <c r="B784" s="79" t="s">
        <v>370</v>
      </c>
      <c r="C784" s="76"/>
      <c r="D784" s="76"/>
      <c r="E784" s="76"/>
      <c r="F784" s="76"/>
      <c r="G784" s="76"/>
      <c r="H784" s="76"/>
      <c r="I784" s="76"/>
      <c r="J784" s="76"/>
      <c r="K784" s="76"/>
      <c r="L784" s="77"/>
    </row>
    <row r="785" spans="2:12" ht="12.75">
      <c r="B785" s="82" t="s">
        <v>2</v>
      </c>
      <c r="C785" s="76"/>
      <c r="D785" s="76"/>
      <c r="E785" s="76"/>
      <c r="F785" s="76"/>
      <c r="G785" s="76"/>
      <c r="H785" s="76"/>
      <c r="I785" s="76"/>
      <c r="J785" s="76"/>
      <c r="K785" s="76"/>
      <c r="L785" s="77"/>
    </row>
    <row r="786" spans="2:12" ht="12.75">
      <c r="B786" s="78" t="s">
        <v>371</v>
      </c>
      <c r="C786" s="76"/>
      <c r="D786" s="76"/>
      <c r="E786" s="76"/>
      <c r="F786" s="76"/>
      <c r="G786" s="76"/>
      <c r="H786" s="76"/>
      <c r="I786" s="76"/>
      <c r="J786" s="76"/>
      <c r="K786" s="76"/>
      <c r="L786" s="77"/>
    </row>
    <row r="787" spans="2:12" ht="12.75">
      <c r="B787" s="3"/>
      <c r="C787" s="4">
        <v>2018</v>
      </c>
      <c r="D787" s="4">
        <v>2017</v>
      </c>
      <c r="E787" s="4">
        <v>2016</v>
      </c>
      <c r="F787" s="4">
        <v>2015</v>
      </c>
      <c r="G787" s="4">
        <v>2014</v>
      </c>
      <c r="H787" s="4">
        <v>2013</v>
      </c>
      <c r="I787" s="4">
        <v>2012</v>
      </c>
      <c r="J787" s="4">
        <v>2011</v>
      </c>
      <c r="K787" s="4">
        <v>2010</v>
      </c>
      <c r="L787" s="4">
        <v>2009</v>
      </c>
    </row>
    <row r="788" spans="2:12" ht="12.75">
      <c r="B788" s="5" t="s">
        <v>10</v>
      </c>
      <c r="C788" s="6">
        <v>41303</v>
      </c>
      <c r="D788" s="6">
        <v>37784</v>
      </c>
      <c r="E788" s="6">
        <v>36558</v>
      </c>
      <c r="F788" s="6">
        <v>37864</v>
      </c>
      <c r="G788" s="6">
        <v>38901</v>
      </c>
      <c r="H788" s="6">
        <v>38279</v>
      </c>
      <c r="I788" s="6">
        <v>20961</v>
      </c>
      <c r="J788" s="6">
        <v>21155</v>
      </c>
      <c r="K788" s="6">
        <v>19778</v>
      </c>
      <c r="L788" s="6">
        <v>16335</v>
      </c>
    </row>
    <row r="789" spans="2:12" ht="12.75">
      <c r="B789" s="5" t="s">
        <v>11</v>
      </c>
      <c r="C789" s="6">
        <v>2658</v>
      </c>
      <c r="D789" s="6">
        <v>3040</v>
      </c>
      <c r="E789" s="6">
        <v>3773</v>
      </c>
      <c r="F789" s="6">
        <v>4219</v>
      </c>
      <c r="G789" s="6">
        <v>1128</v>
      </c>
      <c r="H789" s="6">
        <v>539</v>
      </c>
      <c r="I789" s="6">
        <v>-1179</v>
      </c>
      <c r="J789" s="6">
        <v>284</v>
      </c>
      <c r="K789" s="6">
        <v>387</v>
      </c>
      <c r="L789" s="6">
        <v>-672</v>
      </c>
    </row>
    <row r="790" spans="2:12" ht="12.75">
      <c r="B790" s="5" t="s">
        <v>12</v>
      </c>
      <c r="C790" s="6">
        <v>2129</v>
      </c>
      <c r="D790" s="6">
        <v>2144</v>
      </c>
      <c r="E790" s="6">
        <v>2234</v>
      </c>
      <c r="F790" s="6">
        <v>7340</v>
      </c>
      <c r="G790" s="6">
        <v>1132</v>
      </c>
      <c r="H790" s="6">
        <v>571</v>
      </c>
      <c r="I790" s="6">
        <v>-1188</v>
      </c>
      <c r="J790" s="6">
        <v>281</v>
      </c>
      <c r="K790" s="6">
        <v>399</v>
      </c>
      <c r="L790" s="6">
        <v>-651</v>
      </c>
    </row>
    <row r="791" spans="2:12" ht="12.75">
      <c r="B791" s="5" t="s">
        <v>13</v>
      </c>
      <c r="C791" s="7">
        <v>7.7</v>
      </c>
      <c r="D791" s="7">
        <v>7.06</v>
      </c>
      <c r="E791" s="7">
        <v>6.76</v>
      </c>
      <c r="F791" s="7">
        <v>19.47</v>
      </c>
      <c r="G791" s="7">
        <v>2.93</v>
      </c>
      <c r="H791" s="7">
        <v>1.53</v>
      </c>
      <c r="I791" s="7">
        <v>-2.1800000000000002</v>
      </c>
      <c r="J791" s="7">
        <v>2.2599999999999998</v>
      </c>
      <c r="K791" s="7">
        <v>1.08</v>
      </c>
      <c r="L791" s="7">
        <v>-4.32</v>
      </c>
    </row>
    <row r="792" spans="2:12" ht="12.75">
      <c r="B792" s="5" t="s">
        <v>14</v>
      </c>
      <c r="C792" s="7">
        <v>83</v>
      </c>
      <c r="D792" s="7">
        <v>67</v>
      </c>
      <c r="E792" s="7">
        <v>75</v>
      </c>
      <c r="F792" s="7">
        <v>57</v>
      </c>
      <c r="G792" s="7">
        <v>67</v>
      </c>
      <c r="H792" s="7">
        <v>38</v>
      </c>
      <c r="I792" s="7">
        <v>23</v>
      </c>
      <c r="J792" s="7">
        <v>19</v>
      </c>
      <c r="K792" s="7">
        <v>23</v>
      </c>
      <c r="L792" s="7">
        <v>13</v>
      </c>
    </row>
    <row r="793" spans="2:12" ht="12.75">
      <c r="B793" s="5" t="s">
        <v>15</v>
      </c>
      <c r="C793" s="8">
        <f t="shared" ref="C793:L793" si="145">C792/C791</f>
        <v>10.779220779220779</v>
      </c>
      <c r="D793" s="8">
        <f t="shared" si="145"/>
        <v>9.4900849858356953</v>
      </c>
      <c r="E793" s="8">
        <f t="shared" si="145"/>
        <v>11.094674556213018</v>
      </c>
      <c r="F793" s="8">
        <f t="shared" si="145"/>
        <v>2.9275808936825887</v>
      </c>
      <c r="G793" s="8">
        <f t="shared" si="145"/>
        <v>22.866894197952217</v>
      </c>
      <c r="H793" s="8">
        <f t="shared" si="145"/>
        <v>24.836601307189543</v>
      </c>
      <c r="I793" s="8">
        <f t="shared" si="145"/>
        <v>-10.55045871559633</v>
      </c>
      <c r="J793" s="8">
        <f t="shared" si="145"/>
        <v>8.4070796460176993</v>
      </c>
      <c r="K793" s="8">
        <f t="shared" si="145"/>
        <v>21.296296296296294</v>
      </c>
      <c r="L793" s="8">
        <f t="shared" si="145"/>
        <v>-3.0092592592592591</v>
      </c>
    </row>
    <row r="795" spans="2:12" ht="15">
      <c r="B795" s="80" t="s">
        <v>16</v>
      </c>
      <c r="C795" s="81"/>
      <c r="D795" s="81"/>
      <c r="E795" s="81"/>
      <c r="F795" s="81"/>
      <c r="G795" s="81"/>
      <c r="H795" s="81"/>
      <c r="I795" s="81"/>
      <c r="J795" s="81"/>
      <c r="K795" s="81"/>
      <c r="L795" s="81"/>
    </row>
    <row r="796" spans="2:12" ht="18.75">
      <c r="B796" s="87" t="s">
        <v>374</v>
      </c>
      <c r="C796" s="76"/>
      <c r="D796" s="76"/>
      <c r="E796" s="76"/>
      <c r="F796" s="77"/>
      <c r="G796" s="9"/>
      <c r="H796" s="10"/>
      <c r="I796" s="10"/>
      <c r="J796" s="10"/>
      <c r="K796" s="10"/>
      <c r="L796" s="10"/>
    </row>
    <row r="797" spans="2:12" ht="15">
      <c r="B797" s="11" t="s">
        <v>20</v>
      </c>
      <c r="C797" s="12" t="s">
        <v>21</v>
      </c>
      <c r="D797" s="13" t="s">
        <v>22</v>
      </c>
      <c r="E797" s="14" t="s">
        <v>23</v>
      </c>
      <c r="F797" s="15" t="s">
        <v>24</v>
      </c>
      <c r="G797" s="16"/>
      <c r="H797" s="17" t="s">
        <v>20</v>
      </c>
      <c r="I797" s="12" t="s">
        <v>25</v>
      </c>
      <c r="J797" s="13" t="s">
        <v>22</v>
      </c>
      <c r="K797" s="15" t="s">
        <v>23</v>
      </c>
      <c r="L797" s="15" t="s">
        <v>24</v>
      </c>
    </row>
    <row r="798" spans="2:12" ht="15">
      <c r="B798" s="18">
        <v>39783</v>
      </c>
      <c r="C798" s="19">
        <v>9.44</v>
      </c>
      <c r="D798" s="20"/>
      <c r="E798" s="21">
        <v>1000</v>
      </c>
      <c r="F798" s="22">
        <f>(E798)+(E798*D799)</f>
        <v>1377.1186440677966</v>
      </c>
      <c r="G798" s="16"/>
      <c r="H798" s="23">
        <v>39783</v>
      </c>
      <c r="I798" s="24">
        <v>8515</v>
      </c>
      <c r="J798" s="20"/>
      <c r="K798" s="21">
        <v>1000</v>
      </c>
      <c r="L798" s="22">
        <f>(K798)+(K798*J799)</f>
        <v>1229.7122724603641</v>
      </c>
    </row>
    <row r="799" spans="2:12" ht="15">
      <c r="B799" s="18">
        <v>40148</v>
      </c>
      <c r="C799" s="19">
        <v>13</v>
      </c>
      <c r="D799" s="25">
        <f t="shared" ref="D799:D808" si="146">(C799-C798)/C798</f>
        <v>0.37711864406779666</v>
      </c>
      <c r="E799" s="21">
        <v>1000</v>
      </c>
      <c r="F799" s="22">
        <f t="shared" ref="F799:F807" si="147">(F798+E799)+(F798+E799)*D800</f>
        <v>4205.6714471968708</v>
      </c>
      <c r="G799" s="16"/>
      <c r="H799" s="23">
        <v>40148</v>
      </c>
      <c r="I799" s="24">
        <v>10471</v>
      </c>
      <c r="J799" s="25">
        <f t="shared" ref="J799:J808" si="148">(I799-I798)/I798</f>
        <v>0.22971227246036408</v>
      </c>
      <c r="K799" s="21">
        <v>1000</v>
      </c>
      <c r="L799" s="22">
        <f t="shared" ref="L799:L807" si="149">(L798+K799)+(L798+K799)*J800</f>
        <v>2446.9127803306319</v>
      </c>
    </row>
    <row r="800" spans="2:12" ht="15">
      <c r="B800" s="18">
        <v>40513</v>
      </c>
      <c r="C800" s="19">
        <v>23</v>
      </c>
      <c r="D800" s="25">
        <f t="shared" si="146"/>
        <v>0.76923076923076927</v>
      </c>
      <c r="E800" s="21">
        <v>1000</v>
      </c>
      <c r="F800" s="22">
        <f t="shared" si="147"/>
        <v>4300.3372824669805</v>
      </c>
      <c r="G800" s="16"/>
      <c r="H800" s="23">
        <v>40513</v>
      </c>
      <c r="I800" s="24">
        <v>11491</v>
      </c>
      <c r="J800" s="25">
        <f t="shared" si="148"/>
        <v>9.741189953204088E-2</v>
      </c>
      <c r="K800" s="21">
        <v>1000</v>
      </c>
      <c r="L800" s="22">
        <f t="shared" si="149"/>
        <v>3664.6883158384239</v>
      </c>
    </row>
    <row r="801" spans="1:12" ht="15">
      <c r="B801" s="18">
        <v>40878</v>
      </c>
      <c r="C801" s="19">
        <v>19</v>
      </c>
      <c r="D801" s="25">
        <f t="shared" si="146"/>
        <v>-0.17391304347826086</v>
      </c>
      <c r="E801" s="21">
        <v>1000</v>
      </c>
      <c r="F801" s="22">
        <f t="shared" si="147"/>
        <v>6416.197762986345</v>
      </c>
      <c r="G801" s="16"/>
      <c r="H801" s="23">
        <v>40878</v>
      </c>
      <c r="I801" s="24">
        <v>12217</v>
      </c>
      <c r="J801" s="25">
        <f t="shared" si="148"/>
        <v>6.3179879906013398E-2</v>
      </c>
      <c r="K801" s="21">
        <v>1000</v>
      </c>
      <c r="L801" s="22">
        <f t="shared" si="149"/>
        <v>5022.8349672468257</v>
      </c>
    </row>
    <row r="802" spans="1:12" ht="15">
      <c r="B802" s="18">
        <v>41244</v>
      </c>
      <c r="C802" s="19">
        <v>23</v>
      </c>
      <c r="D802" s="25">
        <f t="shared" si="146"/>
        <v>0.21052631578947367</v>
      </c>
      <c r="E802" s="21">
        <v>1000</v>
      </c>
      <c r="F802" s="22">
        <f t="shared" si="147"/>
        <v>12252.848477977441</v>
      </c>
      <c r="G802" s="16"/>
      <c r="H802" s="23">
        <v>41244</v>
      </c>
      <c r="I802" s="24">
        <v>13155</v>
      </c>
      <c r="J802" s="25">
        <f t="shared" si="148"/>
        <v>7.6778259801915369E-2</v>
      </c>
      <c r="K802" s="21">
        <v>1000</v>
      </c>
      <c r="L802" s="22">
        <f t="shared" si="149"/>
        <v>7213.2090390705998</v>
      </c>
    </row>
    <row r="803" spans="1:12" ht="15">
      <c r="B803" s="18">
        <v>41609</v>
      </c>
      <c r="C803" s="19">
        <v>38</v>
      </c>
      <c r="D803" s="25">
        <f t="shared" si="146"/>
        <v>0.65217391304347827</v>
      </c>
      <c r="E803" s="21">
        <v>1000</v>
      </c>
      <c r="F803" s="22">
        <f t="shared" si="147"/>
        <v>23366.864421697068</v>
      </c>
      <c r="G803" s="16"/>
      <c r="H803" s="23">
        <v>41609</v>
      </c>
      <c r="I803" s="24">
        <v>15755</v>
      </c>
      <c r="J803" s="25">
        <f t="shared" si="148"/>
        <v>0.1976434815659445</v>
      </c>
      <c r="K803" s="21">
        <v>1000</v>
      </c>
      <c r="L803" s="22">
        <f t="shared" si="149"/>
        <v>9411.1750417227249</v>
      </c>
    </row>
    <row r="804" spans="1:12" ht="15">
      <c r="B804" s="18">
        <v>41974</v>
      </c>
      <c r="C804" s="19">
        <v>67</v>
      </c>
      <c r="D804" s="25">
        <f t="shared" si="146"/>
        <v>0.76315789473684215</v>
      </c>
      <c r="E804" s="21">
        <v>1000</v>
      </c>
      <c r="F804" s="22">
        <f t="shared" si="147"/>
        <v>20730.018985622879</v>
      </c>
      <c r="G804" s="16"/>
      <c r="H804" s="23">
        <v>41974</v>
      </c>
      <c r="I804" s="24">
        <v>18053</v>
      </c>
      <c r="J804" s="25">
        <f t="shared" si="148"/>
        <v>0.14585845763249761</v>
      </c>
      <c r="K804" s="21">
        <v>1000</v>
      </c>
      <c r="L804" s="22">
        <f t="shared" si="149"/>
        <v>10049.007095885365</v>
      </c>
    </row>
    <row r="805" spans="1:12" ht="15">
      <c r="B805" s="18">
        <v>42339</v>
      </c>
      <c r="C805" s="19">
        <v>57</v>
      </c>
      <c r="D805" s="25">
        <f t="shared" si="146"/>
        <v>-0.14925373134328357</v>
      </c>
      <c r="E805" s="21">
        <v>1000</v>
      </c>
      <c r="F805" s="22">
        <f t="shared" si="147"/>
        <v>28592.13024424063</v>
      </c>
      <c r="G805" s="16"/>
      <c r="H805" s="23">
        <v>42339</v>
      </c>
      <c r="I805" s="24">
        <v>17425</v>
      </c>
      <c r="J805" s="25">
        <f t="shared" si="148"/>
        <v>-3.4786462083864177E-2</v>
      </c>
      <c r="K805" s="21">
        <v>1000</v>
      </c>
      <c r="L805" s="22">
        <f t="shared" si="149"/>
        <v>12658.325891257362</v>
      </c>
    </row>
    <row r="806" spans="1:12" ht="15">
      <c r="B806" s="18">
        <v>42705</v>
      </c>
      <c r="C806" s="19">
        <v>75</v>
      </c>
      <c r="D806" s="25">
        <f t="shared" si="146"/>
        <v>0.31578947368421051</v>
      </c>
      <c r="E806" s="21">
        <v>1000</v>
      </c>
      <c r="F806" s="22">
        <f t="shared" si="147"/>
        <v>26435.636351521629</v>
      </c>
      <c r="G806" s="16"/>
      <c r="H806" s="23">
        <v>42705</v>
      </c>
      <c r="I806" s="24">
        <v>19963</v>
      </c>
      <c r="J806" s="25">
        <f t="shared" si="148"/>
        <v>0.14565279770444764</v>
      </c>
      <c r="K806" s="21">
        <v>1000</v>
      </c>
      <c r="L806" s="22">
        <f t="shared" si="149"/>
        <v>16984.134745507828</v>
      </c>
    </row>
    <row r="807" spans="1:12" ht="15">
      <c r="B807" s="18">
        <v>43070</v>
      </c>
      <c r="C807" s="19">
        <v>67</v>
      </c>
      <c r="D807" s="25">
        <f t="shared" si="146"/>
        <v>-0.10666666666666667</v>
      </c>
      <c r="E807" s="21">
        <v>1000</v>
      </c>
      <c r="F807" s="26">
        <f t="shared" si="147"/>
        <v>33987.430107108885</v>
      </c>
      <c r="G807" s="16"/>
      <c r="H807" s="23">
        <v>43070</v>
      </c>
      <c r="I807" s="24">
        <v>24824</v>
      </c>
      <c r="J807" s="25">
        <f t="shared" si="148"/>
        <v>0.24350047588037871</v>
      </c>
      <c r="K807" s="21">
        <v>1000</v>
      </c>
      <c r="L807" s="27">
        <f t="shared" si="149"/>
        <v>16899.609700630885</v>
      </c>
    </row>
    <row r="808" spans="1:12" ht="15">
      <c r="B808" s="18">
        <v>43435</v>
      </c>
      <c r="C808" s="19">
        <v>83</v>
      </c>
      <c r="D808" s="25">
        <f t="shared" si="146"/>
        <v>0.23880597014925373</v>
      </c>
      <c r="E808" s="28"/>
      <c r="F808" s="28"/>
      <c r="G808" s="16"/>
      <c r="H808" s="23">
        <v>43435</v>
      </c>
      <c r="I808" s="24">
        <v>23327</v>
      </c>
      <c r="J808" s="25">
        <f t="shared" si="148"/>
        <v>-6.0304543989687397E-2</v>
      </c>
      <c r="K808" s="29"/>
      <c r="L808" s="30"/>
    </row>
    <row r="809" spans="1:12" ht="15">
      <c r="B809" s="9"/>
      <c r="C809" s="9"/>
      <c r="D809" s="9"/>
      <c r="E809" s="31">
        <f>SUM(E798:E808)</f>
        <v>10000</v>
      </c>
      <c r="F809" s="32"/>
      <c r="G809" s="9"/>
      <c r="H809" s="9"/>
      <c r="I809" s="9"/>
      <c r="J809" s="9"/>
      <c r="K809" s="31">
        <f>SUM(K798:K808)</f>
        <v>10000</v>
      </c>
      <c r="L809" s="33"/>
    </row>
    <row r="811" spans="1:12" ht="14.25">
      <c r="A811" s="2" t="s">
        <v>381</v>
      </c>
      <c r="B811" s="79" t="s">
        <v>382</v>
      </c>
      <c r="C811" s="76"/>
      <c r="D811" s="76"/>
      <c r="E811" s="76"/>
      <c r="F811" s="76"/>
      <c r="G811" s="76"/>
      <c r="H811" s="76"/>
      <c r="I811" s="76"/>
      <c r="J811" s="76"/>
      <c r="K811" s="76"/>
      <c r="L811" s="77"/>
    </row>
    <row r="812" spans="1:12" ht="12.75">
      <c r="B812" s="82" t="s">
        <v>2</v>
      </c>
      <c r="C812" s="76"/>
      <c r="D812" s="76"/>
      <c r="E812" s="76"/>
      <c r="F812" s="76"/>
      <c r="G812" s="76"/>
      <c r="H812" s="76"/>
      <c r="I812" s="76"/>
      <c r="J812" s="76"/>
      <c r="K812" s="76"/>
      <c r="L812" s="77"/>
    </row>
    <row r="813" spans="1:12" ht="12.75">
      <c r="B813" s="78" t="s">
        <v>383</v>
      </c>
      <c r="C813" s="76"/>
      <c r="D813" s="76"/>
      <c r="E813" s="76"/>
      <c r="F813" s="76"/>
      <c r="G813" s="76"/>
      <c r="H813" s="76"/>
      <c r="I813" s="76"/>
      <c r="J813" s="76"/>
      <c r="K813" s="76"/>
      <c r="L813" s="77"/>
    </row>
    <row r="814" spans="1:12" ht="12.75">
      <c r="B814" s="3"/>
      <c r="C814" s="4">
        <v>2018</v>
      </c>
      <c r="D814" s="4">
        <v>2017</v>
      </c>
      <c r="E814" s="4">
        <v>2016</v>
      </c>
      <c r="F814" s="4">
        <v>2015</v>
      </c>
      <c r="G814" s="4">
        <v>2014</v>
      </c>
      <c r="H814" s="4">
        <v>2013</v>
      </c>
      <c r="I814" s="4">
        <v>2012</v>
      </c>
      <c r="J814" s="4">
        <v>2011</v>
      </c>
      <c r="K814" s="4">
        <v>2010</v>
      </c>
      <c r="L814" s="4">
        <v>2009</v>
      </c>
    </row>
    <row r="815" spans="1:12" ht="12.75">
      <c r="B815" s="5" t="s">
        <v>10</v>
      </c>
      <c r="C815" s="6">
        <v>6803</v>
      </c>
      <c r="D815" s="6">
        <v>6471</v>
      </c>
      <c r="E815" s="6">
        <v>6028</v>
      </c>
      <c r="F815" s="6">
        <v>5731</v>
      </c>
      <c r="G815" s="6">
        <v>5324</v>
      </c>
      <c r="H815" s="6">
        <v>4627</v>
      </c>
      <c r="I815" s="6">
        <v>4525</v>
      </c>
      <c r="J815" s="6">
        <v>4434</v>
      </c>
      <c r="K815" s="6">
        <v>4146</v>
      </c>
      <c r="L815" s="6">
        <v>3891</v>
      </c>
    </row>
    <row r="816" spans="1:12" ht="12.75">
      <c r="B816" s="5" t="s">
        <v>11</v>
      </c>
      <c r="C816" s="6">
        <v>646</v>
      </c>
      <c r="D816" s="6">
        <v>537</v>
      </c>
      <c r="E816" s="6">
        <v>571</v>
      </c>
      <c r="F816" s="6">
        <v>473</v>
      </c>
      <c r="G816" s="6">
        <v>464</v>
      </c>
      <c r="H816" s="6">
        <v>395</v>
      </c>
      <c r="I816" s="6">
        <v>262</v>
      </c>
      <c r="J816" s="6">
        <v>284</v>
      </c>
      <c r="K816" s="6">
        <v>210</v>
      </c>
      <c r="L816" s="6">
        <v>58</v>
      </c>
    </row>
    <row r="817" spans="2:12" ht="12.75">
      <c r="B817" s="5" t="s">
        <v>12</v>
      </c>
      <c r="C817" s="6">
        <v>553</v>
      </c>
      <c r="D817" s="6">
        <v>62</v>
      </c>
      <c r="E817" s="6">
        <v>539</v>
      </c>
      <c r="F817" s="6">
        <v>428</v>
      </c>
      <c r="G817" s="6">
        <v>404</v>
      </c>
      <c r="H817" s="6">
        <v>330</v>
      </c>
      <c r="I817" s="6">
        <v>164</v>
      </c>
      <c r="J817" s="6">
        <v>266</v>
      </c>
      <c r="K817" s="6">
        <v>211</v>
      </c>
      <c r="L817" s="6">
        <v>51</v>
      </c>
    </row>
    <row r="818" spans="2:12" ht="12.75">
      <c r="B818" s="5" t="s">
        <v>13</v>
      </c>
      <c r="C818" s="7">
        <v>1.52</v>
      </c>
      <c r="D818" s="7">
        <v>0.17</v>
      </c>
      <c r="E818" s="7">
        <v>1.4</v>
      </c>
      <c r="F818" s="7">
        <v>1.06</v>
      </c>
      <c r="G818" s="7">
        <v>0.99</v>
      </c>
      <c r="H818" s="7">
        <v>0.81</v>
      </c>
      <c r="I818" s="7">
        <v>1.64</v>
      </c>
      <c r="J818" s="7">
        <v>2.69</v>
      </c>
      <c r="K818" s="7">
        <v>2.16</v>
      </c>
      <c r="L818" s="7">
        <v>0.54</v>
      </c>
    </row>
    <row r="819" spans="2:12" ht="12.75">
      <c r="B819" s="5" t="s">
        <v>14</v>
      </c>
      <c r="C819" s="7">
        <v>12</v>
      </c>
      <c r="D819" s="7">
        <v>20</v>
      </c>
      <c r="E819" s="7">
        <v>20</v>
      </c>
      <c r="F819" s="7">
        <v>27</v>
      </c>
      <c r="G819" s="7">
        <v>25</v>
      </c>
      <c r="H819" s="7">
        <v>15</v>
      </c>
      <c r="I819" s="7">
        <v>7.34</v>
      </c>
      <c r="J819" s="7">
        <v>4.4800000000000004</v>
      </c>
      <c r="K819" s="7">
        <v>5.21</v>
      </c>
      <c r="L819" s="7">
        <v>5</v>
      </c>
    </row>
    <row r="820" spans="2:12" ht="12.75">
      <c r="B820" s="5" t="s">
        <v>15</v>
      </c>
      <c r="C820" s="8">
        <f t="shared" ref="C820:L820" si="150">C819/C818</f>
        <v>7.8947368421052628</v>
      </c>
      <c r="D820" s="8">
        <f t="shared" si="150"/>
        <v>117.64705882352941</v>
      </c>
      <c r="E820" s="8">
        <f t="shared" si="150"/>
        <v>14.285714285714286</v>
      </c>
      <c r="F820" s="8">
        <f t="shared" si="150"/>
        <v>25.471698113207545</v>
      </c>
      <c r="G820" s="8">
        <f t="shared" si="150"/>
        <v>25.252525252525253</v>
      </c>
      <c r="H820" s="8">
        <f t="shared" si="150"/>
        <v>18.518518518518519</v>
      </c>
      <c r="I820" s="8">
        <f t="shared" si="150"/>
        <v>4.475609756097561</v>
      </c>
      <c r="J820" s="8">
        <f t="shared" si="150"/>
        <v>1.6654275092936806</v>
      </c>
      <c r="K820" s="8">
        <f t="shared" si="150"/>
        <v>2.4120370370370368</v>
      </c>
      <c r="L820" s="8">
        <f t="shared" si="150"/>
        <v>9.2592592592592595</v>
      </c>
    </row>
    <row r="822" spans="2:12" ht="15">
      <c r="B822" s="80" t="s">
        <v>16</v>
      </c>
      <c r="C822" s="81"/>
      <c r="D822" s="81"/>
      <c r="E822" s="81"/>
      <c r="F822" s="81"/>
      <c r="G822" s="81"/>
      <c r="H822" s="81"/>
      <c r="I822" s="81"/>
      <c r="J822" s="81"/>
      <c r="K822" s="81"/>
      <c r="L822" s="81"/>
    </row>
    <row r="823" spans="2:12" ht="18.75">
      <c r="B823" s="87" t="s">
        <v>386</v>
      </c>
      <c r="C823" s="76"/>
      <c r="D823" s="76"/>
      <c r="E823" s="76"/>
      <c r="F823" s="77"/>
      <c r="G823" s="9"/>
      <c r="H823" s="10"/>
      <c r="I823" s="10"/>
      <c r="J823" s="10"/>
      <c r="K823" s="10"/>
      <c r="L823" s="10"/>
    </row>
    <row r="824" spans="2:12" ht="15">
      <c r="B824" s="11" t="s">
        <v>20</v>
      </c>
      <c r="C824" s="12" t="s">
        <v>21</v>
      </c>
      <c r="D824" s="13" t="s">
        <v>22</v>
      </c>
      <c r="E824" s="14" t="s">
        <v>23</v>
      </c>
      <c r="F824" s="15" t="s">
        <v>24</v>
      </c>
      <c r="G824" s="16"/>
      <c r="H824" s="17" t="s">
        <v>20</v>
      </c>
      <c r="I824" s="12" t="s">
        <v>25</v>
      </c>
      <c r="J824" s="13" t="s">
        <v>22</v>
      </c>
      <c r="K824" s="15" t="s">
        <v>23</v>
      </c>
      <c r="L824" s="15" t="s">
        <v>24</v>
      </c>
    </row>
    <row r="825" spans="2:12" ht="15">
      <c r="B825" s="18">
        <v>39783</v>
      </c>
      <c r="C825" s="19">
        <v>1.85</v>
      </c>
      <c r="D825" s="20"/>
      <c r="E825" s="21">
        <v>1000</v>
      </c>
      <c r="F825" s="22">
        <f>(E825)+(E825*D826)</f>
        <v>2702.7027027027025</v>
      </c>
      <c r="G825" s="16"/>
      <c r="H825" s="23">
        <v>39783</v>
      </c>
      <c r="I825" s="24">
        <v>8515</v>
      </c>
      <c r="J825" s="20"/>
      <c r="K825" s="21">
        <v>1000</v>
      </c>
      <c r="L825" s="22">
        <f>(K825)+(K825*J826)</f>
        <v>1229.7122724603641</v>
      </c>
    </row>
    <row r="826" spans="2:12" ht="15">
      <c r="B826" s="18">
        <v>40148</v>
      </c>
      <c r="C826" s="19">
        <v>5</v>
      </c>
      <c r="D826" s="25">
        <f t="shared" ref="D826:D835" si="151">(C826-C825)/C825</f>
        <v>1.7027027027027026</v>
      </c>
      <c r="E826" s="21">
        <v>1000</v>
      </c>
      <c r="F826" s="22">
        <f t="shared" ref="F826:F834" si="152">(F825+E826)+(F825+E826)*D827</f>
        <v>3858.2162162162158</v>
      </c>
      <c r="G826" s="16"/>
      <c r="H826" s="23">
        <v>40148</v>
      </c>
      <c r="I826" s="24">
        <v>10471</v>
      </c>
      <c r="J826" s="25">
        <f t="shared" ref="J826:J835" si="153">(I826-I825)/I825</f>
        <v>0.22971227246036408</v>
      </c>
      <c r="K826" s="21">
        <v>1000</v>
      </c>
      <c r="L826" s="22">
        <f t="shared" ref="L826:L834" si="154">(L825+K826)+(L825+K826)*J827</f>
        <v>2446.9127803306319</v>
      </c>
    </row>
    <row r="827" spans="2:12" ht="15">
      <c r="B827" s="18">
        <v>40513</v>
      </c>
      <c r="C827" s="19">
        <v>5.21</v>
      </c>
      <c r="D827" s="25">
        <f t="shared" si="151"/>
        <v>4.1999999999999996E-2</v>
      </c>
      <c r="E827" s="21">
        <v>1000</v>
      </c>
      <c r="F827" s="22">
        <f t="shared" si="152"/>
        <v>4177.5064584738293</v>
      </c>
      <c r="G827" s="16"/>
      <c r="H827" s="23">
        <v>40513</v>
      </c>
      <c r="I827" s="24">
        <v>11491</v>
      </c>
      <c r="J827" s="25">
        <f t="shared" si="153"/>
        <v>9.741189953204088E-2</v>
      </c>
      <c r="K827" s="21">
        <v>1000</v>
      </c>
      <c r="L827" s="22">
        <f t="shared" si="154"/>
        <v>3664.6883158384239</v>
      </c>
    </row>
    <row r="828" spans="2:12" ht="15">
      <c r="B828" s="18">
        <v>40878</v>
      </c>
      <c r="C828" s="19">
        <v>4.4800000000000004</v>
      </c>
      <c r="D828" s="25">
        <f t="shared" si="151"/>
        <v>-0.14011516314779263</v>
      </c>
      <c r="E828" s="21">
        <v>1000</v>
      </c>
      <c r="F828" s="22">
        <f t="shared" si="152"/>
        <v>8482.7895993745315</v>
      </c>
      <c r="G828" s="16"/>
      <c r="H828" s="23">
        <v>40878</v>
      </c>
      <c r="I828" s="24">
        <v>12217</v>
      </c>
      <c r="J828" s="25">
        <f t="shared" si="153"/>
        <v>6.3179879906013398E-2</v>
      </c>
      <c r="K828" s="21">
        <v>1000</v>
      </c>
      <c r="L828" s="22">
        <f t="shared" si="154"/>
        <v>5022.8349672468257</v>
      </c>
    </row>
    <row r="829" spans="2:12" ht="15">
      <c r="B829" s="18">
        <v>41244</v>
      </c>
      <c r="C829" s="19">
        <v>7.34</v>
      </c>
      <c r="D829" s="25">
        <f t="shared" si="151"/>
        <v>0.63839285714285698</v>
      </c>
      <c r="E829" s="21">
        <v>1000</v>
      </c>
      <c r="F829" s="22">
        <f t="shared" si="152"/>
        <v>19378.997818885284</v>
      </c>
      <c r="G829" s="16"/>
      <c r="H829" s="23">
        <v>41244</v>
      </c>
      <c r="I829" s="24">
        <v>13155</v>
      </c>
      <c r="J829" s="25">
        <f t="shared" si="153"/>
        <v>7.6778259801915369E-2</v>
      </c>
      <c r="K829" s="21">
        <v>1000</v>
      </c>
      <c r="L829" s="22">
        <f t="shared" si="154"/>
        <v>7213.2090390705998</v>
      </c>
    </row>
    <row r="830" spans="2:12" ht="15">
      <c r="B830" s="18">
        <v>41609</v>
      </c>
      <c r="C830" s="19">
        <v>15</v>
      </c>
      <c r="D830" s="25">
        <f t="shared" si="151"/>
        <v>1.0435967302452316</v>
      </c>
      <c r="E830" s="21">
        <v>1000</v>
      </c>
      <c r="F830" s="22">
        <f t="shared" si="152"/>
        <v>33964.996364808801</v>
      </c>
      <c r="G830" s="16"/>
      <c r="H830" s="23">
        <v>41609</v>
      </c>
      <c r="I830" s="24">
        <v>15755</v>
      </c>
      <c r="J830" s="25">
        <f t="shared" si="153"/>
        <v>0.1976434815659445</v>
      </c>
      <c r="K830" s="21">
        <v>1000</v>
      </c>
      <c r="L830" s="22">
        <f t="shared" si="154"/>
        <v>9411.1750417227249</v>
      </c>
    </row>
    <row r="831" spans="2:12" ht="15">
      <c r="B831" s="18">
        <v>41974</v>
      </c>
      <c r="C831" s="19">
        <v>25</v>
      </c>
      <c r="D831" s="25">
        <f t="shared" si="151"/>
        <v>0.66666666666666663</v>
      </c>
      <c r="E831" s="21">
        <v>1000</v>
      </c>
      <c r="F831" s="22">
        <f t="shared" si="152"/>
        <v>37762.196073993502</v>
      </c>
      <c r="G831" s="16"/>
      <c r="H831" s="23">
        <v>41974</v>
      </c>
      <c r="I831" s="24">
        <v>18053</v>
      </c>
      <c r="J831" s="25">
        <f t="shared" si="153"/>
        <v>0.14585845763249761</v>
      </c>
      <c r="K831" s="21">
        <v>1000</v>
      </c>
      <c r="L831" s="22">
        <f t="shared" si="154"/>
        <v>10049.007095885365</v>
      </c>
    </row>
    <row r="832" spans="2:12" ht="15">
      <c r="B832" s="18">
        <v>42339</v>
      </c>
      <c r="C832" s="19">
        <v>27</v>
      </c>
      <c r="D832" s="25">
        <f t="shared" si="151"/>
        <v>0.08</v>
      </c>
      <c r="E832" s="21">
        <v>1000</v>
      </c>
      <c r="F832" s="22">
        <f t="shared" si="152"/>
        <v>28712.73783258778</v>
      </c>
      <c r="G832" s="16"/>
      <c r="H832" s="23">
        <v>42339</v>
      </c>
      <c r="I832" s="24">
        <v>17425</v>
      </c>
      <c r="J832" s="25">
        <f t="shared" si="153"/>
        <v>-3.4786462083864177E-2</v>
      </c>
      <c r="K832" s="21">
        <v>1000</v>
      </c>
      <c r="L832" s="22">
        <f t="shared" si="154"/>
        <v>12658.325891257362</v>
      </c>
    </row>
    <row r="833" spans="1:12" ht="15">
      <c r="B833" s="18">
        <v>42705</v>
      </c>
      <c r="C833" s="19">
        <v>20</v>
      </c>
      <c r="D833" s="25">
        <f t="shared" si="151"/>
        <v>-0.25925925925925924</v>
      </c>
      <c r="E833" s="21">
        <v>1000</v>
      </c>
      <c r="F833" s="22">
        <f t="shared" si="152"/>
        <v>29712.73783258778</v>
      </c>
      <c r="G833" s="16"/>
      <c r="H833" s="23">
        <v>42705</v>
      </c>
      <c r="I833" s="24">
        <v>19963</v>
      </c>
      <c r="J833" s="25">
        <f t="shared" si="153"/>
        <v>0.14565279770444764</v>
      </c>
      <c r="K833" s="21">
        <v>1000</v>
      </c>
      <c r="L833" s="22">
        <f t="shared" si="154"/>
        <v>16984.134745507828</v>
      </c>
    </row>
    <row r="834" spans="1:12" ht="15">
      <c r="B834" s="18">
        <v>43070</v>
      </c>
      <c r="C834" s="19">
        <v>20</v>
      </c>
      <c r="D834" s="25">
        <f t="shared" si="151"/>
        <v>0</v>
      </c>
      <c r="E834" s="21">
        <v>1000</v>
      </c>
      <c r="F834" s="26">
        <f t="shared" si="152"/>
        <v>18427.642699552667</v>
      </c>
      <c r="G834" s="16"/>
      <c r="H834" s="23">
        <v>43070</v>
      </c>
      <c r="I834" s="24">
        <v>24824</v>
      </c>
      <c r="J834" s="25">
        <f t="shared" si="153"/>
        <v>0.24350047588037871</v>
      </c>
      <c r="K834" s="21">
        <v>1000</v>
      </c>
      <c r="L834" s="27">
        <f t="shared" si="154"/>
        <v>16899.609700630885</v>
      </c>
    </row>
    <row r="835" spans="1:12" ht="15">
      <c r="B835" s="18">
        <v>43435</v>
      </c>
      <c r="C835" s="19">
        <v>12</v>
      </c>
      <c r="D835" s="25">
        <f t="shared" si="151"/>
        <v>-0.4</v>
      </c>
      <c r="E835" s="28"/>
      <c r="F835" s="28"/>
      <c r="G835" s="16"/>
      <c r="H835" s="23">
        <v>43435</v>
      </c>
      <c r="I835" s="24">
        <v>23327</v>
      </c>
      <c r="J835" s="25">
        <f t="shared" si="153"/>
        <v>-6.0304543989687397E-2</v>
      </c>
      <c r="K835" s="29"/>
      <c r="L835" s="30"/>
    </row>
    <row r="836" spans="1:12" ht="15">
      <c r="B836" s="9"/>
      <c r="C836" s="9"/>
      <c r="D836" s="9"/>
      <c r="E836" s="31">
        <f>SUM(E825:E835)</f>
        <v>10000</v>
      </c>
      <c r="F836" s="32"/>
      <c r="G836" s="9"/>
      <c r="H836" s="9"/>
      <c r="I836" s="9"/>
      <c r="J836" s="9"/>
      <c r="K836" s="31">
        <f>SUM(K825:K835)</f>
        <v>10000</v>
      </c>
      <c r="L836" s="33"/>
    </row>
    <row r="838" spans="1:12" ht="14.25">
      <c r="A838" s="2" t="s">
        <v>393</v>
      </c>
      <c r="B838" s="79" t="s">
        <v>394</v>
      </c>
      <c r="C838" s="76"/>
      <c r="D838" s="76"/>
      <c r="E838" s="76"/>
      <c r="F838" s="76"/>
      <c r="G838" s="76"/>
      <c r="H838" s="76"/>
      <c r="I838" s="76"/>
      <c r="J838" s="76"/>
      <c r="K838" s="76"/>
      <c r="L838" s="77"/>
    </row>
    <row r="839" spans="1:12" ht="12.75">
      <c r="B839" s="82" t="s">
        <v>2</v>
      </c>
      <c r="C839" s="76"/>
      <c r="D839" s="76"/>
      <c r="E839" s="76"/>
      <c r="F839" s="76"/>
      <c r="G839" s="76"/>
      <c r="H839" s="76"/>
      <c r="I839" s="76"/>
      <c r="J839" s="76"/>
      <c r="K839" s="76"/>
      <c r="L839" s="77"/>
    </row>
    <row r="840" spans="1:12" ht="12.75">
      <c r="B840" s="78" t="s">
        <v>395</v>
      </c>
      <c r="C840" s="76"/>
      <c r="D840" s="76"/>
      <c r="E840" s="76"/>
      <c r="F840" s="76"/>
      <c r="G840" s="76"/>
      <c r="H840" s="76"/>
      <c r="I840" s="76"/>
      <c r="J840" s="76"/>
      <c r="K840" s="76"/>
      <c r="L840" s="77"/>
    </row>
    <row r="841" spans="1:12" ht="12.75">
      <c r="B841" s="3"/>
      <c r="C841" s="4">
        <v>2018</v>
      </c>
      <c r="D841" s="4">
        <v>2017</v>
      </c>
      <c r="E841" s="4">
        <v>2016</v>
      </c>
      <c r="F841" s="4">
        <v>2015</v>
      </c>
      <c r="G841" s="4">
        <v>2014</v>
      </c>
      <c r="H841" s="4">
        <v>2013</v>
      </c>
      <c r="I841" s="4">
        <v>2012</v>
      </c>
      <c r="J841" s="4">
        <v>2011</v>
      </c>
      <c r="K841" s="4">
        <v>2010</v>
      </c>
      <c r="L841" s="4">
        <v>2009</v>
      </c>
    </row>
    <row r="842" spans="1:12" ht="12.75">
      <c r="B842" s="5" t="s">
        <v>10</v>
      </c>
      <c r="C842" s="6">
        <v>36397</v>
      </c>
      <c r="D842" s="6">
        <v>34350</v>
      </c>
      <c r="E842" s="6">
        <v>32376</v>
      </c>
      <c r="F842" s="6">
        <v>30601</v>
      </c>
      <c r="G842" s="6">
        <v>27799</v>
      </c>
      <c r="H842" s="6">
        <v>25313</v>
      </c>
      <c r="I842" s="6">
        <v>24128</v>
      </c>
      <c r="J842" s="6">
        <v>20862</v>
      </c>
      <c r="K842" s="6">
        <v>19014</v>
      </c>
      <c r="L842" s="6">
        <v>19176</v>
      </c>
    </row>
    <row r="843" spans="1:12" ht="12.75">
      <c r="B843" s="5" t="s">
        <v>11</v>
      </c>
      <c r="C843" s="6">
        <v>4235</v>
      </c>
      <c r="D843" s="6">
        <v>4886</v>
      </c>
      <c r="E843" s="6">
        <v>4623</v>
      </c>
      <c r="F843" s="6">
        <v>4205</v>
      </c>
      <c r="G843" s="6">
        <v>3544</v>
      </c>
      <c r="H843" s="6">
        <v>3256</v>
      </c>
      <c r="I843" s="6">
        <v>2983</v>
      </c>
      <c r="J843" s="6">
        <v>2844</v>
      </c>
      <c r="K843" s="6">
        <v>2517</v>
      </c>
      <c r="L843" s="6">
        <v>1956</v>
      </c>
    </row>
    <row r="844" spans="1:12" ht="12.75">
      <c r="B844" s="5" t="s">
        <v>12</v>
      </c>
      <c r="C844" s="6">
        <v>1933</v>
      </c>
      <c r="D844" s="6">
        <v>4240</v>
      </c>
      <c r="E844" s="6">
        <v>3760</v>
      </c>
      <c r="F844" s="6">
        <v>3273</v>
      </c>
      <c r="G844" s="6">
        <v>2693</v>
      </c>
      <c r="H844" s="6">
        <v>2472</v>
      </c>
      <c r="I844" s="6">
        <v>2223</v>
      </c>
      <c r="J844" s="6">
        <v>2133</v>
      </c>
      <c r="K844" s="6">
        <v>1907</v>
      </c>
      <c r="L844" s="6">
        <v>1486</v>
      </c>
    </row>
    <row r="845" spans="1:12" ht="12.75">
      <c r="B845" s="5" t="s">
        <v>13</v>
      </c>
      <c r="C845" s="7">
        <v>1.17</v>
      </c>
      <c r="D845" s="7">
        <v>2.5099999999999998</v>
      </c>
      <c r="E845" s="7">
        <v>2.16</v>
      </c>
      <c r="F845" s="7">
        <v>3.7</v>
      </c>
      <c r="G845" s="7">
        <v>2.97</v>
      </c>
      <c r="H845" s="7">
        <v>2.68</v>
      </c>
      <c r="I845" s="7">
        <v>4.7300000000000004</v>
      </c>
      <c r="J845" s="7">
        <v>4.3899999999999997</v>
      </c>
      <c r="K845" s="7">
        <v>3.86</v>
      </c>
      <c r="L845" s="7">
        <v>3.03</v>
      </c>
    </row>
    <row r="846" spans="1:12" ht="12.75">
      <c r="B846" s="5" t="s">
        <v>14</v>
      </c>
      <c r="C846" s="7">
        <v>74</v>
      </c>
      <c r="D846" s="7">
        <v>61</v>
      </c>
      <c r="E846" s="7">
        <v>50</v>
      </c>
      <c r="F846" s="7">
        <v>59</v>
      </c>
      <c r="G846" s="7">
        <v>45</v>
      </c>
      <c r="H846" s="7">
        <v>36</v>
      </c>
      <c r="I846" s="7">
        <v>23</v>
      </c>
      <c r="J846" s="7">
        <v>21</v>
      </c>
      <c r="K846" s="7">
        <v>19</v>
      </c>
      <c r="L846" s="7">
        <v>14</v>
      </c>
    </row>
    <row r="847" spans="1:12" ht="12.75">
      <c r="B847" s="5" t="s">
        <v>15</v>
      </c>
      <c r="C847" s="8">
        <f t="shared" ref="C847:L847" si="155">C846/C845</f>
        <v>63.247863247863251</v>
      </c>
      <c r="D847" s="8">
        <f t="shared" si="155"/>
        <v>24.302788844621517</v>
      </c>
      <c r="E847" s="8">
        <f t="shared" si="155"/>
        <v>23.148148148148145</v>
      </c>
      <c r="F847" s="8">
        <f t="shared" si="155"/>
        <v>15.945945945945946</v>
      </c>
      <c r="G847" s="8">
        <f t="shared" si="155"/>
        <v>15.15151515151515</v>
      </c>
      <c r="H847" s="8">
        <f t="shared" si="155"/>
        <v>13.432835820895521</v>
      </c>
      <c r="I847" s="8">
        <f t="shared" si="155"/>
        <v>4.8625792811839323</v>
      </c>
      <c r="J847" s="8">
        <f t="shared" si="155"/>
        <v>4.7835990888382689</v>
      </c>
      <c r="K847" s="8">
        <f t="shared" si="155"/>
        <v>4.9222797927461137</v>
      </c>
      <c r="L847" s="8">
        <f t="shared" si="155"/>
        <v>4.6204620462046204</v>
      </c>
    </row>
    <row r="849" spans="2:12" ht="15">
      <c r="B849" s="80" t="s">
        <v>16</v>
      </c>
      <c r="C849" s="81"/>
      <c r="D849" s="81"/>
      <c r="E849" s="81"/>
      <c r="F849" s="81"/>
      <c r="G849" s="81"/>
      <c r="H849" s="81"/>
      <c r="I849" s="81"/>
      <c r="J849" s="81"/>
      <c r="K849" s="81"/>
      <c r="L849" s="81"/>
    </row>
    <row r="850" spans="2:12" ht="18.75">
      <c r="B850" s="87" t="s">
        <v>398</v>
      </c>
      <c r="C850" s="76"/>
      <c r="D850" s="76"/>
      <c r="E850" s="76"/>
      <c r="F850" s="77"/>
      <c r="G850" s="9"/>
      <c r="H850" s="10"/>
      <c r="I850" s="10"/>
      <c r="J850" s="10"/>
      <c r="K850" s="10"/>
      <c r="L850" s="10"/>
    </row>
    <row r="851" spans="2:12" ht="15">
      <c r="B851" s="11" t="s">
        <v>20</v>
      </c>
      <c r="C851" s="12" t="s">
        <v>21</v>
      </c>
      <c r="D851" s="13" t="s">
        <v>22</v>
      </c>
      <c r="E851" s="14" t="s">
        <v>23</v>
      </c>
      <c r="F851" s="15" t="s">
        <v>24</v>
      </c>
      <c r="G851" s="16"/>
      <c r="H851" s="17" t="s">
        <v>20</v>
      </c>
      <c r="I851" s="12" t="s">
        <v>25</v>
      </c>
      <c r="J851" s="13" t="s">
        <v>22</v>
      </c>
      <c r="K851" s="15" t="s">
        <v>23</v>
      </c>
      <c r="L851" s="15" t="s">
        <v>24</v>
      </c>
    </row>
    <row r="852" spans="2:12" ht="15">
      <c r="B852" s="18">
        <v>39783</v>
      </c>
      <c r="C852" s="19">
        <v>9.7899999999999991</v>
      </c>
      <c r="D852" s="20"/>
      <c r="E852" s="21">
        <v>1000</v>
      </c>
      <c r="F852" s="22">
        <f>(E852)+(E852*D853)</f>
        <v>1430.0306435137898</v>
      </c>
      <c r="G852" s="16"/>
      <c r="H852" s="23">
        <v>39783</v>
      </c>
      <c r="I852" s="24">
        <v>8515</v>
      </c>
      <c r="J852" s="20"/>
      <c r="K852" s="21">
        <v>1000</v>
      </c>
      <c r="L852" s="22">
        <f>(K852)+(K852*J853)</f>
        <v>1229.7122724603641</v>
      </c>
    </row>
    <row r="853" spans="2:12" ht="15">
      <c r="B853" s="18">
        <v>40148</v>
      </c>
      <c r="C853" s="19">
        <v>14</v>
      </c>
      <c r="D853" s="25">
        <f t="shared" ref="D853:D862" si="156">(C853-C852)/C852</f>
        <v>0.43003064351378972</v>
      </c>
      <c r="E853" s="21">
        <v>1000</v>
      </c>
      <c r="F853" s="22">
        <f t="shared" ref="F853:F861" si="157">(F852+E853)+(F852+E853)*D854</f>
        <v>3297.8987304830007</v>
      </c>
      <c r="G853" s="16"/>
      <c r="H853" s="23">
        <v>40148</v>
      </c>
      <c r="I853" s="24">
        <v>10471</v>
      </c>
      <c r="J853" s="25">
        <f t="shared" ref="J853:J862" si="158">(I853-I852)/I852</f>
        <v>0.22971227246036408</v>
      </c>
      <c r="K853" s="21">
        <v>1000</v>
      </c>
      <c r="L853" s="22">
        <f t="shared" ref="L853:L861" si="159">(L852+K853)+(L852+K853)*J854</f>
        <v>2446.9127803306319</v>
      </c>
    </row>
    <row r="854" spans="2:12" ht="15">
      <c r="B854" s="18">
        <v>40513</v>
      </c>
      <c r="C854" s="19">
        <v>19</v>
      </c>
      <c r="D854" s="25">
        <f t="shared" si="156"/>
        <v>0.35714285714285715</v>
      </c>
      <c r="E854" s="21">
        <v>1000</v>
      </c>
      <c r="F854" s="22">
        <f t="shared" si="157"/>
        <v>4750.3091231654216</v>
      </c>
      <c r="G854" s="16"/>
      <c r="H854" s="23">
        <v>40513</v>
      </c>
      <c r="I854" s="24">
        <v>11491</v>
      </c>
      <c r="J854" s="25">
        <f t="shared" si="158"/>
        <v>9.741189953204088E-2</v>
      </c>
      <c r="K854" s="21">
        <v>1000</v>
      </c>
      <c r="L854" s="22">
        <f t="shared" si="159"/>
        <v>3664.6883158384239</v>
      </c>
    </row>
    <row r="855" spans="2:12" ht="15">
      <c r="B855" s="18">
        <v>40878</v>
      </c>
      <c r="C855" s="19">
        <v>21</v>
      </c>
      <c r="D855" s="25">
        <f t="shared" si="156"/>
        <v>0.10526315789473684</v>
      </c>
      <c r="E855" s="21">
        <v>1000</v>
      </c>
      <c r="F855" s="22">
        <f t="shared" si="157"/>
        <v>6297.957611085938</v>
      </c>
      <c r="G855" s="16"/>
      <c r="H855" s="23">
        <v>40878</v>
      </c>
      <c r="I855" s="24">
        <v>12217</v>
      </c>
      <c r="J855" s="25">
        <f t="shared" si="158"/>
        <v>6.3179879906013398E-2</v>
      </c>
      <c r="K855" s="21">
        <v>1000</v>
      </c>
      <c r="L855" s="22">
        <f t="shared" si="159"/>
        <v>5022.8349672468257</v>
      </c>
    </row>
    <row r="856" spans="2:12" ht="15">
      <c r="B856" s="18">
        <v>41244</v>
      </c>
      <c r="C856" s="19">
        <v>23</v>
      </c>
      <c r="D856" s="25">
        <f t="shared" si="156"/>
        <v>9.5238095238095233E-2</v>
      </c>
      <c r="E856" s="21">
        <v>1000</v>
      </c>
      <c r="F856" s="22">
        <f t="shared" si="157"/>
        <v>11422.890173873642</v>
      </c>
      <c r="G856" s="16"/>
      <c r="H856" s="23">
        <v>41244</v>
      </c>
      <c r="I856" s="24">
        <v>13155</v>
      </c>
      <c r="J856" s="25">
        <f t="shared" si="158"/>
        <v>7.6778259801915369E-2</v>
      </c>
      <c r="K856" s="21">
        <v>1000</v>
      </c>
      <c r="L856" s="22">
        <f t="shared" si="159"/>
        <v>7213.2090390705998</v>
      </c>
    </row>
    <row r="857" spans="2:12" ht="15">
      <c r="B857" s="18">
        <v>41609</v>
      </c>
      <c r="C857" s="19">
        <v>36</v>
      </c>
      <c r="D857" s="25">
        <f t="shared" si="156"/>
        <v>0.56521739130434778</v>
      </c>
      <c r="E857" s="21">
        <v>1000</v>
      </c>
      <c r="F857" s="22">
        <f t="shared" si="157"/>
        <v>15528.612717342054</v>
      </c>
      <c r="G857" s="16"/>
      <c r="H857" s="23">
        <v>41609</v>
      </c>
      <c r="I857" s="24">
        <v>15755</v>
      </c>
      <c r="J857" s="25">
        <f t="shared" si="158"/>
        <v>0.1976434815659445</v>
      </c>
      <c r="K857" s="21">
        <v>1000</v>
      </c>
      <c r="L857" s="22">
        <f t="shared" si="159"/>
        <v>9411.1750417227249</v>
      </c>
    </row>
    <row r="858" spans="2:12" ht="15">
      <c r="B858" s="18">
        <v>41974</v>
      </c>
      <c r="C858" s="19">
        <v>45</v>
      </c>
      <c r="D858" s="25">
        <f t="shared" si="156"/>
        <v>0.25</v>
      </c>
      <c r="E858" s="21">
        <v>1000</v>
      </c>
      <c r="F858" s="22">
        <f t="shared" si="157"/>
        <v>21670.84778495958</v>
      </c>
      <c r="G858" s="16"/>
      <c r="H858" s="23">
        <v>41974</v>
      </c>
      <c r="I858" s="24">
        <v>18053</v>
      </c>
      <c r="J858" s="25">
        <f t="shared" si="158"/>
        <v>0.14585845763249761</v>
      </c>
      <c r="K858" s="21">
        <v>1000</v>
      </c>
      <c r="L858" s="22">
        <f t="shared" si="159"/>
        <v>10049.007095885365</v>
      </c>
    </row>
    <row r="859" spans="2:12" ht="15">
      <c r="B859" s="18">
        <v>42339</v>
      </c>
      <c r="C859" s="19">
        <v>59</v>
      </c>
      <c r="D859" s="25">
        <f t="shared" si="156"/>
        <v>0.31111111111111112</v>
      </c>
      <c r="E859" s="21">
        <v>1000</v>
      </c>
      <c r="F859" s="22">
        <f t="shared" si="157"/>
        <v>19212.582868609814</v>
      </c>
      <c r="G859" s="16"/>
      <c r="H859" s="23">
        <v>42339</v>
      </c>
      <c r="I859" s="24">
        <v>17425</v>
      </c>
      <c r="J859" s="25">
        <f t="shared" si="158"/>
        <v>-3.4786462083864177E-2</v>
      </c>
      <c r="K859" s="21">
        <v>1000</v>
      </c>
      <c r="L859" s="22">
        <f t="shared" si="159"/>
        <v>12658.325891257362</v>
      </c>
    </row>
    <row r="860" spans="2:12" ht="15">
      <c r="B860" s="18">
        <v>42705</v>
      </c>
      <c r="C860" s="19">
        <v>50</v>
      </c>
      <c r="D860" s="25">
        <f t="shared" si="156"/>
        <v>-0.15254237288135594</v>
      </c>
      <c r="E860" s="21">
        <v>1000</v>
      </c>
      <c r="F860" s="22">
        <f t="shared" si="157"/>
        <v>24659.351099703974</v>
      </c>
      <c r="G860" s="16"/>
      <c r="H860" s="23">
        <v>42705</v>
      </c>
      <c r="I860" s="24">
        <v>19963</v>
      </c>
      <c r="J860" s="25">
        <f t="shared" si="158"/>
        <v>0.14565279770444764</v>
      </c>
      <c r="K860" s="21">
        <v>1000</v>
      </c>
      <c r="L860" s="22">
        <f t="shared" si="159"/>
        <v>16984.134745507828</v>
      </c>
    </row>
    <row r="861" spans="2:12" ht="15">
      <c r="B861" s="18">
        <v>43070</v>
      </c>
      <c r="C861" s="19">
        <v>61</v>
      </c>
      <c r="D861" s="25">
        <f t="shared" si="156"/>
        <v>0.22</v>
      </c>
      <c r="E861" s="21">
        <v>1000</v>
      </c>
      <c r="F861" s="26">
        <f t="shared" si="157"/>
        <v>31127.737399640886</v>
      </c>
      <c r="G861" s="16"/>
      <c r="H861" s="23">
        <v>43070</v>
      </c>
      <c r="I861" s="24">
        <v>24824</v>
      </c>
      <c r="J861" s="25">
        <f t="shared" si="158"/>
        <v>0.24350047588037871</v>
      </c>
      <c r="K861" s="21">
        <v>1000</v>
      </c>
      <c r="L861" s="27">
        <f t="shared" si="159"/>
        <v>16899.609700630885</v>
      </c>
    </row>
    <row r="862" spans="2:12" ht="15">
      <c r="B862" s="18">
        <v>43435</v>
      </c>
      <c r="C862" s="19">
        <v>74</v>
      </c>
      <c r="D862" s="25">
        <f t="shared" si="156"/>
        <v>0.21311475409836064</v>
      </c>
      <c r="E862" s="28"/>
      <c r="F862" s="28"/>
      <c r="G862" s="16"/>
      <c r="H862" s="23">
        <v>43435</v>
      </c>
      <c r="I862" s="24">
        <v>23327</v>
      </c>
      <c r="J862" s="25">
        <f t="shared" si="158"/>
        <v>-6.0304543989687397E-2</v>
      </c>
      <c r="K862" s="29"/>
      <c r="L862" s="30"/>
    </row>
    <row r="863" spans="2:12" ht="15">
      <c r="B863" s="9"/>
      <c r="C863" s="9"/>
      <c r="D863" s="9"/>
      <c r="E863" s="31">
        <f>SUM(E852:E862)</f>
        <v>10000</v>
      </c>
      <c r="F863" s="32"/>
      <c r="G863" s="9"/>
      <c r="H863" s="9"/>
      <c r="I863" s="9"/>
      <c r="J863" s="9"/>
      <c r="K863" s="31">
        <f>SUM(K852:K862)</f>
        <v>10000</v>
      </c>
      <c r="L863" s="33"/>
    </row>
    <row r="865" spans="1:12" ht="14.25">
      <c r="A865" s="2" t="s">
        <v>405</v>
      </c>
      <c r="B865" s="79" t="s">
        <v>406</v>
      </c>
      <c r="C865" s="76"/>
      <c r="D865" s="76"/>
      <c r="E865" s="76"/>
      <c r="F865" s="76"/>
      <c r="G865" s="76"/>
      <c r="H865" s="76"/>
      <c r="I865" s="76"/>
      <c r="J865" s="76"/>
      <c r="K865" s="76"/>
      <c r="L865" s="77"/>
    </row>
    <row r="866" spans="1:12" ht="12.75">
      <c r="B866" s="82" t="s">
        <v>2</v>
      </c>
      <c r="C866" s="76"/>
      <c r="D866" s="76"/>
      <c r="E866" s="76"/>
      <c r="F866" s="76"/>
      <c r="G866" s="76"/>
      <c r="H866" s="76"/>
      <c r="I866" s="76"/>
      <c r="J866" s="76"/>
      <c r="K866" s="76"/>
      <c r="L866" s="77"/>
    </row>
    <row r="867" spans="1:12" ht="12.75">
      <c r="B867" s="78" t="s">
        <v>408</v>
      </c>
      <c r="C867" s="76"/>
      <c r="D867" s="76"/>
      <c r="E867" s="76"/>
      <c r="F867" s="76"/>
      <c r="G867" s="76"/>
      <c r="H867" s="76"/>
      <c r="I867" s="76"/>
      <c r="J867" s="76"/>
      <c r="K867" s="76"/>
      <c r="L867" s="77"/>
    </row>
    <row r="868" spans="1:12" ht="12.75">
      <c r="B868" s="3"/>
      <c r="C868" s="4">
        <v>2018</v>
      </c>
      <c r="D868" s="4">
        <v>2017</v>
      </c>
      <c r="E868" s="4">
        <v>2016</v>
      </c>
      <c r="F868" s="4">
        <v>2015</v>
      </c>
      <c r="G868" s="4">
        <v>2014</v>
      </c>
      <c r="H868" s="4">
        <v>2013</v>
      </c>
      <c r="I868" s="4">
        <v>2012</v>
      </c>
      <c r="J868" s="4">
        <v>2011</v>
      </c>
      <c r="K868" s="4">
        <v>2010</v>
      </c>
      <c r="L868" s="4">
        <v>2009</v>
      </c>
    </row>
    <row r="869" spans="1:12" ht="12.75">
      <c r="B869" s="5" t="s">
        <v>10</v>
      </c>
      <c r="C869" s="6">
        <v>6182</v>
      </c>
      <c r="D869" s="6">
        <v>6652</v>
      </c>
      <c r="E869" s="6">
        <v>7405</v>
      </c>
      <c r="F869" s="6">
        <v>7620</v>
      </c>
      <c r="G869" s="6">
        <v>7450</v>
      </c>
      <c r="H869" s="6">
        <v>6945</v>
      </c>
      <c r="I869" s="6">
        <v>6678</v>
      </c>
      <c r="J869" s="6">
        <v>5481</v>
      </c>
      <c r="K869" s="6">
        <v>4795</v>
      </c>
      <c r="L869" s="6">
        <v>4823</v>
      </c>
    </row>
    <row r="870" spans="1:12" ht="12.75">
      <c r="B870" s="5" t="s">
        <v>11</v>
      </c>
      <c r="C870" s="6">
        <v>489</v>
      </c>
      <c r="D870" s="6">
        <v>-104</v>
      </c>
      <c r="E870" s="6">
        <v>551</v>
      </c>
      <c r="F870" s="6">
        <v>987</v>
      </c>
      <c r="G870" s="6">
        <v>1096</v>
      </c>
      <c r="H870" s="6">
        <v>1089</v>
      </c>
      <c r="I870" s="6">
        <v>1015</v>
      </c>
      <c r="J870" s="6">
        <v>825</v>
      </c>
      <c r="K870" s="6">
        <v>689</v>
      </c>
      <c r="L870" s="6">
        <v>587</v>
      </c>
    </row>
    <row r="871" spans="1:12" ht="12.75">
      <c r="B871" s="5" t="s">
        <v>12</v>
      </c>
      <c r="C871" s="6">
        <v>162</v>
      </c>
      <c r="D871" s="6">
        <v>-99</v>
      </c>
      <c r="E871" s="6">
        <v>396</v>
      </c>
      <c r="F871" s="6">
        <v>702</v>
      </c>
      <c r="G871" s="6">
        <v>776</v>
      </c>
      <c r="H871" s="6">
        <v>750</v>
      </c>
      <c r="I871" s="6">
        <v>681</v>
      </c>
      <c r="J871" s="6">
        <v>567</v>
      </c>
      <c r="K871" s="6">
        <v>479</v>
      </c>
      <c r="L871" s="6">
        <v>406</v>
      </c>
    </row>
    <row r="872" spans="1:12" ht="12.75">
      <c r="B872" s="5" t="s">
        <v>13</v>
      </c>
      <c r="C872" s="7">
        <v>1.97</v>
      </c>
      <c r="D872" s="7">
        <v>-1.2</v>
      </c>
      <c r="E872" s="7">
        <v>4.62</v>
      </c>
      <c r="F872" s="7">
        <v>7.88</v>
      </c>
      <c r="G872" s="7">
        <v>8.43</v>
      </c>
      <c r="H872" s="7">
        <v>8</v>
      </c>
      <c r="I872" s="7">
        <v>7.13</v>
      </c>
      <c r="J872" s="7">
        <v>5.75</v>
      </c>
      <c r="K872" s="7">
        <v>4.7300000000000004</v>
      </c>
      <c r="L872" s="7">
        <v>4.01</v>
      </c>
    </row>
    <row r="873" spans="1:12" ht="12.75">
      <c r="B873" s="5" t="s">
        <v>14</v>
      </c>
      <c r="C873" s="7">
        <v>102</v>
      </c>
      <c r="D873" s="7">
        <v>101</v>
      </c>
      <c r="E873" s="7">
        <v>86</v>
      </c>
      <c r="F873" s="7">
        <v>104</v>
      </c>
      <c r="G873" s="7">
        <v>170</v>
      </c>
      <c r="H873" s="7">
        <v>160</v>
      </c>
      <c r="I873" s="7">
        <v>134</v>
      </c>
      <c r="J873" s="7">
        <v>123</v>
      </c>
      <c r="K873" s="7">
        <v>98</v>
      </c>
      <c r="L873" s="7">
        <v>71</v>
      </c>
    </row>
    <row r="874" spans="1:12" ht="12.75">
      <c r="B874" s="5" t="s">
        <v>15</v>
      </c>
      <c r="C874" s="8">
        <f t="shared" ref="C874:L874" si="160">C873/C872</f>
        <v>51.776649746192895</v>
      </c>
      <c r="D874" s="8">
        <f t="shared" si="160"/>
        <v>-84.166666666666671</v>
      </c>
      <c r="E874" s="8">
        <f t="shared" si="160"/>
        <v>18.614718614718615</v>
      </c>
      <c r="F874" s="8">
        <f t="shared" si="160"/>
        <v>13.197969543147208</v>
      </c>
      <c r="G874" s="8">
        <f t="shared" si="160"/>
        <v>20.166073546856467</v>
      </c>
      <c r="H874" s="8">
        <f t="shared" si="160"/>
        <v>20</v>
      </c>
      <c r="I874" s="8">
        <f t="shared" si="160"/>
        <v>18.79382889200561</v>
      </c>
      <c r="J874" s="8">
        <f t="shared" si="160"/>
        <v>21.391304347826086</v>
      </c>
      <c r="K874" s="8">
        <f t="shared" si="160"/>
        <v>20.718816067653275</v>
      </c>
      <c r="L874" s="8">
        <f t="shared" si="160"/>
        <v>17.705735660847882</v>
      </c>
    </row>
    <row r="876" spans="1:12" ht="15">
      <c r="B876" s="80" t="s">
        <v>16</v>
      </c>
      <c r="C876" s="81"/>
      <c r="D876" s="81"/>
      <c r="E876" s="81"/>
      <c r="F876" s="81"/>
      <c r="G876" s="81"/>
      <c r="H876" s="81"/>
      <c r="I876" s="81"/>
      <c r="J876" s="81"/>
      <c r="K876" s="81"/>
      <c r="L876" s="81"/>
    </row>
    <row r="877" spans="1:12" ht="18.75">
      <c r="B877" s="87" t="s">
        <v>410</v>
      </c>
      <c r="C877" s="76"/>
      <c r="D877" s="76"/>
      <c r="E877" s="76"/>
      <c r="F877" s="77"/>
      <c r="G877" s="9"/>
      <c r="H877" s="10"/>
      <c r="I877" s="10"/>
      <c r="J877" s="10"/>
      <c r="K877" s="10"/>
      <c r="L877" s="10"/>
    </row>
    <row r="878" spans="1:12" ht="15">
      <c r="B878" s="11" t="s">
        <v>20</v>
      </c>
      <c r="C878" s="12" t="s">
        <v>21</v>
      </c>
      <c r="D878" s="13" t="s">
        <v>22</v>
      </c>
      <c r="E878" s="14" t="s">
        <v>23</v>
      </c>
      <c r="F878" s="15" t="s">
        <v>24</v>
      </c>
      <c r="G878" s="16"/>
      <c r="H878" s="17" t="s">
        <v>20</v>
      </c>
      <c r="I878" s="12" t="s">
        <v>25</v>
      </c>
      <c r="J878" s="13" t="s">
        <v>22</v>
      </c>
      <c r="K878" s="15" t="s">
        <v>23</v>
      </c>
      <c r="L878" s="15" t="s">
        <v>24</v>
      </c>
    </row>
    <row r="879" spans="1:12" ht="15">
      <c r="B879" s="18">
        <v>39783</v>
      </c>
      <c r="C879" s="19">
        <v>36</v>
      </c>
      <c r="D879" s="20"/>
      <c r="E879" s="21">
        <v>1000</v>
      </c>
      <c r="F879" s="22">
        <f>(E879)+(E879*D880)</f>
        <v>1972.2222222222222</v>
      </c>
      <c r="G879" s="16"/>
      <c r="H879" s="23">
        <v>39783</v>
      </c>
      <c r="I879" s="24">
        <v>8515</v>
      </c>
      <c r="J879" s="20"/>
      <c r="K879" s="21">
        <v>1000</v>
      </c>
      <c r="L879" s="22">
        <f>(K879)+(K879*J880)</f>
        <v>1229.7122724603641</v>
      </c>
    </row>
    <row r="880" spans="1:12" ht="15">
      <c r="B880" s="18">
        <v>40148</v>
      </c>
      <c r="C880" s="19">
        <v>71</v>
      </c>
      <c r="D880" s="25">
        <f t="shared" ref="D880:D889" si="161">(C880-C879)/C879</f>
        <v>0.97222222222222221</v>
      </c>
      <c r="E880" s="21">
        <v>1000</v>
      </c>
      <c r="F880" s="22">
        <f t="shared" ref="F880:F888" si="162">(F879+E880)+(F879+E880)*D881</f>
        <v>4102.5039123630668</v>
      </c>
      <c r="G880" s="16"/>
      <c r="H880" s="23">
        <v>40148</v>
      </c>
      <c r="I880" s="24">
        <v>10471</v>
      </c>
      <c r="J880" s="25">
        <f t="shared" ref="J880:J889" si="163">(I880-I879)/I879</f>
        <v>0.22971227246036408</v>
      </c>
      <c r="K880" s="21">
        <v>1000</v>
      </c>
      <c r="L880" s="22">
        <f t="shared" ref="L880:L888" si="164">(L879+K880)+(L879+K880)*J881</f>
        <v>2446.9127803306319</v>
      </c>
    </row>
    <row r="881" spans="1:12" ht="15">
      <c r="B881" s="18">
        <v>40513</v>
      </c>
      <c r="C881" s="19">
        <v>98</v>
      </c>
      <c r="D881" s="25">
        <f t="shared" si="161"/>
        <v>0.38028169014084506</v>
      </c>
      <c r="E881" s="21">
        <v>1000</v>
      </c>
      <c r="F881" s="22">
        <f t="shared" si="162"/>
        <v>6404.1630736801762</v>
      </c>
      <c r="G881" s="16"/>
      <c r="H881" s="23">
        <v>40513</v>
      </c>
      <c r="I881" s="24">
        <v>11491</v>
      </c>
      <c r="J881" s="25">
        <f t="shared" si="163"/>
        <v>9.741189953204088E-2</v>
      </c>
      <c r="K881" s="21">
        <v>1000</v>
      </c>
      <c r="L881" s="22">
        <f t="shared" si="164"/>
        <v>3664.6883158384239</v>
      </c>
    </row>
    <row r="882" spans="1:12" ht="15">
      <c r="B882" s="18">
        <v>40878</v>
      </c>
      <c r="C882" s="19">
        <v>123</v>
      </c>
      <c r="D882" s="25">
        <f t="shared" si="161"/>
        <v>0.25510204081632654</v>
      </c>
      <c r="E882" s="21">
        <v>1000</v>
      </c>
      <c r="F882" s="22">
        <f t="shared" si="162"/>
        <v>8066.3239989686472</v>
      </c>
      <c r="G882" s="16"/>
      <c r="H882" s="23">
        <v>40878</v>
      </c>
      <c r="I882" s="24">
        <v>12217</v>
      </c>
      <c r="J882" s="25">
        <f t="shared" si="163"/>
        <v>6.3179879906013398E-2</v>
      </c>
      <c r="K882" s="21">
        <v>1000</v>
      </c>
      <c r="L882" s="22">
        <f t="shared" si="164"/>
        <v>5022.8349672468257</v>
      </c>
    </row>
    <row r="883" spans="1:12" ht="15">
      <c r="B883" s="18">
        <v>41244</v>
      </c>
      <c r="C883" s="19">
        <v>134</v>
      </c>
      <c r="D883" s="25">
        <f t="shared" si="161"/>
        <v>8.943089430894309E-2</v>
      </c>
      <c r="E883" s="21">
        <v>1000</v>
      </c>
      <c r="F883" s="22">
        <f t="shared" si="162"/>
        <v>10825.461491305849</v>
      </c>
      <c r="G883" s="16"/>
      <c r="H883" s="23">
        <v>41244</v>
      </c>
      <c r="I883" s="24">
        <v>13155</v>
      </c>
      <c r="J883" s="25">
        <f t="shared" si="163"/>
        <v>7.6778259801915369E-2</v>
      </c>
      <c r="K883" s="21">
        <v>1000</v>
      </c>
      <c r="L883" s="22">
        <f t="shared" si="164"/>
        <v>7213.2090390705998</v>
      </c>
    </row>
    <row r="884" spans="1:12" ht="15">
      <c r="B884" s="18">
        <v>41609</v>
      </c>
      <c r="C884" s="19">
        <v>160</v>
      </c>
      <c r="D884" s="25">
        <f t="shared" si="161"/>
        <v>0.19402985074626866</v>
      </c>
      <c r="E884" s="21">
        <v>1000</v>
      </c>
      <c r="F884" s="22">
        <f t="shared" si="162"/>
        <v>12564.552834512464</v>
      </c>
      <c r="G884" s="16"/>
      <c r="H884" s="23">
        <v>41609</v>
      </c>
      <c r="I884" s="24">
        <v>15755</v>
      </c>
      <c r="J884" s="25">
        <f t="shared" si="163"/>
        <v>0.1976434815659445</v>
      </c>
      <c r="K884" s="21">
        <v>1000</v>
      </c>
      <c r="L884" s="22">
        <f t="shared" si="164"/>
        <v>9411.1750417227249</v>
      </c>
    </row>
    <row r="885" spans="1:12" ht="15">
      <c r="B885" s="18">
        <v>41974</v>
      </c>
      <c r="C885" s="19">
        <v>170</v>
      </c>
      <c r="D885" s="25">
        <f t="shared" si="161"/>
        <v>6.25E-2</v>
      </c>
      <c r="E885" s="21">
        <v>1000</v>
      </c>
      <c r="F885" s="22">
        <f t="shared" si="162"/>
        <v>8298.314675231155</v>
      </c>
      <c r="G885" s="16"/>
      <c r="H885" s="23">
        <v>41974</v>
      </c>
      <c r="I885" s="24">
        <v>18053</v>
      </c>
      <c r="J885" s="25">
        <f t="shared" si="163"/>
        <v>0.14585845763249761</v>
      </c>
      <c r="K885" s="21">
        <v>1000</v>
      </c>
      <c r="L885" s="22">
        <f t="shared" si="164"/>
        <v>10049.007095885365</v>
      </c>
    </row>
    <row r="886" spans="1:12" ht="15">
      <c r="B886" s="18">
        <v>42339</v>
      </c>
      <c r="C886" s="19">
        <v>104</v>
      </c>
      <c r="D886" s="25">
        <f t="shared" si="161"/>
        <v>-0.38823529411764707</v>
      </c>
      <c r="E886" s="21">
        <v>1000</v>
      </c>
      <c r="F886" s="22">
        <f t="shared" si="162"/>
        <v>7688.9909814411476</v>
      </c>
      <c r="G886" s="16"/>
      <c r="H886" s="23">
        <v>42339</v>
      </c>
      <c r="I886" s="24">
        <v>17425</v>
      </c>
      <c r="J886" s="25">
        <f t="shared" si="163"/>
        <v>-3.4786462083864177E-2</v>
      </c>
      <c r="K886" s="21">
        <v>1000</v>
      </c>
      <c r="L886" s="22">
        <f t="shared" si="164"/>
        <v>12658.325891257362</v>
      </c>
    </row>
    <row r="887" spans="1:12" ht="15">
      <c r="B887" s="18">
        <v>42705</v>
      </c>
      <c r="C887" s="19">
        <v>86</v>
      </c>
      <c r="D887" s="25">
        <f t="shared" si="161"/>
        <v>-0.17307692307692307</v>
      </c>
      <c r="E887" s="21">
        <v>1000</v>
      </c>
      <c r="F887" s="22">
        <f t="shared" si="162"/>
        <v>10204.512664250651</v>
      </c>
      <c r="G887" s="16"/>
      <c r="H887" s="23">
        <v>42705</v>
      </c>
      <c r="I887" s="24">
        <v>19963</v>
      </c>
      <c r="J887" s="25">
        <f t="shared" si="163"/>
        <v>0.14565279770444764</v>
      </c>
      <c r="K887" s="21">
        <v>1000</v>
      </c>
      <c r="L887" s="22">
        <f t="shared" si="164"/>
        <v>16984.134745507828</v>
      </c>
    </row>
    <row r="888" spans="1:12" ht="15">
      <c r="B888" s="18">
        <v>43070</v>
      </c>
      <c r="C888" s="19">
        <v>101</v>
      </c>
      <c r="D888" s="25">
        <f t="shared" si="161"/>
        <v>0.1744186046511628</v>
      </c>
      <c r="E888" s="21">
        <v>1000</v>
      </c>
      <c r="F888" s="26">
        <f t="shared" si="162"/>
        <v>11315.448433203628</v>
      </c>
      <c r="G888" s="16"/>
      <c r="H888" s="23">
        <v>43070</v>
      </c>
      <c r="I888" s="24">
        <v>24824</v>
      </c>
      <c r="J888" s="25">
        <f t="shared" si="163"/>
        <v>0.24350047588037871</v>
      </c>
      <c r="K888" s="21">
        <v>1000</v>
      </c>
      <c r="L888" s="27">
        <f t="shared" si="164"/>
        <v>16899.609700630885</v>
      </c>
    </row>
    <row r="889" spans="1:12" ht="15">
      <c r="B889" s="18">
        <v>43435</v>
      </c>
      <c r="C889" s="19">
        <v>102</v>
      </c>
      <c r="D889" s="25">
        <f t="shared" si="161"/>
        <v>9.9009900990099011E-3</v>
      </c>
      <c r="E889" s="28"/>
      <c r="F889" s="28"/>
      <c r="G889" s="16"/>
      <c r="H889" s="23">
        <v>43435</v>
      </c>
      <c r="I889" s="24">
        <v>23327</v>
      </c>
      <c r="J889" s="25">
        <f t="shared" si="163"/>
        <v>-6.0304543989687397E-2</v>
      </c>
      <c r="K889" s="29"/>
      <c r="L889" s="30"/>
    </row>
    <row r="890" spans="1:12" ht="15">
      <c r="B890" s="9"/>
      <c r="C890" s="9"/>
      <c r="D890" s="9"/>
      <c r="E890" s="31">
        <f>SUM(E879:E889)</f>
        <v>10000</v>
      </c>
      <c r="F890" s="32"/>
      <c r="G890" s="9"/>
      <c r="H890" s="9"/>
      <c r="I890" s="9"/>
      <c r="J890" s="9"/>
      <c r="K890" s="31">
        <f>SUM(K879:K889)</f>
        <v>10000</v>
      </c>
      <c r="L890" s="33"/>
    </row>
    <row r="892" spans="1:12" ht="14.25">
      <c r="A892" s="2" t="s">
        <v>417</v>
      </c>
      <c r="B892" s="79" t="s">
        <v>418</v>
      </c>
      <c r="C892" s="76"/>
      <c r="D892" s="76"/>
      <c r="E892" s="76"/>
      <c r="F892" s="76"/>
      <c r="G892" s="76"/>
      <c r="H892" s="76"/>
      <c r="I892" s="76"/>
      <c r="J892" s="76"/>
      <c r="K892" s="76"/>
      <c r="L892" s="77"/>
    </row>
    <row r="893" spans="1:12" ht="12.75">
      <c r="B893" s="82" t="s">
        <v>2</v>
      </c>
      <c r="C893" s="76"/>
      <c r="D893" s="76"/>
      <c r="E893" s="76"/>
      <c r="F893" s="76"/>
      <c r="G893" s="76"/>
      <c r="H893" s="76"/>
      <c r="I893" s="76"/>
      <c r="J893" s="76"/>
      <c r="K893" s="76"/>
      <c r="L893" s="77"/>
    </row>
    <row r="894" spans="1:12" ht="12.75">
      <c r="B894" s="78" t="s">
        <v>420</v>
      </c>
      <c r="C894" s="76"/>
      <c r="D894" s="76"/>
      <c r="E894" s="76"/>
      <c r="F894" s="76"/>
      <c r="G894" s="76"/>
      <c r="H894" s="76"/>
      <c r="I894" s="76"/>
      <c r="J894" s="76"/>
      <c r="K894" s="76"/>
      <c r="L894" s="77"/>
    </row>
    <row r="895" spans="1:12" ht="12.75">
      <c r="B895" s="3"/>
      <c r="C895" s="4">
        <v>2018</v>
      </c>
      <c r="D895" s="4">
        <v>2017</v>
      </c>
      <c r="E895" s="4">
        <v>2016</v>
      </c>
      <c r="F895" s="4">
        <v>2015</v>
      </c>
      <c r="G895" s="4">
        <v>2014</v>
      </c>
      <c r="H895" s="4">
        <v>2013</v>
      </c>
      <c r="I895" s="4">
        <v>2012</v>
      </c>
      <c r="J895" s="4">
        <v>2011</v>
      </c>
      <c r="K895" s="4">
        <v>2010</v>
      </c>
      <c r="L895" s="4">
        <v>2009</v>
      </c>
    </row>
    <row r="896" spans="1:12" ht="12.75">
      <c r="B896" s="5" t="s">
        <v>10</v>
      </c>
      <c r="C896" s="6">
        <v>9656</v>
      </c>
      <c r="D896" s="6">
        <v>8914</v>
      </c>
      <c r="E896" s="6">
        <v>8203</v>
      </c>
      <c r="F896" s="6">
        <v>8020</v>
      </c>
      <c r="G896" s="6">
        <v>8241</v>
      </c>
      <c r="H896" s="6">
        <v>8186</v>
      </c>
      <c r="I896" s="6">
        <v>6042</v>
      </c>
      <c r="J896" s="6">
        <v>5890</v>
      </c>
      <c r="K896" s="6">
        <v>4636</v>
      </c>
      <c r="L896" s="6">
        <v>2070</v>
      </c>
    </row>
    <row r="897" spans="2:12" ht="12.75">
      <c r="B897" s="5" t="s">
        <v>11</v>
      </c>
      <c r="C897" s="6">
        <v>891</v>
      </c>
      <c r="D897" s="6">
        <v>632</v>
      </c>
      <c r="E897" s="6">
        <v>789</v>
      </c>
      <c r="F897" s="6">
        <v>760</v>
      </c>
      <c r="G897" s="6">
        <v>529</v>
      </c>
      <c r="H897" s="6">
        <v>513</v>
      </c>
      <c r="I897" s="6">
        <v>660</v>
      </c>
      <c r="J897" s="6">
        <v>491</v>
      </c>
      <c r="K897" s="6">
        <v>203</v>
      </c>
      <c r="L897" s="6">
        <v>211</v>
      </c>
    </row>
    <row r="898" spans="2:12" ht="12.75">
      <c r="B898" s="5" t="s">
        <v>12</v>
      </c>
      <c r="C898" s="6">
        <v>746</v>
      </c>
      <c r="D898" s="6">
        <v>537</v>
      </c>
      <c r="E898" s="6">
        <v>549</v>
      </c>
      <c r="F898" s="6">
        <v>572</v>
      </c>
      <c r="G898" s="6">
        <v>439</v>
      </c>
      <c r="H898" s="6">
        <v>143</v>
      </c>
      <c r="I898" s="6">
        <v>433</v>
      </c>
      <c r="J898" s="6">
        <v>275</v>
      </c>
      <c r="K898" s="6">
        <v>54</v>
      </c>
      <c r="L898" s="6">
        <v>162</v>
      </c>
    </row>
    <row r="899" spans="2:12" ht="12.75">
      <c r="B899" s="5" t="s">
        <v>13</v>
      </c>
      <c r="C899" s="7">
        <v>9.65</v>
      </c>
      <c r="D899" s="7">
        <v>6.84</v>
      </c>
      <c r="E899" s="7">
        <v>6.79</v>
      </c>
      <c r="F899" s="7">
        <v>6.89</v>
      </c>
      <c r="G899" s="7">
        <v>5.27</v>
      </c>
      <c r="H899" s="7">
        <v>1.74</v>
      </c>
      <c r="I899" s="7">
        <v>5.87</v>
      </c>
      <c r="J899" s="7">
        <v>3.78</v>
      </c>
      <c r="K899" s="7">
        <v>0.81</v>
      </c>
      <c r="L899" s="7">
        <v>3.08</v>
      </c>
    </row>
    <row r="900" spans="2:12" ht="12.75">
      <c r="B900" s="5" t="s">
        <v>14</v>
      </c>
      <c r="C900" s="7">
        <v>92</v>
      </c>
      <c r="D900" s="7">
        <v>137</v>
      </c>
      <c r="E900" s="7">
        <v>90</v>
      </c>
      <c r="F900" s="7">
        <v>73</v>
      </c>
      <c r="G900" s="7">
        <v>127</v>
      </c>
      <c r="H900" s="7">
        <v>135</v>
      </c>
      <c r="I900" s="7">
        <v>110</v>
      </c>
      <c r="J900" s="7">
        <v>69</v>
      </c>
      <c r="K900" s="7">
        <v>62</v>
      </c>
      <c r="L900" s="7">
        <v>40</v>
      </c>
    </row>
    <row r="901" spans="2:12" ht="12.75">
      <c r="B901" s="5" t="s">
        <v>15</v>
      </c>
      <c r="C901" s="8">
        <f t="shared" ref="C901:L901" si="165">C900/C899</f>
        <v>9.5336787564766841</v>
      </c>
      <c r="D901" s="8">
        <f t="shared" si="165"/>
        <v>20.029239766081872</v>
      </c>
      <c r="E901" s="8">
        <f t="shared" si="165"/>
        <v>13.254786450662738</v>
      </c>
      <c r="F901" s="8">
        <f t="shared" si="165"/>
        <v>10.595065312046444</v>
      </c>
      <c r="G901" s="8">
        <f t="shared" si="165"/>
        <v>24.098671726755221</v>
      </c>
      <c r="H901" s="8">
        <f t="shared" si="165"/>
        <v>77.58620689655173</v>
      </c>
      <c r="I901" s="8">
        <f t="shared" si="165"/>
        <v>18.739352640545146</v>
      </c>
      <c r="J901" s="8">
        <f t="shared" si="165"/>
        <v>18.253968253968257</v>
      </c>
      <c r="K901" s="8">
        <f t="shared" si="165"/>
        <v>76.543209876543202</v>
      </c>
      <c r="L901" s="8">
        <f t="shared" si="165"/>
        <v>12.987012987012987</v>
      </c>
    </row>
    <row r="903" spans="2:12" ht="15">
      <c r="B903" s="80" t="s">
        <v>16</v>
      </c>
      <c r="C903" s="81"/>
      <c r="D903" s="81"/>
      <c r="E903" s="81"/>
      <c r="F903" s="81"/>
      <c r="G903" s="81"/>
      <c r="H903" s="81"/>
      <c r="I903" s="81"/>
      <c r="J903" s="81"/>
      <c r="K903" s="81"/>
      <c r="L903" s="81"/>
    </row>
    <row r="904" spans="2:12" ht="18.75">
      <c r="B904" s="87" t="s">
        <v>422</v>
      </c>
      <c r="C904" s="76"/>
      <c r="D904" s="76"/>
      <c r="E904" s="76"/>
      <c r="F904" s="77"/>
      <c r="G904" s="9"/>
      <c r="H904" s="10"/>
      <c r="I904" s="10"/>
      <c r="J904" s="10"/>
      <c r="K904" s="10"/>
      <c r="L904" s="10"/>
    </row>
    <row r="905" spans="2:12" ht="15">
      <c r="B905" s="11" t="s">
        <v>20</v>
      </c>
      <c r="C905" s="12" t="s">
        <v>21</v>
      </c>
      <c r="D905" s="13" t="s">
        <v>22</v>
      </c>
      <c r="E905" s="14" t="s">
        <v>23</v>
      </c>
      <c r="F905" s="15" t="s">
        <v>24</v>
      </c>
      <c r="G905" s="16"/>
      <c r="H905" s="17" t="s">
        <v>20</v>
      </c>
      <c r="I905" s="12" t="s">
        <v>25</v>
      </c>
      <c r="J905" s="13" t="s">
        <v>22</v>
      </c>
      <c r="K905" s="15" t="s">
        <v>23</v>
      </c>
      <c r="L905" s="15" t="s">
        <v>24</v>
      </c>
    </row>
    <row r="906" spans="2:12" ht="15">
      <c r="B906" s="18">
        <v>39783</v>
      </c>
      <c r="C906" s="19">
        <v>18</v>
      </c>
      <c r="D906" s="20"/>
      <c r="E906" s="21">
        <v>1000</v>
      </c>
      <c r="F906" s="22">
        <f>(E906)+(E906*D907)</f>
        <v>2222.2222222222226</v>
      </c>
      <c r="G906" s="16"/>
      <c r="H906" s="23">
        <v>39783</v>
      </c>
      <c r="I906" s="24">
        <v>8515</v>
      </c>
      <c r="J906" s="20"/>
      <c r="K906" s="21">
        <v>1000</v>
      </c>
      <c r="L906" s="22">
        <f>(K906)+(K906*J907)</f>
        <v>1229.7122724603641</v>
      </c>
    </row>
    <row r="907" spans="2:12" ht="15">
      <c r="B907" s="18">
        <v>40148</v>
      </c>
      <c r="C907" s="19">
        <v>40</v>
      </c>
      <c r="D907" s="25">
        <f t="shared" ref="D907:D916" si="166">(C907-C906)/C906</f>
        <v>1.2222222222222223</v>
      </c>
      <c r="E907" s="21">
        <v>1000</v>
      </c>
      <c r="F907" s="22">
        <f t="shared" ref="F907:F915" si="167">(F906+E907)+(F906+E907)*D908</f>
        <v>4994.4444444444453</v>
      </c>
      <c r="G907" s="16"/>
      <c r="H907" s="23">
        <v>40148</v>
      </c>
      <c r="I907" s="24">
        <v>10471</v>
      </c>
      <c r="J907" s="25">
        <f t="shared" ref="J907:J916" si="168">(I907-I906)/I906</f>
        <v>0.22971227246036408</v>
      </c>
      <c r="K907" s="21">
        <v>1000</v>
      </c>
      <c r="L907" s="22">
        <f t="shared" ref="L907:L915" si="169">(L906+K907)+(L906+K907)*J908</f>
        <v>2446.9127803306319</v>
      </c>
    </row>
    <row r="908" spans="2:12" ht="15">
      <c r="B908" s="18">
        <v>40513</v>
      </c>
      <c r="C908" s="19">
        <v>62</v>
      </c>
      <c r="D908" s="25">
        <f t="shared" si="166"/>
        <v>0.55000000000000004</v>
      </c>
      <c r="E908" s="21">
        <v>1000</v>
      </c>
      <c r="F908" s="22">
        <f t="shared" si="167"/>
        <v>6671.2365591397856</v>
      </c>
      <c r="G908" s="16"/>
      <c r="H908" s="23">
        <v>40513</v>
      </c>
      <c r="I908" s="24">
        <v>11491</v>
      </c>
      <c r="J908" s="25">
        <f t="shared" si="168"/>
        <v>9.741189953204088E-2</v>
      </c>
      <c r="K908" s="21">
        <v>1000</v>
      </c>
      <c r="L908" s="22">
        <f t="shared" si="169"/>
        <v>3664.6883158384239</v>
      </c>
    </row>
    <row r="909" spans="2:12" ht="15">
      <c r="B909" s="18">
        <v>40878</v>
      </c>
      <c r="C909" s="19">
        <v>69</v>
      </c>
      <c r="D909" s="25">
        <f t="shared" si="166"/>
        <v>0.11290322580645161</v>
      </c>
      <c r="E909" s="21">
        <v>1000</v>
      </c>
      <c r="F909" s="22">
        <f t="shared" si="167"/>
        <v>12229.507558048934</v>
      </c>
      <c r="G909" s="16"/>
      <c r="H909" s="23">
        <v>40878</v>
      </c>
      <c r="I909" s="24">
        <v>12217</v>
      </c>
      <c r="J909" s="25">
        <f t="shared" si="168"/>
        <v>6.3179879906013398E-2</v>
      </c>
      <c r="K909" s="21">
        <v>1000</v>
      </c>
      <c r="L909" s="22">
        <f t="shared" si="169"/>
        <v>5022.8349672468257</v>
      </c>
    </row>
    <row r="910" spans="2:12" ht="15">
      <c r="B910" s="18">
        <v>41244</v>
      </c>
      <c r="C910" s="19">
        <v>110</v>
      </c>
      <c r="D910" s="25">
        <f t="shared" si="166"/>
        <v>0.59420289855072461</v>
      </c>
      <c r="E910" s="21">
        <v>1000</v>
      </c>
      <c r="F910" s="22">
        <f t="shared" si="167"/>
        <v>16236.213821241872</v>
      </c>
      <c r="G910" s="16"/>
      <c r="H910" s="23">
        <v>41244</v>
      </c>
      <c r="I910" s="24">
        <v>13155</v>
      </c>
      <c r="J910" s="25">
        <f t="shared" si="168"/>
        <v>7.6778259801915369E-2</v>
      </c>
      <c r="K910" s="21">
        <v>1000</v>
      </c>
      <c r="L910" s="22">
        <f t="shared" si="169"/>
        <v>7213.2090390705998</v>
      </c>
    </row>
    <row r="911" spans="2:12" ht="15">
      <c r="B911" s="18">
        <v>41609</v>
      </c>
      <c r="C911" s="19">
        <v>135</v>
      </c>
      <c r="D911" s="25">
        <f t="shared" si="166"/>
        <v>0.22727272727272727</v>
      </c>
      <c r="E911" s="21">
        <v>1000</v>
      </c>
      <c r="F911" s="22">
        <f t="shared" si="167"/>
        <v>16214.808557760873</v>
      </c>
      <c r="G911" s="16"/>
      <c r="H911" s="23">
        <v>41609</v>
      </c>
      <c r="I911" s="24">
        <v>15755</v>
      </c>
      <c r="J911" s="25">
        <f t="shared" si="168"/>
        <v>0.1976434815659445</v>
      </c>
      <c r="K911" s="21">
        <v>1000</v>
      </c>
      <c r="L911" s="22">
        <f t="shared" si="169"/>
        <v>9411.1750417227249</v>
      </c>
    </row>
    <row r="912" spans="2:12" ht="15">
      <c r="B912" s="18">
        <v>41974</v>
      </c>
      <c r="C912" s="19">
        <v>127</v>
      </c>
      <c r="D912" s="25">
        <f t="shared" si="166"/>
        <v>-5.9259259259259262E-2</v>
      </c>
      <c r="E912" s="21">
        <v>1000</v>
      </c>
      <c r="F912" s="22">
        <f t="shared" si="167"/>
        <v>9895.1261788704214</v>
      </c>
      <c r="G912" s="16"/>
      <c r="H912" s="23">
        <v>41974</v>
      </c>
      <c r="I912" s="24">
        <v>18053</v>
      </c>
      <c r="J912" s="25">
        <f t="shared" si="168"/>
        <v>0.14585845763249761</v>
      </c>
      <c r="K912" s="21">
        <v>1000</v>
      </c>
      <c r="L912" s="22">
        <f t="shared" si="169"/>
        <v>10049.007095885365</v>
      </c>
    </row>
    <row r="913" spans="1:12" ht="15">
      <c r="B913" s="18">
        <v>42339</v>
      </c>
      <c r="C913" s="19">
        <v>73</v>
      </c>
      <c r="D913" s="25">
        <f t="shared" si="166"/>
        <v>-0.42519685039370081</v>
      </c>
      <c r="E913" s="21">
        <v>1000</v>
      </c>
      <c r="F913" s="22">
        <f t="shared" si="167"/>
        <v>13432.347343812848</v>
      </c>
      <c r="G913" s="16"/>
      <c r="H913" s="23">
        <v>42339</v>
      </c>
      <c r="I913" s="24">
        <v>17425</v>
      </c>
      <c r="J913" s="25">
        <f t="shared" si="168"/>
        <v>-3.4786462083864177E-2</v>
      </c>
      <c r="K913" s="21">
        <v>1000</v>
      </c>
      <c r="L913" s="22">
        <f t="shared" si="169"/>
        <v>12658.325891257362</v>
      </c>
    </row>
    <row r="914" spans="1:12" ht="15">
      <c r="B914" s="18">
        <v>42705</v>
      </c>
      <c r="C914" s="19">
        <v>90</v>
      </c>
      <c r="D914" s="25">
        <f t="shared" si="166"/>
        <v>0.23287671232876711</v>
      </c>
      <c r="E914" s="21">
        <v>1000</v>
      </c>
      <c r="F914" s="22">
        <f t="shared" si="167"/>
        <v>21969.239845581778</v>
      </c>
      <c r="G914" s="16"/>
      <c r="H914" s="23">
        <v>42705</v>
      </c>
      <c r="I914" s="24">
        <v>19963</v>
      </c>
      <c r="J914" s="25">
        <f t="shared" si="168"/>
        <v>0.14565279770444764</v>
      </c>
      <c r="K914" s="21">
        <v>1000</v>
      </c>
      <c r="L914" s="22">
        <f t="shared" si="169"/>
        <v>16984.134745507828</v>
      </c>
    </row>
    <row r="915" spans="1:12" ht="15">
      <c r="B915" s="18">
        <v>43070</v>
      </c>
      <c r="C915" s="19">
        <v>137</v>
      </c>
      <c r="D915" s="25">
        <f t="shared" si="166"/>
        <v>0.52222222222222225</v>
      </c>
      <c r="E915" s="21">
        <v>1000</v>
      </c>
      <c r="F915" s="26">
        <f t="shared" si="167"/>
        <v>15424.599020390684</v>
      </c>
      <c r="G915" s="16"/>
      <c r="H915" s="23">
        <v>43070</v>
      </c>
      <c r="I915" s="24">
        <v>24824</v>
      </c>
      <c r="J915" s="25">
        <f t="shared" si="168"/>
        <v>0.24350047588037871</v>
      </c>
      <c r="K915" s="21">
        <v>1000</v>
      </c>
      <c r="L915" s="27">
        <f t="shared" si="169"/>
        <v>16899.609700630885</v>
      </c>
    </row>
    <row r="916" spans="1:12" ht="15">
      <c r="B916" s="18">
        <v>43435</v>
      </c>
      <c r="C916" s="19">
        <v>92</v>
      </c>
      <c r="D916" s="25">
        <f t="shared" si="166"/>
        <v>-0.32846715328467152</v>
      </c>
      <c r="E916" s="28"/>
      <c r="F916" s="28"/>
      <c r="G916" s="16"/>
      <c r="H916" s="23">
        <v>43435</v>
      </c>
      <c r="I916" s="24">
        <v>23327</v>
      </c>
      <c r="J916" s="25">
        <f t="shared" si="168"/>
        <v>-6.0304543989687397E-2</v>
      </c>
      <c r="K916" s="29"/>
      <c r="L916" s="30"/>
    </row>
    <row r="917" spans="1:12" ht="15">
      <c r="B917" s="9"/>
      <c r="C917" s="9"/>
      <c r="D917" s="9"/>
      <c r="E917" s="31">
        <f>SUM(E906:E916)</f>
        <v>10000</v>
      </c>
      <c r="F917" s="32"/>
      <c r="G917" s="9"/>
      <c r="H917" s="9"/>
      <c r="I917" s="9"/>
      <c r="J917" s="9"/>
      <c r="K917" s="31">
        <f>SUM(K906:K916)</f>
        <v>10000</v>
      </c>
      <c r="L917" s="33"/>
    </row>
    <row r="919" spans="1:12" ht="14.25">
      <c r="A919" s="2" t="s">
        <v>429</v>
      </c>
      <c r="B919" s="79" t="s">
        <v>430</v>
      </c>
      <c r="C919" s="76"/>
      <c r="D919" s="76"/>
      <c r="E919" s="76"/>
      <c r="F919" s="76"/>
      <c r="G919" s="76"/>
      <c r="H919" s="76"/>
      <c r="I919" s="76"/>
      <c r="J919" s="76"/>
      <c r="K919" s="76"/>
      <c r="L919" s="77"/>
    </row>
    <row r="920" spans="1:12" ht="12.75">
      <c r="B920" s="82" t="s">
        <v>2</v>
      </c>
      <c r="C920" s="76"/>
      <c r="D920" s="76"/>
      <c r="E920" s="76"/>
      <c r="F920" s="76"/>
      <c r="G920" s="76"/>
      <c r="H920" s="76"/>
      <c r="I920" s="76"/>
      <c r="J920" s="76"/>
      <c r="K920" s="76"/>
      <c r="L920" s="77"/>
    </row>
    <row r="921" spans="1:12" ht="12.75">
      <c r="B921" s="78" t="s">
        <v>432</v>
      </c>
      <c r="C921" s="76"/>
      <c r="D921" s="76"/>
      <c r="E921" s="76"/>
      <c r="F921" s="76"/>
      <c r="G921" s="76"/>
      <c r="H921" s="76"/>
      <c r="I921" s="76"/>
      <c r="J921" s="76"/>
      <c r="K921" s="76"/>
      <c r="L921" s="77"/>
    </row>
    <row r="922" spans="1:12" ht="12.75">
      <c r="B922" s="3"/>
      <c r="C922" s="4">
        <v>2018</v>
      </c>
      <c r="D922" s="4">
        <v>2017</v>
      </c>
      <c r="E922" s="4">
        <v>2016</v>
      </c>
      <c r="F922" s="4">
        <v>2015</v>
      </c>
      <c r="G922" s="4">
        <v>2014</v>
      </c>
      <c r="H922" s="4">
        <v>2013</v>
      </c>
      <c r="I922" s="4">
        <v>2012</v>
      </c>
      <c r="J922" s="4">
        <v>2011</v>
      </c>
      <c r="K922" s="4">
        <v>2010</v>
      </c>
      <c r="L922" s="4">
        <v>2009</v>
      </c>
    </row>
    <row r="923" spans="1:12" ht="12.75">
      <c r="B923" s="5" t="s">
        <v>10</v>
      </c>
      <c r="C923" s="6">
        <v>5880</v>
      </c>
      <c r="D923" s="6">
        <v>4488</v>
      </c>
      <c r="E923" s="6">
        <v>4491</v>
      </c>
      <c r="F923" s="6">
        <v>4191</v>
      </c>
      <c r="G923" s="6">
        <v>4806</v>
      </c>
      <c r="H923" s="6">
        <v>5075</v>
      </c>
      <c r="I923" s="6">
        <v>4673</v>
      </c>
      <c r="J923" s="6">
        <v>4158</v>
      </c>
      <c r="K923" s="6">
        <v>3607</v>
      </c>
      <c r="L923" s="6">
        <v>3230</v>
      </c>
    </row>
    <row r="924" spans="1:12" ht="12.75">
      <c r="B924" s="5" t="s">
        <v>11</v>
      </c>
      <c r="C924" s="6">
        <v>596</v>
      </c>
      <c r="D924" s="6">
        <v>759</v>
      </c>
      <c r="E924" s="6">
        <v>626</v>
      </c>
      <c r="F924" s="6">
        <v>611</v>
      </c>
      <c r="G924" s="6">
        <v>1122</v>
      </c>
      <c r="H924" s="6">
        <v>1520</v>
      </c>
      <c r="I924" s="6">
        <v>1505</v>
      </c>
      <c r="J924" s="6">
        <v>1301</v>
      </c>
      <c r="K924" s="6">
        <v>1158</v>
      </c>
      <c r="L924" s="6">
        <v>977</v>
      </c>
    </row>
    <row r="925" spans="1:12" ht="12.75">
      <c r="B925" s="5" t="s">
        <v>12</v>
      </c>
      <c r="C925" s="6">
        <v>397</v>
      </c>
      <c r="D925" s="6">
        <v>591</v>
      </c>
      <c r="E925" s="6">
        <v>460</v>
      </c>
      <c r="F925" s="6">
        <v>402</v>
      </c>
      <c r="G925" s="6">
        <v>781</v>
      </c>
      <c r="H925" s="6">
        <v>1034</v>
      </c>
      <c r="I925" s="6">
        <v>1038</v>
      </c>
      <c r="J925" s="6">
        <v>880</v>
      </c>
      <c r="K925" s="6">
        <v>734</v>
      </c>
      <c r="L925" s="6">
        <v>623</v>
      </c>
    </row>
    <row r="926" spans="1:12" ht="12.75">
      <c r="B926" s="5" t="s">
        <v>13</v>
      </c>
      <c r="C926" s="7">
        <v>1.38</v>
      </c>
      <c r="D926" s="7">
        <v>2.09</v>
      </c>
      <c r="E926" s="7">
        <v>1.65</v>
      </c>
      <c r="F926" s="7">
        <v>1.45</v>
      </c>
      <c r="G926" s="7">
        <v>2.79</v>
      </c>
      <c r="H926" s="7">
        <v>3.61</v>
      </c>
      <c r="I926" s="7">
        <v>3.53</v>
      </c>
      <c r="J926" s="7">
        <v>2.92</v>
      </c>
      <c r="K926" s="7">
        <v>2.33</v>
      </c>
      <c r="L926" s="7">
        <v>1.91</v>
      </c>
    </row>
    <row r="927" spans="1:12" ht="12.75">
      <c r="B927" s="5" t="s">
        <v>14</v>
      </c>
      <c r="C927" s="7">
        <v>33</v>
      </c>
      <c r="D927" s="7">
        <v>42</v>
      </c>
      <c r="E927" s="7">
        <v>32</v>
      </c>
      <c r="F927" s="7">
        <v>29</v>
      </c>
      <c r="G927" s="7">
        <v>32</v>
      </c>
      <c r="H927" s="7">
        <v>46</v>
      </c>
      <c r="I927" s="7">
        <v>45</v>
      </c>
      <c r="J927" s="7">
        <v>48</v>
      </c>
      <c r="K927" s="7">
        <v>43</v>
      </c>
      <c r="L927" s="7">
        <v>28</v>
      </c>
    </row>
    <row r="928" spans="1:12" ht="12.75">
      <c r="B928" s="5" t="s">
        <v>15</v>
      </c>
      <c r="C928" s="8">
        <f t="shared" ref="C928:L928" si="170">C927/C926</f>
        <v>23.913043478260871</v>
      </c>
      <c r="D928" s="8">
        <f t="shared" si="170"/>
        <v>20.095693779904309</v>
      </c>
      <c r="E928" s="8">
        <f t="shared" si="170"/>
        <v>19.393939393939394</v>
      </c>
      <c r="F928" s="8">
        <f t="shared" si="170"/>
        <v>20</v>
      </c>
      <c r="G928" s="8">
        <f t="shared" si="170"/>
        <v>11.469534050179211</v>
      </c>
      <c r="H928" s="8">
        <f t="shared" si="170"/>
        <v>12.742382271468145</v>
      </c>
      <c r="I928" s="8">
        <f t="shared" si="170"/>
        <v>12.747875354107649</v>
      </c>
      <c r="J928" s="8">
        <f t="shared" si="170"/>
        <v>16.438356164383563</v>
      </c>
      <c r="K928" s="8">
        <f t="shared" si="170"/>
        <v>18.454935622317596</v>
      </c>
      <c r="L928" s="8">
        <f t="shared" si="170"/>
        <v>14.659685863874346</v>
      </c>
    </row>
    <row r="930" spans="2:12" ht="15">
      <c r="B930" s="80" t="s">
        <v>16</v>
      </c>
      <c r="C930" s="81"/>
      <c r="D930" s="81"/>
      <c r="E930" s="81"/>
      <c r="F930" s="81"/>
      <c r="G930" s="81"/>
      <c r="H930" s="81"/>
      <c r="I930" s="81"/>
      <c r="J930" s="81"/>
      <c r="K930" s="81"/>
      <c r="L930" s="81"/>
    </row>
    <row r="931" spans="2:12" ht="18.75">
      <c r="B931" s="87" t="s">
        <v>434</v>
      </c>
      <c r="C931" s="76"/>
      <c r="D931" s="76"/>
      <c r="E931" s="76"/>
      <c r="F931" s="77"/>
      <c r="G931" s="9"/>
      <c r="H931" s="10"/>
      <c r="I931" s="10"/>
      <c r="J931" s="10"/>
      <c r="K931" s="10"/>
      <c r="L931" s="10"/>
    </row>
    <row r="932" spans="2:12" ht="15">
      <c r="B932" s="11" t="s">
        <v>20</v>
      </c>
      <c r="C932" s="12" t="s">
        <v>21</v>
      </c>
      <c r="D932" s="13" t="s">
        <v>22</v>
      </c>
      <c r="E932" s="14" t="s">
        <v>23</v>
      </c>
      <c r="F932" s="15" t="s">
        <v>24</v>
      </c>
      <c r="G932" s="16"/>
      <c r="H932" s="17" t="s">
        <v>20</v>
      </c>
      <c r="I932" s="12" t="s">
        <v>25</v>
      </c>
      <c r="J932" s="13" t="s">
        <v>22</v>
      </c>
      <c r="K932" s="15" t="s">
        <v>23</v>
      </c>
      <c r="L932" s="15" t="s">
        <v>24</v>
      </c>
    </row>
    <row r="933" spans="2:12" ht="15">
      <c r="B933" s="18">
        <v>39783</v>
      </c>
      <c r="C933" s="19">
        <v>11</v>
      </c>
      <c r="D933" s="20"/>
      <c r="E933" s="21">
        <v>1000</v>
      </c>
      <c r="F933" s="22">
        <f>(E933)+(E933*D934)</f>
        <v>2545.4545454545455</v>
      </c>
      <c r="G933" s="16"/>
      <c r="H933" s="23">
        <v>39783</v>
      </c>
      <c r="I933" s="24">
        <v>8515</v>
      </c>
      <c r="J933" s="20"/>
      <c r="K933" s="21">
        <v>1000</v>
      </c>
      <c r="L933" s="22">
        <f>(K933)+(K933*J934)</f>
        <v>1229.7122724603641</v>
      </c>
    </row>
    <row r="934" spans="2:12" ht="15">
      <c r="B934" s="18">
        <v>40148</v>
      </c>
      <c r="C934" s="19">
        <v>28</v>
      </c>
      <c r="D934" s="25">
        <f t="shared" ref="D934:D943" si="171">(C934-C933)/C933</f>
        <v>1.5454545454545454</v>
      </c>
      <c r="E934" s="21">
        <v>1000</v>
      </c>
      <c r="F934" s="22">
        <f t="shared" ref="F934:F942" si="172">(F933+E934)+(F933+E934)*D935</f>
        <v>5444.8051948051943</v>
      </c>
      <c r="G934" s="16"/>
      <c r="H934" s="23">
        <v>40148</v>
      </c>
      <c r="I934" s="24">
        <v>10471</v>
      </c>
      <c r="J934" s="25">
        <f t="shared" ref="J934:J943" si="173">(I934-I933)/I933</f>
        <v>0.22971227246036408</v>
      </c>
      <c r="K934" s="21">
        <v>1000</v>
      </c>
      <c r="L934" s="22">
        <f t="shared" ref="L934:L942" si="174">(L933+K934)+(L933+K934)*J935</f>
        <v>2446.9127803306319</v>
      </c>
    </row>
    <row r="935" spans="2:12" ht="15">
      <c r="B935" s="18">
        <v>40513</v>
      </c>
      <c r="C935" s="19">
        <v>43</v>
      </c>
      <c r="D935" s="25">
        <f t="shared" si="171"/>
        <v>0.5357142857142857</v>
      </c>
      <c r="E935" s="21">
        <v>1000</v>
      </c>
      <c r="F935" s="22">
        <f t="shared" si="172"/>
        <v>7194.2011476895195</v>
      </c>
      <c r="G935" s="16"/>
      <c r="H935" s="23">
        <v>40513</v>
      </c>
      <c r="I935" s="24">
        <v>11491</v>
      </c>
      <c r="J935" s="25">
        <f t="shared" si="173"/>
        <v>9.741189953204088E-2</v>
      </c>
      <c r="K935" s="21">
        <v>1000</v>
      </c>
      <c r="L935" s="22">
        <f t="shared" si="174"/>
        <v>3664.6883158384239</v>
      </c>
    </row>
    <row r="936" spans="2:12" ht="15">
      <c r="B936" s="18">
        <v>40878</v>
      </c>
      <c r="C936" s="19">
        <v>48</v>
      </c>
      <c r="D936" s="25">
        <f t="shared" si="171"/>
        <v>0.11627906976744186</v>
      </c>
      <c r="E936" s="21">
        <v>1000</v>
      </c>
      <c r="F936" s="22">
        <f t="shared" si="172"/>
        <v>7682.0635759589259</v>
      </c>
      <c r="G936" s="16"/>
      <c r="H936" s="23">
        <v>40878</v>
      </c>
      <c r="I936" s="24">
        <v>12217</v>
      </c>
      <c r="J936" s="25">
        <f t="shared" si="173"/>
        <v>6.3179879906013398E-2</v>
      </c>
      <c r="K936" s="21">
        <v>1000</v>
      </c>
      <c r="L936" s="22">
        <f t="shared" si="174"/>
        <v>5022.8349672468257</v>
      </c>
    </row>
    <row r="937" spans="2:12" ht="15">
      <c r="B937" s="18">
        <v>41244</v>
      </c>
      <c r="C937" s="19">
        <v>45</v>
      </c>
      <c r="D937" s="25">
        <f t="shared" si="171"/>
        <v>-6.25E-2</v>
      </c>
      <c r="E937" s="21">
        <v>1000</v>
      </c>
      <c r="F937" s="22">
        <f t="shared" si="172"/>
        <v>8874.9983220913473</v>
      </c>
      <c r="G937" s="16"/>
      <c r="H937" s="23">
        <v>41244</v>
      </c>
      <c r="I937" s="24">
        <v>13155</v>
      </c>
      <c r="J937" s="25">
        <f t="shared" si="173"/>
        <v>7.6778259801915369E-2</v>
      </c>
      <c r="K937" s="21">
        <v>1000</v>
      </c>
      <c r="L937" s="22">
        <f t="shared" si="174"/>
        <v>7213.2090390705998</v>
      </c>
    </row>
    <row r="938" spans="2:12" ht="15">
      <c r="B938" s="18">
        <v>41609</v>
      </c>
      <c r="C938" s="19">
        <v>46</v>
      </c>
      <c r="D938" s="25">
        <f t="shared" si="171"/>
        <v>2.2222222222222223E-2</v>
      </c>
      <c r="E938" s="21">
        <v>1000</v>
      </c>
      <c r="F938" s="22">
        <f t="shared" si="172"/>
        <v>6869.5640501505022</v>
      </c>
      <c r="G938" s="16"/>
      <c r="H938" s="23">
        <v>41609</v>
      </c>
      <c r="I938" s="24">
        <v>15755</v>
      </c>
      <c r="J938" s="25">
        <f t="shared" si="173"/>
        <v>0.1976434815659445</v>
      </c>
      <c r="K938" s="21">
        <v>1000</v>
      </c>
      <c r="L938" s="22">
        <f t="shared" si="174"/>
        <v>9411.1750417227249</v>
      </c>
    </row>
    <row r="939" spans="2:12" ht="15">
      <c r="B939" s="18">
        <v>41974</v>
      </c>
      <c r="C939" s="19">
        <v>32</v>
      </c>
      <c r="D939" s="25">
        <f t="shared" si="171"/>
        <v>-0.30434782608695654</v>
      </c>
      <c r="E939" s="21">
        <v>1000</v>
      </c>
      <c r="F939" s="22">
        <f t="shared" si="172"/>
        <v>7131.7924204488927</v>
      </c>
      <c r="G939" s="16"/>
      <c r="H939" s="23">
        <v>41974</v>
      </c>
      <c r="I939" s="24">
        <v>18053</v>
      </c>
      <c r="J939" s="25">
        <f t="shared" si="173"/>
        <v>0.14585845763249761</v>
      </c>
      <c r="K939" s="21">
        <v>1000</v>
      </c>
      <c r="L939" s="22">
        <f t="shared" si="174"/>
        <v>10049.007095885365</v>
      </c>
    </row>
    <row r="940" spans="2:12" ht="15">
      <c r="B940" s="18">
        <v>42339</v>
      </c>
      <c r="C940" s="19">
        <v>29</v>
      </c>
      <c r="D940" s="25">
        <f t="shared" si="171"/>
        <v>-9.375E-2</v>
      </c>
      <c r="E940" s="21">
        <v>1000</v>
      </c>
      <c r="F940" s="22">
        <f t="shared" si="172"/>
        <v>8973.0123260125711</v>
      </c>
      <c r="G940" s="16"/>
      <c r="H940" s="23">
        <v>42339</v>
      </c>
      <c r="I940" s="24">
        <v>17425</v>
      </c>
      <c r="J940" s="25">
        <f t="shared" si="173"/>
        <v>-3.4786462083864177E-2</v>
      </c>
      <c r="K940" s="21">
        <v>1000</v>
      </c>
      <c r="L940" s="22">
        <f t="shared" si="174"/>
        <v>12658.325891257362</v>
      </c>
    </row>
    <row r="941" spans="2:12" ht="15">
      <c r="B941" s="18">
        <v>42705</v>
      </c>
      <c r="C941" s="19">
        <v>32</v>
      </c>
      <c r="D941" s="25">
        <f t="shared" si="171"/>
        <v>0.10344827586206896</v>
      </c>
      <c r="E941" s="21">
        <v>1000</v>
      </c>
      <c r="F941" s="22">
        <f t="shared" si="172"/>
        <v>13089.578677891499</v>
      </c>
      <c r="G941" s="16"/>
      <c r="H941" s="23">
        <v>42705</v>
      </c>
      <c r="I941" s="24">
        <v>19963</v>
      </c>
      <c r="J941" s="25">
        <f t="shared" si="173"/>
        <v>0.14565279770444764</v>
      </c>
      <c r="K941" s="21">
        <v>1000</v>
      </c>
      <c r="L941" s="22">
        <f t="shared" si="174"/>
        <v>16984.134745507828</v>
      </c>
    </row>
    <row r="942" spans="2:12" ht="15">
      <c r="B942" s="18">
        <v>43070</v>
      </c>
      <c r="C942" s="19">
        <v>42</v>
      </c>
      <c r="D942" s="25">
        <f t="shared" si="171"/>
        <v>0.3125</v>
      </c>
      <c r="E942" s="21">
        <v>1000</v>
      </c>
      <c r="F942" s="26">
        <f t="shared" si="172"/>
        <v>11070.383246914749</v>
      </c>
      <c r="G942" s="16"/>
      <c r="H942" s="23">
        <v>43070</v>
      </c>
      <c r="I942" s="24">
        <v>24824</v>
      </c>
      <c r="J942" s="25">
        <f t="shared" si="173"/>
        <v>0.24350047588037871</v>
      </c>
      <c r="K942" s="21">
        <v>1000</v>
      </c>
      <c r="L942" s="27">
        <f t="shared" si="174"/>
        <v>16899.609700630885</v>
      </c>
    </row>
    <row r="943" spans="2:12" ht="15">
      <c r="B943" s="18">
        <v>43435</v>
      </c>
      <c r="C943" s="19">
        <v>33</v>
      </c>
      <c r="D943" s="25">
        <f t="shared" si="171"/>
        <v>-0.21428571428571427</v>
      </c>
      <c r="E943" s="28"/>
      <c r="F943" s="28"/>
      <c r="G943" s="16"/>
      <c r="H943" s="23">
        <v>43435</v>
      </c>
      <c r="I943" s="24">
        <v>23327</v>
      </c>
      <c r="J943" s="25">
        <f t="shared" si="173"/>
        <v>-6.0304543989687397E-2</v>
      </c>
      <c r="K943" s="29"/>
      <c r="L943" s="30"/>
    </row>
    <row r="944" spans="2:12" ht="15">
      <c r="B944" s="9"/>
      <c r="C944" s="9"/>
      <c r="D944" s="9"/>
      <c r="E944" s="31">
        <f>SUM(E933:E943)</f>
        <v>10000</v>
      </c>
      <c r="F944" s="32"/>
      <c r="G944" s="9"/>
      <c r="H944" s="9"/>
      <c r="I944" s="9"/>
      <c r="J944" s="9"/>
      <c r="K944" s="31">
        <f>SUM(K933:K943)</f>
        <v>10000</v>
      </c>
      <c r="L944" s="33"/>
    </row>
    <row r="946" spans="1:12" ht="14.25">
      <c r="A946" s="2" t="s">
        <v>440</v>
      </c>
      <c r="B946" s="79" t="s">
        <v>441</v>
      </c>
      <c r="C946" s="76"/>
      <c r="D946" s="76"/>
      <c r="E946" s="76"/>
      <c r="F946" s="76"/>
      <c r="G946" s="76"/>
      <c r="H946" s="76"/>
      <c r="I946" s="76"/>
      <c r="J946" s="76"/>
      <c r="K946" s="76"/>
      <c r="L946" s="77"/>
    </row>
    <row r="947" spans="1:12" ht="12.75">
      <c r="B947" s="82" t="s">
        <v>2</v>
      </c>
      <c r="C947" s="76"/>
      <c r="D947" s="76"/>
      <c r="E947" s="76"/>
      <c r="F947" s="76"/>
      <c r="G947" s="76"/>
      <c r="H947" s="76"/>
      <c r="I947" s="76"/>
      <c r="J947" s="76"/>
      <c r="K947" s="76"/>
      <c r="L947" s="77"/>
    </row>
    <row r="948" spans="1:12" ht="12.75">
      <c r="B948" s="78" t="s">
        <v>443</v>
      </c>
      <c r="C948" s="76"/>
      <c r="D948" s="76"/>
      <c r="E948" s="76"/>
      <c r="F948" s="76"/>
      <c r="G948" s="76"/>
      <c r="H948" s="76"/>
      <c r="I948" s="76"/>
      <c r="J948" s="76"/>
      <c r="K948" s="76"/>
      <c r="L948" s="77"/>
    </row>
    <row r="949" spans="1:12" ht="12.75">
      <c r="B949" s="3"/>
      <c r="C949" s="4">
        <v>2019</v>
      </c>
      <c r="D949" s="4">
        <v>2018</v>
      </c>
      <c r="E949" s="4">
        <v>2017</v>
      </c>
      <c r="F949" s="4">
        <v>2016</v>
      </c>
      <c r="G949" s="4">
        <v>2015</v>
      </c>
      <c r="H949" s="4">
        <v>2014</v>
      </c>
      <c r="I949" s="4">
        <v>2013</v>
      </c>
      <c r="J949" s="4">
        <v>2012</v>
      </c>
      <c r="K949" s="4">
        <v>2011</v>
      </c>
      <c r="L949" s="4">
        <v>2010</v>
      </c>
    </row>
    <row r="950" spans="1:12" ht="12.75">
      <c r="B950" s="5" t="s">
        <v>10</v>
      </c>
      <c r="C950" s="6">
        <v>4442</v>
      </c>
      <c r="D950" s="6">
        <v>4169</v>
      </c>
      <c r="E950" s="6">
        <v>4001</v>
      </c>
      <c r="F950" s="6">
        <v>4104</v>
      </c>
      <c r="G950" s="6">
        <v>4249</v>
      </c>
      <c r="H950" s="6">
        <v>4031</v>
      </c>
      <c r="I950" s="6">
        <v>3794</v>
      </c>
      <c r="J950" s="6">
        <v>3642</v>
      </c>
      <c r="K950" s="6">
        <v>3085</v>
      </c>
      <c r="L950" s="6">
        <v>2709</v>
      </c>
    </row>
    <row r="951" spans="1:12" ht="12.75">
      <c r="B951" s="5" t="s">
        <v>11</v>
      </c>
      <c r="C951" s="6">
        <v>743</v>
      </c>
      <c r="D951" s="6">
        <v>760</v>
      </c>
      <c r="E951" s="6">
        <v>676</v>
      </c>
      <c r="F951" s="6">
        <v>709</v>
      </c>
      <c r="G951" s="6">
        <v>737</v>
      </c>
      <c r="H951" s="6">
        <v>254</v>
      </c>
      <c r="I951" s="6">
        <v>643</v>
      </c>
      <c r="J951" s="6">
        <v>664</v>
      </c>
      <c r="K951" s="6">
        <v>547</v>
      </c>
      <c r="L951" s="6">
        <v>389</v>
      </c>
    </row>
    <row r="952" spans="1:12" ht="12.75">
      <c r="B952" s="5" t="s">
        <v>12</v>
      </c>
      <c r="C952" s="6">
        <v>586</v>
      </c>
      <c r="D952" s="6">
        <v>370</v>
      </c>
      <c r="E952" s="6">
        <v>446</v>
      </c>
      <c r="F952" s="6">
        <v>463</v>
      </c>
      <c r="G952" s="6">
        <v>484</v>
      </c>
      <c r="H952" s="6">
        <v>181</v>
      </c>
      <c r="I952" s="6">
        <v>416</v>
      </c>
      <c r="J952" s="6">
        <v>439</v>
      </c>
      <c r="K952" s="6">
        <v>368</v>
      </c>
      <c r="L952" s="6">
        <v>264</v>
      </c>
    </row>
    <row r="953" spans="1:12" ht="12.75">
      <c r="B953" s="5" t="s">
        <v>13</v>
      </c>
      <c r="C953" s="7">
        <v>4.75</v>
      </c>
      <c r="D953" s="7">
        <v>2.96</v>
      </c>
      <c r="E953" s="7">
        <v>3.55</v>
      </c>
      <c r="F953" s="7">
        <v>3.59</v>
      </c>
      <c r="G953" s="7">
        <v>3.73</v>
      </c>
      <c r="H953" s="7">
        <v>1.41</v>
      </c>
      <c r="I953" s="7">
        <v>3.25</v>
      </c>
      <c r="J953" s="7">
        <v>3.4</v>
      </c>
      <c r="K953" s="7">
        <v>2.87</v>
      </c>
      <c r="L953" s="7">
        <v>2.11</v>
      </c>
    </row>
    <row r="954" spans="1:12" ht="12.75">
      <c r="B954" s="5" t="s">
        <v>14</v>
      </c>
      <c r="C954" s="7">
        <v>80</v>
      </c>
      <c r="D954" s="7">
        <v>101</v>
      </c>
      <c r="E954" s="7">
        <v>73</v>
      </c>
      <c r="F954" s="7">
        <v>71</v>
      </c>
      <c r="G954" s="7">
        <v>97</v>
      </c>
      <c r="H954" s="7">
        <v>83</v>
      </c>
      <c r="I954" s="7">
        <v>50</v>
      </c>
      <c r="J954" s="7">
        <v>57</v>
      </c>
      <c r="K954" s="7">
        <v>53</v>
      </c>
      <c r="L954" s="7">
        <v>36</v>
      </c>
    </row>
    <row r="955" spans="1:12" ht="12.75">
      <c r="B955" s="5" t="s">
        <v>15</v>
      </c>
      <c r="C955" s="8">
        <f t="shared" ref="C955:L955" si="175">C954/C953</f>
        <v>16.842105263157894</v>
      </c>
      <c r="D955" s="8">
        <f t="shared" si="175"/>
        <v>34.121621621621621</v>
      </c>
      <c r="E955" s="8">
        <f t="shared" si="175"/>
        <v>20.563380281690144</v>
      </c>
      <c r="F955" s="8">
        <f t="shared" si="175"/>
        <v>19.777158774373259</v>
      </c>
      <c r="G955" s="8">
        <f t="shared" si="175"/>
        <v>26.005361930294907</v>
      </c>
      <c r="H955" s="8">
        <f t="shared" si="175"/>
        <v>58.865248226950357</v>
      </c>
      <c r="I955" s="8">
        <f t="shared" si="175"/>
        <v>15.384615384615385</v>
      </c>
      <c r="J955" s="8">
        <f t="shared" si="175"/>
        <v>16.764705882352942</v>
      </c>
      <c r="K955" s="8">
        <f t="shared" si="175"/>
        <v>18.466898954703833</v>
      </c>
      <c r="L955" s="8">
        <f t="shared" si="175"/>
        <v>17.061611374407583</v>
      </c>
    </row>
    <row r="957" spans="1:12" ht="15">
      <c r="B957" s="80" t="s">
        <v>16</v>
      </c>
      <c r="C957" s="81"/>
      <c r="D957" s="81"/>
      <c r="E957" s="81"/>
      <c r="F957" s="81"/>
      <c r="G957" s="81"/>
      <c r="H957" s="81"/>
      <c r="I957" s="81"/>
      <c r="J957" s="81"/>
      <c r="K957" s="81"/>
      <c r="L957" s="81"/>
    </row>
    <row r="958" spans="1:12" ht="18.75">
      <c r="B958" s="87" t="s">
        <v>446</v>
      </c>
      <c r="C958" s="76"/>
      <c r="D958" s="76"/>
      <c r="E958" s="76"/>
      <c r="F958" s="77"/>
      <c r="G958" s="9"/>
      <c r="H958" s="10"/>
      <c r="I958" s="10"/>
      <c r="J958" s="10"/>
      <c r="K958" s="10"/>
      <c r="L958" s="10"/>
    </row>
    <row r="959" spans="1:12" ht="15">
      <c r="B959" s="11" t="s">
        <v>20</v>
      </c>
      <c r="C959" s="12" t="s">
        <v>21</v>
      </c>
      <c r="D959" s="13" t="s">
        <v>22</v>
      </c>
      <c r="E959" s="14" t="s">
        <v>23</v>
      </c>
      <c r="F959" s="15" t="s">
        <v>24</v>
      </c>
      <c r="G959" s="16"/>
      <c r="H959" s="17" t="s">
        <v>20</v>
      </c>
      <c r="I959" s="12" t="s">
        <v>25</v>
      </c>
      <c r="J959" s="13" t="s">
        <v>22</v>
      </c>
      <c r="K959" s="15" t="s">
        <v>23</v>
      </c>
      <c r="L959" s="15" t="s">
        <v>24</v>
      </c>
    </row>
    <row r="960" spans="1:12" ht="15">
      <c r="B960" s="18">
        <v>39783</v>
      </c>
      <c r="C960" s="19">
        <v>17</v>
      </c>
      <c r="D960" s="20"/>
      <c r="E960" s="21">
        <v>1000</v>
      </c>
      <c r="F960" s="22">
        <f>(E960)+(E960*D961)</f>
        <v>2117.6470588235297</v>
      </c>
      <c r="G960" s="16"/>
      <c r="H960" s="23">
        <v>39783</v>
      </c>
      <c r="I960" s="24">
        <v>8515</v>
      </c>
      <c r="J960" s="20"/>
      <c r="K960" s="21">
        <v>1000</v>
      </c>
      <c r="L960" s="22">
        <f>(K960)+(K960*J961)</f>
        <v>1229.7122724603641</v>
      </c>
    </row>
    <row r="961" spans="1:12" ht="15">
      <c r="B961" s="18">
        <v>40148</v>
      </c>
      <c r="C961" s="19">
        <v>36</v>
      </c>
      <c r="D961" s="25">
        <f t="shared" ref="D961:D970" si="176">(C961-C960)/C960</f>
        <v>1.1176470588235294</v>
      </c>
      <c r="E961" s="21">
        <v>1000</v>
      </c>
      <c r="F961" s="22">
        <f t="shared" ref="F961:F969" si="177">(F960+E961)+(F960+E961)*D962</f>
        <v>4589.8692810457524</v>
      </c>
      <c r="G961" s="16"/>
      <c r="H961" s="23">
        <v>40148</v>
      </c>
      <c r="I961" s="24">
        <v>10471</v>
      </c>
      <c r="J961" s="25">
        <f t="shared" ref="J961:J970" si="178">(I961-I960)/I960</f>
        <v>0.22971227246036408</v>
      </c>
      <c r="K961" s="21">
        <v>1000</v>
      </c>
      <c r="L961" s="22">
        <f t="shared" ref="L961:L969" si="179">(L960+K961)+(L960+K961)*J962</f>
        <v>2446.9127803306319</v>
      </c>
    </row>
    <row r="962" spans="1:12" ht="15">
      <c r="B962" s="18">
        <v>40513</v>
      </c>
      <c r="C962" s="19">
        <v>53</v>
      </c>
      <c r="D962" s="25">
        <f t="shared" si="176"/>
        <v>0.47222222222222221</v>
      </c>
      <c r="E962" s="21">
        <v>1000</v>
      </c>
      <c r="F962" s="22">
        <f t="shared" si="177"/>
        <v>6011.7462079171301</v>
      </c>
      <c r="G962" s="16"/>
      <c r="H962" s="23">
        <v>40513</v>
      </c>
      <c r="I962" s="24">
        <v>11491</v>
      </c>
      <c r="J962" s="25">
        <f t="shared" si="178"/>
        <v>9.741189953204088E-2</v>
      </c>
      <c r="K962" s="21">
        <v>1000</v>
      </c>
      <c r="L962" s="22">
        <f t="shared" si="179"/>
        <v>3664.6883158384239</v>
      </c>
    </row>
    <row r="963" spans="1:12" ht="15">
      <c r="B963" s="18">
        <v>40878</v>
      </c>
      <c r="C963" s="19">
        <v>57</v>
      </c>
      <c r="D963" s="25">
        <f t="shared" si="176"/>
        <v>7.5471698113207544E-2</v>
      </c>
      <c r="E963" s="21">
        <v>1000</v>
      </c>
      <c r="F963" s="22">
        <f t="shared" si="177"/>
        <v>6150.65456834836</v>
      </c>
      <c r="G963" s="16"/>
      <c r="H963" s="23">
        <v>40878</v>
      </c>
      <c r="I963" s="24">
        <v>12217</v>
      </c>
      <c r="J963" s="25">
        <f t="shared" si="178"/>
        <v>6.3179879906013398E-2</v>
      </c>
      <c r="K963" s="21">
        <v>1000</v>
      </c>
      <c r="L963" s="22">
        <f t="shared" si="179"/>
        <v>5022.8349672468257</v>
      </c>
    </row>
    <row r="964" spans="1:12" ht="15">
      <c r="B964" s="18">
        <v>41244</v>
      </c>
      <c r="C964" s="19">
        <v>50</v>
      </c>
      <c r="D964" s="25">
        <f t="shared" si="176"/>
        <v>-0.12280701754385964</v>
      </c>
      <c r="E964" s="21">
        <v>1000</v>
      </c>
      <c r="F964" s="22">
        <f t="shared" si="177"/>
        <v>11870.086583458278</v>
      </c>
      <c r="G964" s="16"/>
      <c r="H964" s="23">
        <v>41244</v>
      </c>
      <c r="I964" s="24">
        <v>13155</v>
      </c>
      <c r="J964" s="25">
        <f t="shared" si="178"/>
        <v>7.6778259801915369E-2</v>
      </c>
      <c r="K964" s="21">
        <v>1000</v>
      </c>
      <c r="L964" s="22">
        <f t="shared" si="179"/>
        <v>7213.2090390705998</v>
      </c>
    </row>
    <row r="965" spans="1:12" ht="15">
      <c r="B965" s="18">
        <v>41609</v>
      </c>
      <c r="C965" s="19">
        <v>83</v>
      </c>
      <c r="D965" s="25">
        <f t="shared" si="176"/>
        <v>0.66</v>
      </c>
      <c r="E965" s="21">
        <v>1000</v>
      </c>
      <c r="F965" s="22">
        <f t="shared" si="177"/>
        <v>15040.944561390999</v>
      </c>
      <c r="G965" s="16"/>
      <c r="H965" s="23">
        <v>41609</v>
      </c>
      <c r="I965" s="24">
        <v>15755</v>
      </c>
      <c r="J965" s="25">
        <f t="shared" si="178"/>
        <v>0.1976434815659445</v>
      </c>
      <c r="K965" s="21">
        <v>1000</v>
      </c>
      <c r="L965" s="22">
        <f t="shared" si="179"/>
        <v>9411.1750417227249</v>
      </c>
    </row>
    <row r="966" spans="1:12" ht="15">
      <c r="B966" s="18">
        <v>41974</v>
      </c>
      <c r="C966" s="19">
        <v>97</v>
      </c>
      <c r="D966" s="25">
        <f t="shared" si="176"/>
        <v>0.16867469879518071</v>
      </c>
      <c r="E966" s="21">
        <v>1000</v>
      </c>
      <c r="F966" s="22">
        <f t="shared" si="177"/>
        <v>11741.309936688256</v>
      </c>
      <c r="G966" s="16"/>
      <c r="H966" s="23">
        <v>41974</v>
      </c>
      <c r="I966" s="24">
        <v>18053</v>
      </c>
      <c r="J966" s="25">
        <f t="shared" si="178"/>
        <v>0.14585845763249761</v>
      </c>
      <c r="K966" s="21">
        <v>1000</v>
      </c>
      <c r="L966" s="22">
        <f t="shared" si="179"/>
        <v>10049.007095885365</v>
      </c>
    </row>
    <row r="967" spans="1:12" ht="15">
      <c r="B967" s="18">
        <v>42339</v>
      </c>
      <c r="C967" s="19">
        <v>71</v>
      </c>
      <c r="D967" s="25">
        <f t="shared" si="176"/>
        <v>-0.26804123711340205</v>
      </c>
      <c r="E967" s="21">
        <v>1000</v>
      </c>
      <c r="F967" s="22">
        <f t="shared" si="177"/>
        <v>13100.220075749898</v>
      </c>
      <c r="G967" s="16"/>
      <c r="H967" s="23">
        <v>42339</v>
      </c>
      <c r="I967" s="24">
        <v>17425</v>
      </c>
      <c r="J967" s="25">
        <f t="shared" si="178"/>
        <v>-3.4786462083864177E-2</v>
      </c>
      <c r="K967" s="21">
        <v>1000</v>
      </c>
      <c r="L967" s="22">
        <f t="shared" si="179"/>
        <v>12658.325891257362</v>
      </c>
    </row>
    <row r="968" spans="1:12" ht="15">
      <c r="B968" s="18">
        <v>42705</v>
      </c>
      <c r="C968" s="19">
        <v>73</v>
      </c>
      <c r="D968" s="25">
        <f t="shared" si="176"/>
        <v>2.8169014084507043E-2</v>
      </c>
      <c r="E968" s="21">
        <v>1000</v>
      </c>
      <c r="F968" s="22">
        <f t="shared" si="177"/>
        <v>19508.523666448487</v>
      </c>
      <c r="G968" s="16"/>
      <c r="H968" s="23">
        <v>42705</v>
      </c>
      <c r="I968" s="24">
        <v>19963</v>
      </c>
      <c r="J968" s="25">
        <f t="shared" si="178"/>
        <v>0.14565279770444764</v>
      </c>
      <c r="K968" s="21">
        <v>1000</v>
      </c>
      <c r="L968" s="22">
        <f t="shared" si="179"/>
        <v>16984.134745507828</v>
      </c>
    </row>
    <row r="969" spans="1:12" ht="15">
      <c r="B969" s="18">
        <v>43070</v>
      </c>
      <c r="C969" s="19">
        <v>101</v>
      </c>
      <c r="D969" s="25">
        <f t="shared" si="176"/>
        <v>0.38356164383561642</v>
      </c>
      <c r="E969" s="21">
        <v>1000</v>
      </c>
      <c r="F969" s="26">
        <f t="shared" si="177"/>
        <v>16244.375181345336</v>
      </c>
      <c r="G969" s="16"/>
      <c r="H969" s="23">
        <v>43070</v>
      </c>
      <c r="I969" s="24">
        <v>24824</v>
      </c>
      <c r="J969" s="25">
        <f t="shared" si="178"/>
        <v>0.24350047588037871</v>
      </c>
      <c r="K969" s="21">
        <v>1000</v>
      </c>
      <c r="L969" s="27">
        <f t="shared" si="179"/>
        <v>16899.609700630885</v>
      </c>
    </row>
    <row r="970" spans="1:12" ht="15">
      <c r="B970" s="18">
        <v>43435</v>
      </c>
      <c r="C970" s="19">
        <v>80</v>
      </c>
      <c r="D970" s="25">
        <f t="shared" si="176"/>
        <v>-0.20792079207920791</v>
      </c>
      <c r="E970" s="28"/>
      <c r="F970" s="28"/>
      <c r="G970" s="16"/>
      <c r="H970" s="23">
        <v>43435</v>
      </c>
      <c r="I970" s="24">
        <v>23327</v>
      </c>
      <c r="J970" s="25">
        <f t="shared" si="178"/>
        <v>-6.0304543989687397E-2</v>
      </c>
      <c r="K970" s="29"/>
      <c r="L970" s="30"/>
    </row>
    <row r="971" spans="1:12" ht="15">
      <c r="B971" s="9"/>
      <c r="C971" s="9"/>
      <c r="D971" s="9"/>
      <c r="E971" s="31">
        <f>SUM(E960:E970)</f>
        <v>10000</v>
      </c>
      <c r="F971" s="32"/>
      <c r="G971" s="9"/>
      <c r="H971" s="9"/>
      <c r="I971" s="9"/>
      <c r="J971" s="9"/>
      <c r="K971" s="31">
        <f>SUM(K960:K970)</f>
        <v>10000</v>
      </c>
      <c r="L971" s="33"/>
    </row>
    <row r="973" spans="1:12" ht="14.25">
      <c r="A973" s="2" t="s">
        <v>452</v>
      </c>
      <c r="B973" s="79" t="s">
        <v>453</v>
      </c>
      <c r="C973" s="76"/>
      <c r="D973" s="76"/>
      <c r="E973" s="76"/>
      <c r="F973" s="76"/>
      <c r="G973" s="76"/>
      <c r="H973" s="76"/>
      <c r="I973" s="76"/>
      <c r="J973" s="76"/>
      <c r="K973" s="76"/>
      <c r="L973" s="77"/>
    </row>
    <row r="974" spans="1:12" ht="12.75">
      <c r="B974" s="82" t="s">
        <v>2</v>
      </c>
      <c r="C974" s="76"/>
      <c r="D974" s="76"/>
      <c r="E974" s="76"/>
      <c r="F974" s="76"/>
      <c r="G974" s="76"/>
      <c r="H974" s="76"/>
      <c r="I974" s="76"/>
      <c r="J974" s="76"/>
      <c r="K974" s="76"/>
      <c r="L974" s="77"/>
    </row>
    <row r="975" spans="1:12" ht="12.75">
      <c r="B975" s="84"/>
      <c r="C975" s="76"/>
      <c r="D975" s="76"/>
      <c r="E975" s="76"/>
      <c r="F975" s="76"/>
      <c r="G975" s="76"/>
      <c r="H975" s="76"/>
      <c r="I975" s="76"/>
      <c r="J975" s="76"/>
      <c r="K975" s="76"/>
      <c r="L975" s="77"/>
    </row>
    <row r="976" spans="1:12" ht="12.75">
      <c r="B976" s="3"/>
      <c r="C976" s="4">
        <v>2018</v>
      </c>
      <c r="D976" s="4">
        <v>2017</v>
      </c>
      <c r="E976" s="4">
        <v>2016</v>
      </c>
      <c r="F976" s="4">
        <v>2015</v>
      </c>
      <c r="G976" s="4">
        <v>2014</v>
      </c>
      <c r="H976" s="4">
        <v>2013</v>
      </c>
      <c r="I976" s="4">
        <v>2012</v>
      </c>
      <c r="J976" s="4">
        <v>2011</v>
      </c>
      <c r="K976" s="4">
        <v>2010</v>
      </c>
      <c r="L976" s="4">
        <v>2009</v>
      </c>
    </row>
    <row r="977" spans="2:12" ht="12.75">
      <c r="B977" s="5" t="s">
        <v>10</v>
      </c>
      <c r="C977" s="6">
        <v>5193</v>
      </c>
      <c r="D977" s="6">
        <v>4989</v>
      </c>
      <c r="E977" s="6">
        <v>4833</v>
      </c>
      <c r="F977" s="6">
        <v>3963</v>
      </c>
      <c r="G977" s="6">
        <v>3084</v>
      </c>
      <c r="H977" s="6">
        <v>2332</v>
      </c>
      <c r="I977" s="6">
        <v>1834</v>
      </c>
      <c r="J977" s="6">
        <v>1472</v>
      </c>
      <c r="K977" s="6">
        <v>1063</v>
      </c>
      <c r="L977" s="6">
        <v>856</v>
      </c>
    </row>
    <row r="978" spans="2:12" ht="12.75">
      <c r="B978" s="5" t="s">
        <v>11</v>
      </c>
      <c r="C978" s="6">
        <v>-67</v>
      </c>
      <c r="D978" s="6">
        <v>-10</v>
      </c>
      <c r="E978" s="6">
        <v>388</v>
      </c>
      <c r="F978" s="6">
        <v>386</v>
      </c>
      <c r="G978" s="6">
        <v>342</v>
      </c>
      <c r="H978" s="6">
        <v>260</v>
      </c>
      <c r="I978" s="6">
        <v>203</v>
      </c>
      <c r="J978" s="6">
        <v>156</v>
      </c>
      <c r="K978" s="6">
        <v>108</v>
      </c>
      <c r="L978" s="6">
        <v>82</v>
      </c>
    </row>
    <row r="979" spans="2:12" ht="12.75">
      <c r="B979" s="5" t="s">
        <v>12</v>
      </c>
      <c r="C979" s="6">
        <v>-46</v>
      </c>
      <c r="D979" s="6">
        <v>-48</v>
      </c>
      <c r="E979" s="6">
        <v>197</v>
      </c>
      <c r="F979" s="6">
        <v>232</v>
      </c>
      <c r="G979" s="6">
        <v>208</v>
      </c>
      <c r="H979" s="6">
        <v>162</v>
      </c>
      <c r="I979" s="6">
        <v>128</v>
      </c>
      <c r="J979" s="6">
        <v>96</v>
      </c>
      <c r="K979" s="6">
        <v>68</v>
      </c>
      <c r="L979" s="6">
        <v>46</v>
      </c>
    </row>
    <row r="980" spans="2:12" ht="12.75">
      <c r="B980" s="5" t="s">
        <v>13</v>
      </c>
      <c r="C980" s="7">
        <v>-0.1</v>
      </c>
      <c r="D980" s="7">
        <v>-0.11</v>
      </c>
      <c r="E980" s="7">
        <v>0.71</v>
      </c>
      <c r="F980" s="7">
        <v>1.05</v>
      </c>
      <c r="G980" s="7">
        <v>0.95</v>
      </c>
      <c r="H980" s="7">
        <v>0.75</v>
      </c>
      <c r="I980" s="7">
        <v>1.21</v>
      </c>
      <c r="J980" s="7">
        <v>0.92</v>
      </c>
      <c r="K980" s="7">
        <v>0.67</v>
      </c>
      <c r="L980" s="7">
        <v>0.92</v>
      </c>
    </row>
    <row r="981" spans="2:12" ht="12.75">
      <c r="B981" s="5" t="s">
        <v>14</v>
      </c>
      <c r="C981" s="7">
        <v>17</v>
      </c>
      <c r="D981" s="7">
        <v>14</v>
      </c>
      <c r="E981" s="7">
        <v>29</v>
      </c>
      <c r="F981" s="7">
        <v>40</v>
      </c>
      <c r="G981" s="7">
        <v>34</v>
      </c>
      <c r="H981" s="7">
        <v>22</v>
      </c>
      <c r="I981" s="7">
        <v>12</v>
      </c>
      <c r="J981" s="7">
        <v>9</v>
      </c>
      <c r="K981" s="7">
        <v>7</v>
      </c>
      <c r="L981" s="7">
        <v>3.4</v>
      </c>
    </row>
    <row r="982" spans="2:12" ht="12.75">
      <c r="B982" s="5" t="s">
        <v>15</v>
      </c>
      <c r="C982" s="8">
        <f t="shared" ref="C982:L982" si="180">C981/C980</f>
        <v>-170</v>
      </c>
      <c r="D982" s="8">
        <f t="shared" si="180"/>
        <v>-127.27272727272727</v>
      </c>
      <c r="E982" s="8">
        <f t="shared" si="180"/>
        <v>40.845070422535215</v>
      </c>
      <c r="F982" s="8">
        <f t="shared" si="180"/>
        <v>38.095238095238095</v>
      </c>
      <c r="G982" s="8">
        <f t="shared" si="180"/>
        <v>35.789473684210527</v>
      </c>
      <c r="H982" s="8">
        <f t="shared" si="180"/>
        <v>29.333333333333332</v>
      </c>
      <c r="I982" s="8">
        <f t="shared" si="180"/>
        <v>9.9173553719008272</v>
      </c>
      <c r="J982" s="8">
        <f t="shared" si="180"/>
        <v>9.7826086956521738</v>
      </c>
      <c r="K982" s="8">
        <f t="shared" si="180"/>
        <v>10.44776119402985</v>
      </c>
      <c r="L982" s="8">
        <f t="shared" si="180"/>
        <v>3.695652173913043</v>
      </c>
    </row>
    <row r="984" spans="2:12" ht="15">
      <c r="B984" s="80" t="s">
        <v>16</v>
      </c>
      <c r="C984" s="81"/>
      <c r="D984" s="81"/>
      <c r="E984" s="81"/>
      <c r="F984" s="81"/>
      <c r="G984" s="81"/>
      <c r="H984" s="81"/>
      <c r="I984" s="81"/>
      <c r="J984" s="81"/>
      <c r="K984" s="81"/>
      <c r="L984" s="81"/>
    </row>
    <row r="985" spans="2:12" ht="18.75">
      <c r="B985" s="87" t="s">
        <v>456</v>
      </c>
      <c r="C985" s="76"/>
      <c r="D985" s="76"/>
      <c r="E985" s="76"/>
      <c r="F985" s="77"/>
      <c r="G985" s="9"/>
      <c r="H985" s="10"/>
      <c r="I985" s="10"/>
      <c r="J985" s="10"/>
      <c r="K985" s="10"/>
      <c r="L985" s="10"/>
    </row>
    <row r="986" spans="2:12" ht="15">
      <c r="B986" s="11" t="s">
        <v>20</v>
      </c>
      <c r="C986" s="12" t="s">
        <v>21</v>
      </c>
      <c r="D986" s="13" t="s">
        <v>22</v>
      </c>
      <c r="E986" s="14" t="s">
        <v>23</v>
      </c>
      <c r="F986" s="15" t="s">
        <v>24</v>
      </c>
      <c r="G986" s="16"/>
      <c r="H986" s="17" t="s">
        <v>20</v>
      </c>
      <c r="I986" s="12" t="s">
        <v>25</v>
      </c>
      <c r="J986" s="13" t="s">
        <v>22</v>
      </c>
      <c r="K986" s="15" t="s">
        <v>23</v>
      </c>
      <c r="L986" s="15" t="s">
        <v>24</v>
      </c>
    </row>
    <row r="987" spans="2:12" ht="15">
      <c r="B987" s="18">
        <v>39783</v>
      </c>
      <c r="C987" s="19">
        <v>2.31</v>
      </c>
      <c r="D987" s="20"/>
      <c r="E987" s="21">
        <v>1000</v>
      </c>
      <c r="F987" s="22">
        <f>(E987)+(E987*D988)</f>
        <v>1471.8614718614717</v>
      </c>
      <c r="G987" s="16"/>
      <c r="H987" s="23">
        <v>39783</v>
      </c>
      <c r="I987" s="24">
        <v>8515</v>
      </c>
      <c r="J987" s="20"/>
      <c r="K987" s="21">
        <v>1000</v>
      </c>
      <c r="L987" s="22">
        <f>(K987)+(K987*J988)</f>
        <v>1229.7122724603641</v>
      </c>
    </row>
    <row r="988" spans="2:12" ht="15">
      <c r="B988" s="18">
        <v>40148</v>
      </c>
      <c r="C988" s="19">
        <v>3.4</v>
      </c>
      <c r="D988" s="25">
        <f t="shared" ref="D988:D997" si="181">(C988-C987)/C987</f>
        <v>0.47186147186147182</v>
      </c>
      <c r="E988" s="21">
        <v>1000</v>
      </c>
      <c r="F988" s="22">
        <f t="shared" ref="F988:F996" si="182">(F987+E988)+(F987+E988)*D989</f>
        <v>5089.1265597147949</v>
      </c>
      <c r="G988" s="16"/>
      <c r="H988" s="23">
        <v>40148</v>
      </c>
      <c r="I988" s="24">
        <v>10471</v>
      </c>
      <c r="J988" s="25">
        <f t="shared" ref="J988:J997" si="183">(I988-I987)/I987</f>
        <v>0.22971227246036408</v>
      </c>
      <c r="K988" s="21">
        <v>1000</v>
      </c>
      <c r="L988" s="22">
        <f t="shared" ref="L988:L996" si="184">(L987+K988)+(L987+K988)*J989</f>
        <v>2446.9127803306319</v>
      </c>
    </row>
    <row r="989" spans="2:12" ht="15">
      <c r="B989" s="18">
        <v>40513</v>
      </c>
      <c r="C989" s="19">
        <v>7</v>
      </c>
      <c r="D989" s="25">
        <f t="shared" si="181"/>
        <v>1.0588235294117647</v>
      </c>
      <c r="E989" s="21">
        <v>1000</v>
      </c>
      <c r="F989" s="22">
        <f t="shared" si="182"/>
        <v>7828.8770053475928</v>
      </c>
      <c r="G989" s="16"/>
      <c r="H989" s="23">
        <v>40513</v>
      </c>
      <c r="I989" s="24">
        <v>11491</v>
      </c>
      <c r="J989" s="25">
        <f t="shared" si="183"/>
        <v>9.741189953204088E-2</v>
      </c>
      <c r="K989" s="21">
        <v>1000</v>
      </c>
      <c r="L989" s="22">
        <f t="shared" si="184"/>
        <v>3664.6883158384239</v>
      </c>
    </row>
    <row r="990" spans="2:12" ht="15">
      <c r="B990" s="18">
        <v>40878</v>
      </c>
      <c r="C990" s="19">
        <v>9</v>
      </c>
      <c r="D990" s="25">
        <f t="shared" si="181"/>
        <v>0.2857142857142857</v>
      </c>
      <c r="E990" s="21">
        <v>1000</v>
      </c>
      <c r="F990" s="22">
        <f t="shared" si="182"/>
        <v>11771.836007130123</v>
      </c>
      <c r="G990" s="16"/>
      <c r="H990" s="23">
        <v>40878</v>
      </c>
      <c r="I990" s="24">
        <v>12217</v>
      </c>
      <c r="J990" s="25">
        <f t="shared" si="183"/>
        <v>6.3179879906013398E-2</v>
      </c>
      <c r="K990" s="21">
        <v>1000</v>
      </c>
      <c r="L990" s="22">
        <f t="shared" si="184"/>
        <v>5022.8349672468257</v>
      </c>
    </row>
    <row r="991" spans="2:12" ht="15">
      <c r="B991" s="18">
        <v>41244</v>
      </c>
      <c r="C991" s="19">
        <v>12</v>
      </c>
      <c r="D991" s="25">
        <f t="shared" si="181"/>
        <v>0.33333333333333331</v>
      </c>
      <c r="E991" s="21">
        <v>1000</v>
      </c>
      <c r="F991" s="22">
        <f t="shared" si="182"/>
        <v>23415.032679738557</v>
      </c>
      <c r="G991" s="16"/>
      <c r="H991" s="23">
        <v>41244</v>
      </c>
      <c r="I991" s="24">
        <v>13155</v>
      </c>
      <c r="J991" s="25">
        <f t="shared" si="183"/>
        <v>7.6778259801915369E-2</v>
      </c>
      <c r="K991" s="21">
        <v>1000</v>
      </c>
      <c r="L991" s="22">
        <f t="shared" si="184"/>
        <v>7213.2090390705998</v>
      </c>
    </row>
    <row r="992" spans="2:12" ht="15">
      <c r="B992" s="18">
        <v>41609</v>
      </c>
      <c r="C992" s="19">
        <v>22</v>
      </c>
      <c r="D992" s="25">
        <f t="shared" si="181"/>
        <v>0.83333333333333337</v>
      </c>
      <c r="E992" s="21">
        <v>1000</v>
      </c>
      <c r="F992" s="22">
        <f t="shared" si="182"/>
        <v>37732.323232323222</v>
      </c>
      <c r="G992" s="16"/>
      <c r="H992" s="23">
        <v>41609</v>
      </c>
      <c r="I992" s="24">
        <v>15755</v>
      </c>
      <c r="J992" s="25">
        <f t="shared" si="183"/>
        <v>0.1976434815659445</v>
      </c>
      <c r="K992" s="21">
        <v>1000</v>
      </c>
      <c r="L992" s="22">
        <f t="shared" si="184"/>
        <v>9411.1750417227249</v>
      </c>
    </row>
    <row r="993" spans="1:12" ht="15">
      <c r="B993" s="18">
        <v>41974</v>
      </c>
      <c r="C993" s="19">
        <v>34</v>
      </c>
      <c r="D993" s="25">
        <f t="shared" si="181"/>
        <v>0.54545454545454541</v>
      </c>
      <c r="E993" s="21">
        <v>1000</v>
      </c>
      <c r="F993" s="22">
        <f t="shared" si="182"/>
        <v>45567.439096850852</v>
      </c>
      <c r="G993" s="16"/>
      <c r="H993" s="23">
        <v>41974</v>
      </c>
      <c r="I993" s="24">
        <v>18053</v>
      </c>
      <c r="J993" s="25">
        <f t="shared" si="183"/>
        <v>0.14585845763249761</v>
      </c>
      <c r="K993" s="21">
        <v>1000</v>
      </c>
      <c r="L993" s="22">
        <f t="shared" si="184"/>
        <v>10049.007095885365</v>
      </c>
    </row>
    <row r="994" spans="1:12" ht="15">
      <c r="B994" s="18">
        <v>42339</v>
      </c>
      <c r="C994" s="19">
        <v>40</v>
      </c>
      <c r="D994" s="25">
        <f t="shared" si="181"/>
        <v>0.17647058823529413</v>
      </c>
      <c r="E994" s="21">
        <v>1000</v>
      </c>
      <c r="F994" s="22">
        <f t="shared" si="182"/>
        <v>33761.393345216871</v>
      </c>
      <c r="G994" s="16"/>
      <c r="H994" s="23">
        <v>42339</v>
      </c>
      <c r="I994" s="24">
        <v>17425</v>
      </c>
      <c r="J994" s="25">
        <f t="shared" si="183"/>
        <v>-3.4786462083864177E-2</v>
      </c>
      <c r="K994" s="21">
        <v>1000</v>
      </c>
      <c r="L994" s="22">
        <f t="shared" si="184"/>
        <v>12658.325891257362</v>
      </c>
    </row>
    <row r="995" spans="1:12" ht="15">
      <c r="B995" s="18">
        <v>42705</v>
      </c>
      <c r="C995" s="19">
        <v>29</v>
      </c>
      <c r="D995" s="25">
        <f t="shared" si="181"/>
        <v>-0.27500000000000002</v>
      </c>
      <c r="E995" s="21">
        <v>1000</v>
      </c>
      <c r="F995" s="22">
        <f t="shared" si="182"/>
        <v>16781.362304587456</v>
      </c>
      <c r="G995" s="16"/>
      <c r="H995" s="23">
        <v>42705</v>
      </c>
      <c r="I995" s="24">
        <v>19963</v>
      </c>
      <c r="J995" s="25">
        <f t="shared" si="183"/>
        <v>0.14565279770444764</v>
      </c>
      <c r="K995" s="21">
        <v>1000</v>
      </c>
      <c r="L995" s="22">
        <f t="shared" si="184"/>
        <v>16984.134745507828</v>
      </c>
    </row>
    <row r="996" spans="1:12" ht="15">
      <c r="B996" s="18">
        <v>43070</v>
      </c>
      <c r="C996" s="19">
        <v>14</v>
      </c>
      <c r="D996" s="25">
        <f t="shared" si="181"/>
        <v>-0.51724137931034486</v>
      </c>
      <c r="E996" s="21">
        <v>1000</v>
      </c>
      <c r="F996" s="26">
        <f t="shared" si="182"/>
        <v>21591.654226999053</v>
      </c>
      <c r="G996" s="16"/>
      <c r="H996" s="23">
        <v>43070</v>
      </c>
      <c r="I996" s="24">
        <v>24824</v>
      </c>
      <c r="J996" s="25">
        <f t="shared" si="183"/>
        <v>0.24350047588037871</v>
      </c>
      <c r="K996" s="21">
        <v>1000</v>
      </c>
      <c r="L996" s="27">
        <f t="shared" si="184"/>
        <v>16899.609700630885</v>
      </c>
    </row>
    <row r="997" spans="1:12" ht="15">
      <c r="B997" s="18">
        <v>43435</v>
      </c>
      <c r="C997" s="19">
        <v>17</v>
      </c>
      <c r="D997" s="25">
        <f t="shared" si="181"/>
        <v>0.21428571428571427</v>
      </c>
      <c r="E997" s="28"/>
      <c r="F997" s="28"/>
      <c r="G997" s="16"/>
      <c r="H997" s="23">
        <v>43435</v>
      </c>
      <c r="I997" s="24">
        <v>23327</v>
      </c>
      <c r="J997" s="25">
        <f t="shared" si="183"/>
        <v>-6.0304543989687397E-2</v>
      </c>
      <c r="K997" s="29"/>
      <c r="L997" s="30"/>
    </row>
    <row r="998" spans="1:12" ht="15">
      <c r="B998" s="9"/>
      <c r="C998" s="9"/>
      <c r="D998" s="9"/>
      <c r="E998" s="31">
        <f>SUM(E987:E997)</f>
        <v>10000</v>
      </c>
      <c r="F998" s="32"/>
      <c r="G998" s="9"/>
      <c r="H998" s="9"/>
      <c r="I998" s="9"/>
      <c r="J998" s="9"/>
      <c r="K998" s="31">
        <f>SUM(K987:K997)</f>
        <v>10000</v>
      </c>
      <c r="L998" s="33"/>
    </row>
    <row r="1000" spans="1:12" ht="14.25">
      <c r="A1000" s="2" t="s">
        <v>460</v>
      </c>
      <c r="B1000" s="79" t="s">
        <v>461</v>
      </c>
      <c r="C1000" s="76"/>
      <c r="D1000" s="76"/>
      <c r="E1000" s="76"/>
      <c r="F1000" s="76"/>
      <c r="G1000" s="76"/>
      <c r="H1000" s="76"/>
      <c r="I1000" s="76"/>
      <c r="J1000" s="76"/>
      <c r="K1000" s="76"/>
      <c r="L1000" s="77"/>
    </row>
    <row r="1001" spans="1:12" ht="12.75">
      <c r="B1001" s="82" t="s">
        <v>2</v>
      </c>
      <c r="C1001" s="76"/>
      <c r="D1001" s="76"/>
      <c r="E1001" s="76"/>
      <c r="F1001" s="76"/>
      <c r="G1001" s="76"/>
      <c r="H1001" s="76"/>
      <c r="I1001" s="76"/>
      <c r="J1001" s="76"/>
      <c r="K1001" s="76"/>
      <c r="L1001" s="77"/>
    </row>
    <row r="1002" spans="1:12" ht="12.75">
      <c r="B1002" s="78" t="s">
        <v>465</v>
      </c>
      <c r="C1002" s="76"/>
      <c r="D1002" s="76"/>
      <c r="E1002" s="76"/>
      <c r="F1002" s="76"/>
      <c r="G1002" s="76"/>
      <c r="H1002" s="76"/>
      <c r="I1002" s="76"/>
      <c r="J1002" s="76"/>
      <c r="K1002" s="76"/>
      <c r="L1002" s="77"/>
    </row>
    <row r="1003" spans="1:12" ht="12.75">
      <c r="B1003" s="3"/>
      <c r="C1003" s="4">
        <v>2018</v>
      </c>
      <c r="D1003" s="4">
        <v>2017</v>
      </c>
      <c r="E1003" s="4">
        <v>2016</v>
      </c>
      <c r="F1003" s="4">
        <v>2015</v>
      </c>
      <c r="G1003" s="4">
        <v>2014</v>
      </c>
      <c r="H1003" s="4">
        <v>2013</v>
      </c>
      <c r="I1003" s="4">
        <v>2012</v>
      </c>
      <c r="J1003" s="4">
        <v>2011</v>
      </c>
      <c r="K1003" s="4">
        <v>2010</v>
      </c>
      <c r="L1003" s="4">
        <v>2009</v>
      </c>
    </row>
    <row r="1004" spans="1:12" ht="12.75">
      <c r="B1004" s="5" t="s">
        <v>10</v>
      </c>
      <c r="C1004" s="6"/>
      <c r="D1004" s="6">
        <v>11811</v>
      </c>
      <c r="E1004" s="6">
        <v>11026</v>
      </c>
      <c r="F1004" s="6">
        <v>10996</v>
      </c>
      <c r="G1004" s="6">
        <v>12282</v>
      </c>
      <c r="H1004" s="6">
        <v>11419</v>
      </c>
      <c r="I1004" s="6">
        <v>10879</v>
      </c>
      <c r="J1004" s="6">
        <v>9459</v>
      </c>
      <c r="K1004" s="6">
        <v>7702</v>
      </c>
      <c r="L1004" s="6">
        <v>7220</v>
      </c>
    </row>
    <row r="1005" spans="1:12" ht="12.75">
      <c r="B1005" s="5" t="s">
        <v>11</v>
      </c>
      <c r="C1005" s="6"/>
      <c r="D1005" s="6">
        <v>1416</v>
      </c>
      <c r="E1005" s="6">
        <v>1284</v>
      </c>
      <c r="F1005" s="6">
        <v>1564</v>
      </c>
      <c r="G1005" s="6">
        <v>1352</v>
      </c>
      <c r="H1005" s="6">
        <v>1562</v>
      </c>
      <c r="I1005" s="6">
        <v>1421</v>
      </c>
      <c r="J1005" s="6">
        <v>1164</v>
      </c>
      <c r="K1005" s="6">
        <v>750</v>
      </c>
      <c r="L1005" s="6">
        <v>654</v>
      </c>
    </row>
    <row r="1006" spans="1:12" ht="12.75">
      <c r="B1006" s="5" t="s">
        <v>12</v>
      </c>
      <c r="C1006" s="6"/>
      <c r="D1006" s="6">
        <v>614</v>
      </c>
      <c r="E1006" s="6">
        <v>1074</v>
      </c>
      <c r="F1006" s="6">
        <v>1231</v>
      </c>
      <c r="G1006" s="6">
        <v>1047</v>
      </c>
      <c r="H1006" s="6">
        <v>1210</v>
      </c>
      <c r="I1006" s="6">
        <v>1085</v>
      </c>
      <c r="J1006" s="6">
        <v>888</v>
      </c>
      <c r="K1006" s="6">
        <v>571</v>
      </c>
      <c r="L1006" s="6">
        <v>461</v>
      </c>
    </row>
    <row r="1007" spans="1:12" ht="12.75">
      <c r="B1007" s="5" t="s">
        <v>13</v>
      </c>
      <c r="C1007" s="7"/>
      <c r="D1007" s="7">
        <v>1.52</v>
      </c>
      <c r="E1007" s="7">
        <v>2.54</v>
      </c>
      <c r="F1007" s="7">
        <v>2.85</v>
      </c>
      <c r="G1007" s="7">
        <v>2.38</v>
      </c>
      <c r="H1007" s="7">
        <v>2.71</v>
      </c>
      <c r="I1007" s="7">
        <v>2.4300000000000002</v>
      </c>
      <c r="J1007" s="7">
        <v>7.98</v>
      </c>
      <c r="K1007" s="7">
        <v>5.18</v>
      </c>
      <c r="L1007" s="7">
        <v>4.13</v>
      </c>
    </row>
    <row r="1008" spans="1:12" ht="12.75">
      <c r="B1008" s="5" t="s">
        <v>14</v>
      </c>
      <c r="C1008" s="7">
        <v>71</v>
      </c>
      <c r="D1008" s="7">
        <v>71</v>
      </c>
      <c r="E1008" s="7">
        <v>49</v>
      </c>
      <c r="F1008" s="7">
        <v>57</v>
      </c>
      <c r="G1008" s="7">
        <v>67</v>
      </c>
      <c r="H1008" s="7">
        <v>54</v>
      </c>
      <c r="I1008" s="7">
        <v>30.31</v>
      </c>
      <c r="J1008" s="7">
        <v>23.51</v>
      </c>
      <c r="K1008" s="7">
        <v>14.34</v>
      </c>
      <c r="L1008" s="7">
        <v>10.72</v>
      </c>
    </row>
    <row r="1009" spans="2:12" ht="12.75">
      <c r="B1009" s="5" t="s">
        <v>15</v>
      </c>
      <c r="C1009" s="8" t="e">
        <f t="shared" ref="C1009:L1009" si="185">C1008/C1007</f>
        <v>#DIV/0!</v>
      </c>
      <c r="D1009" s="8">
        <f t="shared" si="185"/>
        <v>46.710526315789473</v>
      </c>
      <c r="E1009" s="8">
        <f t="shared" si="185"/>
        <v>19.291338582677167</v>
      </c>
      <c r="F1009" s="8">
        <f t="shared" si="185"/>
        <v>20</v>
      </c>
      <c r="G1009" s="8">
        <f t="shared" si="185"/>
        <v>28.151260504201684</v>
      </c>
      <c r="H1009" s="8">
        <f t="shared" si="185"/>
        <v>19.926199261992622</v>
      </c>
      <c r="I1009" s="8">
        <f t="shared" si="185"/>
        <v>12.473251028806583</v>
      </c>
      <c r="J1009" s="8">
        <f t="shared" si="185"/>
        <v>2.9461152882205512</v>
      </c>
      <c r="K1009" s="8">
        <f t="shared" si="185"/>
        <v>2.7683397683397684</v>
      </c>
      <c r="L1009" s="8">
        <f t="shared" si="185"/>
        <v>2.5956416464891046</v>
      </c>
    </row>
    <row r="1011" spans="2:12" ht="15">
      <c r="B1011" s="80" t="s">
        <v>16</v>
      </c>
      <c r="C1011" s="81"/>
      <c r="D1011" s="81"/>
      <c r="E1011" s="81"/>
      <c r="F1011" s="81"/>
      <c r="G1011" s="81"/>
      <c r="H1011" s="81"/>
      <c r="I1011" s="81"/>
      <c r="J1011" s="81"/>
      <c r="K1011" s="81"/>
      <c r="L1011" s="81"/>
    </row>
    <row r="1012" spans="2:12" ht="18.75">
      <c r="B1012" s="87" t="s">
        <v>468</v>
      </c>
      <c r="C1012" s="76"/>
      <c r="D1012" s="76"/>
      <c r="E1012" s="76"/>
      <c r="F1012" s="77"/>
      <c r="G1012" s="36"/>
      <c r="H1012" s="37"/>
      <c r="I1012" s="37"/>
      <c r="J1012" s="37"/>
      <c r="K1012" s="37"/>
      <c r="L1012" s="37"/>
    </row>
    <row r="1013" spans="2:12" ht="15">
      <c r="B1013" s="38" t="s">
        <v>20</v>
      </c>
      <c r="C1013" s="12" t="s">
        <v>21</v>
      </c>
      <c r="D1013" s="13" t="s">
        <v>22</v>
      </c>
      <c r="E1013" s="14" t="s">
        <v>23</v>
      </c>
      <c r="F1013" s="39" t="s">
        <v>24</v>
      </c>
      <c r="G1013" s="40"/>
      <c r="H1013" s="41" t="s">
        <v>20</v>
      </c>
      <c r="I1013" s="12" t="s">
        <v>25</v>
      </c>
      <c r="J1013" s="13" t="s">
        <v>22</v>
      </c>
      <c r="K1013" s="39" t="s">
        <v>23</v>
      </c>
      <c r="L1013" s="39" t="s">
        <v>24</v>
      </c>
    </row>
    <row r="1014" spans="2:12" ht="15">
      <c r="B1014" s="18">
        <v>39783</v>
      </c>
      <c r="C1014" s="19">
        <v>7.23</v>
      </c>
      <c r="D1014" s="20"/>
      <c r="E1014" s="21">
        <v>1000</v>
      </c>
      <c r="F1014" s="22">
        <f>(E1014)+(E1014*D1015)</f>
        <v>1482.7109266943291</v>
      </c>
      <c r="G1014" s="40"/>
      <c r="H1014" s="23">
        <v>39783</v>
      </c>
      <c r="I1014" s="24">
        <v>8515</v>
      </c>
      <c r="J1014" s="20"/>
      <c r="K1014" s="21">
        <v>1000</v>
      </c>
      <c r="L1014" s="22">
        <f>(K1014)+(K1014*J1015)</f>
        <v>1229.7122724603641</v>
      </c>
    </row>
    <row r="1015" spans="2:12" ht="15">
      <c r="B1015" s="18">
        <v>40148</v>
      </c>
      <c r="C1015" s="19">
        <v>10.72</v>
      </c>
      <c r="D1015" s="25">
        <f t="shared" ref="D1015:D1024" si="186">(C1015-C1014)/C1014</f>
        <v>0.48271092669432919</v>
      </c>
      <c r="E1015" s="21">
        <v>1000</v>
      </c>
      <c r="F1015" s="22">
        <f t="shared" ref="F1015:F1023" si="187">(F1014+E1015)+(F1014+E1015)*D1016</f>
        <v>3321.0890567907345</v>
      </c>
      <c r="G1015" s="40"/>
      <c r="H1015" s="23">
        <v>40148</v>
      </c>
      <c r="I1015" s="24">
        <v>10471</v>
      </c>
      <c r="J1015" s="25">
        <f t="shared" ref="J1015:J1024" si="188">(I1015-I1014)/I1014</f>
        <v>0.22971227246036408</v>
      </c>
      <c r="K1015" s="21">
        <v>1000</v>
      </c>
      <c r="L1015" s="22">
        <f t="shared" ref="L1015:L1023" si="189">(L1014+K1015)+(L1014+K1015)*J1016</f>
        <v>2446.9127803306319</v>
      </c>
    </row>
    <row r="1016" spans="2:12" ht="15">
      <c r="B1016" s="18">
        <v>40513</v>
      </c>
      <c r="C1016" s="19">
        <v>14.34</v>
      </c>
      <c r="D1016" s="25">
        <f t="shared" si="186"/>
        <v>0.337686567164179</v>
      </c>
      <c r="E1016" s="21">
        <v>1000</v>
      </c>
      <c r="F1016" s="22">
        <f t="shared" si="187"/>
        <v>7084.2959362029414</v>
      </c>
      <c r="G1016" s="40"/>
      <c r="H1016" s="23">
        <v>40513</v>
      </c>
      <c r="I1016" s="24">
        <v>11491</v>
      </c>
      <c r="J1016" s="25">
        <f t="shared" si="188"/>
        <v>9.741189953204088E-2</v>
      </c>
      <c r="K1016" s="21">
        <v>1000</v>
      </c>
      <c r="L1016" s="22">
        <f t="shared" si="189"/>
        <v>3664.6883158384239</v>
      </c>
    </row>
    <row r="1017" spans="2:12" ht="15">
      <c r="B1017" s="18">
        <v>40878</v>
      </c>
      <c r="C1017" s="19">
        <v>23.51</v>
      </c>
      <c r="D1017" s="25">
        <f t="shared" si="186"/>
        <v>0.63947001394700154</v>
      </c>
      <c r="E1017" s="21">
        <v>1000</v>
      </c>
      <c r="F1017" s="22">
        <f t="shared" si="187"/>
        <v>10422.586551523229</v>
      </c>
      <c r="G1017" s="40"/>
      <c r="H1017" s="23">
        <v>40878</v>
      </c>
      <c r="I1017" s="24">
        <v>12217</v>
      </c>
      <c r="J1017" s="25">
        <f t="shared" si="188"/>
        <v>6.3179879906013398E-2</v>
      </c>
      <c r="K1017" s="21">
        <v>1000</v>
      </c>
      <c r="L1017" s="22">
        <f t="shared" si="189"/>
        <v>5022.8349672468257</v>
      </c>
    </row>
    <row r="1018" spans="2:12" ht="15">
      <c r="B1018" s="18">
        <v>41244</v>
      </c>
      <c r="C1018" s="19">
        <v>30.31</v>
      </c>
      <c r="D1018" s="25">
        <f t="shared" si="186"/>
        <v>0.28923862186303684</v>
      </c>
      <c r="E1018" s="21">
        <v>1000</v>
      </c>
      <c r="F1018" s="22">
        <f t="shared" si="187"/>
        <v>20350.368650024888</v>
      </c>
      <c r="G1018" s="40"/>
      <c r="H1018" s="23">
        <v>41244</v>
      </c>
      <c r="I1018" s="24">
        <v>13155</v>
      </c>
      <c r="J1018" s="25">
        <f t="shared" si="188"/>
        <v>7.6778259801915369E-2</v>
      </c>
      <c r="K1018" s="21">
        <v>1000</v>
      </c>
      <c r="L1018" s="22">
        <f t="shared" si="189"/>
        <v>7213.2090390705998</v>
      </c>
    </row>
    <row r="1019" spans="2:12" ht="15">
      <c r="B1019" s="18">
        <v>41609</v>
      </c>
      <c r="C1019" s="19">
        <v>54</v>
      </c>
      <c r="D1019" s="25">
        <f t="shared" si="186"/>
        <v>0.78159023424612351</v>
      </c>
      <c r="E1019" s="21">
        <v>1000</v>
      </c>
      <c r="F1019" s="22">
        <f t="shared" si="187"/>
        <v>26490.272213919769</v>
      </c>
      <c r="G1019" s="40"/>
      <c r="H1019" s="23">
        <v>41609</v>
      </c>
      <c r="I1019" s="24">
        <v>15755</v>
      </c>
      <c r="J1019" s="25">
        <f t="shared" si="188"/>
        <v>0.1976434815659445</v>
      </c>
      <c r="K1019" s="21">
        <v>1000</v>
      </c>
      <c r="L1019" s="22">
        <f t="shared" si="189"/>
        <v>9411.1750417227249</v>
      </c>
    </row>
    <row r="1020" spans="2:12" ht="15">
      <c r="B1020" s="18">
        <v>41974</v>
      </c>
      <c r="C1020" s="19">
        <v>67</v>
      </c>
      <c r="D1020" s="25">
        <f t="shared" si="186"/>
        <v>0.24074074074074073</v>
      </c>
      <c r="E1020" s="21">
        <v>1000</v>
      </c>
      <c r="F1020" s="22">
        <f t="shared" si="187"/>
        <v>23387.246510349654</v>
      </c>
      <c r="G1020" s="40"/>
      <c r="H1020" s="23">
        <v>41974</v>
      </c>
      <c r="I1020" s="24">
        <v>18053</v>
      </c>
      <c r="J1020" s="25">
        <f t="shared" si="188"/>
        <v>0.14585845763249761</v>
      </c>
      <c r="K1020" s="21">
        <v>1000</v>
      </c>
      <c r="L1020" s="22">
        <f t="shared" si="189"/>
        <v>10049.007095885365</v>
      </c>
    </row>
    <row r="1021" spans="2:12" ht="15">
      <c r="B1021" s="18">
        <v>42339</v>
      </c>
      <c r="C1021" s="19">
        <v>57</v>
      </c>
      <c r="D1021" s="25">
        <f t="shared" si="186"/>
        <v>-0.14925373134328357</v>
      </c>
      <c r="E1021" s="21">
        <v>1000</v>
      </c>
      <c r="F1021" s="22">
        <f t="shared" si="187"/>
        <v>20964.475070300581</v>
      </c>
      <c r="G1021" s="40"/>
      <c r="H1021" s="23">
        <v>42339</v>
      </c>
      <c r="I1021" s="24">
        <v>17425</v>
      </c>
      <c r="J1021" s="25">
        <f t="shared" si="188"/>
        <v>-3.4786462083864177E-2</v>
      </c>
      <c r="K1021" s="21">
        <v>1000</v>
      </c>
      <c r="L1021" s="22">
        <f t="shared" si="189"/>
        <v>12658.325891257362</v>
      </c>
    </row>
    <row r="1022" spans="2:12" ht="15">
      <c r="B1022" s="18">
        <v>42705</v>
      </c>
      <c r="C1022" s="19">
        <v>49</v>
      </c>
      <c r="D1022" s="25">
        <f t="shared" si="186"/>
        <v>-0.14035087719298245</v>
      </c>
      <c r="E1022" s="21">
        <v>1000</v>
      </c>
      <c r="F1022" s="22">
        <f t="shared" si="187"/>
        <v>31826.076122272272</v>
      </c>
      <c r="G1022" s="40"/>
      <c r="H1022" s="23">
        <v>42705</v>
      </c>
      <c r="I1022" s="24">
        <v>19963</v>
      </c>
      <c r="J1022" s="25">
        <f t="shared" si="188"/>
        <v>0.14565279770444764</v>
      </c>
      <c r="K1022" s="21">
        <v>1000</v>
      </c>
      <c r="L1022" s="22">
        <f t="shared" si="189"/>
        <v>16984.134745507828</v>
      </c>
    </row>
    <row r="1023" spans="2:12" ht="15">
      <c r="B1023" s="18">
        <v>43070</v>
      </c>
      <c r="C1023" s="19">
        <v>71</v>
      </c>
      <c r="D1023" s="25">
        <f t="shared" si="186"/>
        <v>0.44897959183673469</v>
      </c>
      <c r="E1023" s="21">
        <v>1000</v>
      </c>
      <c r="F1023" s="26">
        <f t="shared" si="187"/>
        <v>32826.076122272272</v>
      </c>
      <c r="G1023" s="40"/>
      <c r="H1023" s="23">
        <v>43070</v>
      </c>
      <c r="I1023" s="24">
        <v>24824</v>
      </c>
      <c r="J1023" s="25">
        <f t="shared" si="188"/>
        <v>0.24350047588037871</v>
      </c>
      <c r="K1023" s="21">
        <v>1000</v>
      </c>
      <c r="L1023" s="27">
        <f t="shared" si="189"/>
        <v>16899.609700630885</v>
      </c>
    </row>
    <row r="1024" spans="2:12" ht="15">
      <c r="B1024" s="18">
        <v>43435</v>
      </c>
      <c r="C1024" s="19">
        <v>71</v>
      </c>
      <c r="D1024" s="25">
        <f t="shared" si="186"/>
        <v>0</v>
      </c>
      <c r="E1024" s="28"/>
      <c r="F1024" s="28"/>
      <c r="G1024" s="40"/>
      <c r="H1024" s="23">
        <v>43435</v>
      </c>
      <c r="I1024" s="24">
        <v>23327</v>
      </c>
      <c r="J1024" s="25">
        <f t="shared" si="188"/>
        <v>-6.0304543989687397E-2</v>
      </c>
      <c r="K1024" s="29"/>
      <c r="L1024" s="42"/>
    </row>
    <row r="1025" spans="1:12" ht="15">
      <c r="B1025" s="36"/>
      <c r="C1025" s="36"/>
      <c r="D1025" s="36"/>
      <c r="E1025" s="31">
        <f>SUM(E1014:E1024)</f>
        <v>10000</v>
      </c>
      <c r="F1025" s="32"/>
      <c r="G1025" s="36"/>
      <c r="H1025" s="36"/>
      <c r="I1025" s="36"/>
      <c r="J1025" s="36"/>
      <c r="K1025" s="31">
        <f>SUM(K1014:K1024)</f>
        <v>10000</v>
      </c>
      <c r="L1025" s="33"/>
    </row>
    <row r="1026" spans="1:12" ht="15">
      <c r="B1026" s="36"/>
      <c r="C1026" s="36"/>
      <c r="D1026" s="36"/>
      <c r="E1026" s="31"/>
      <c r="F1026" s="32"/>
      <c r="G1026" s="36"/>
      <c r="H1026" s="36"/>
      <c r="I1026" s="36"/>
      <c r="J1026" s="36"/>
      <c r="K1026" s="31"/>
      <c r="L1026" s="33"/>
    </row>
    <row r="1027" spans="1:12" ht="14.25">
      <c r="A1027" s="2" t="s">
        <v>476</v>
      </c>
      <c r="B1027" s="79" t="s">
        <v>477</v>
      </c>
      <c r="C1027" s="76"/>
      <c r="D1027" s="76"/>
      <c r="E1027" s="76"/>
      <c r="F1027" s="76"/>
      <c r="G1027" s="76"/>
      <c r="H1027" s="76"/>
      <c r="I1027" s="76"/>
      <c r="J1027" s="76"/>
      <c r="K1027" s="76"/>
      <c r="L1027" s="77"/>
    </row>
    <row r="1028" spans="1:12" ht="12.75">
      <c r="B1028" s="82" t="s">
        <v>2</v>
      </c>
      <c r="C1028" s="76"/>
      <c r="D1028" s="76"/>
      <c r="E1028" s="76"/>
      <c r="F1028" s="76"/>
      <c r="G1028" s="76"/>
      <c r="H1028" s="76"/>
      <c r="I1028" s="76"/>
      <c r="J1028" s="76"/>
      <c r="K1028" s="76"/>
      <c r="L1028" s="77"/>
    </row>
    <row r="1029" spans="1:12" ht="12.75">
      <c r="B1029" s="78" t="s">
        <v>478</v>
      </c>
      <c r="C1029" s="76"/>
      <c r="D1029" s="76"/>
      <c r="E1029" s="76"/>
      <c r="F1029" s="76"/>
      <c r="G1029" s="76"/>
      <c r="H1029" s="76"/>
      <c r="I1029" s="76"/>
      <c r="J1029" s="76"/>
      <c r="K1029" s="76"/>
      <c r="L1029" s="77"/>
    </row>
    <row r="1030" spans="1:12" ht="12.75">
      <c r="B1030" s="3"/>
      <c r="C1030" s="4">
        <v>2018</v>
      </c>
      <c r="D1030" s="4">
        <v>2017</v>
      </c>
      <c r="E1030" s="4">
        <v>2016</v>
      </c>
      <c r="F1030" s="4">
        <v>2015</v>
      </c>
      <c r="G1030" s="4">
        <v>2014</v>
      </c>
      <c r="H1030" s="4">
        <v>2013</v>
      </c>
      <c r="I1030" s="4">
        <v>2012</v>
      </c>
      <c r="J1030" s="4">
        <v>2011</v>
      </c>
      <c r="K1030" s="4">
        <v>2010</v>
      </c>
      <c r="L1030" s="4">
        <v>2009</v>
      </c>
    </row>
    <row r="1031" spans="1:12" ht="12.75">
      <c r="B1031" s="5" t="s">
        <v>10</v>
      </c>
      <c r="C1031" s="6">
        <v>160300</v>
      </c>
      <c r="D1031" s="6">
        <v>156776</v>
      </c>
      <c r="E1031" s="6">
        <v>151800</v>
      </c>
      <c r="F1031" s="6">
        <v>149558</v>
      </c>
      <c r="G1031" s="6">
        <v>144077</v>
      </c>
      <c r="H1031" s="6">
        <v>146917</v>
      </c>
      <c r="I1031" s="6">
        <v>134252</v>
      </c>
      <c r="J1031" s="6">
        <v>136264</v>
      </c>
      <c r="K1031" s="6">
        <v>128954</v>
      </c>
      <c r="L1031" s="6">
        <v>120415</v>
      </c>
    </row>
    <row r="1032" spans="1:12" ht="12.75">
      <c r="B1032" s="5" t="s">
        <v>11</v>
      </c>
      <c r="C1032" s="6">
        <v>4345</v>
      </c>
      <c r="D1032" s="6">
        <v>8159</v>
      </c>
      <c r="E1032" s="6">
        <v>6784</v>
      </c>
      <c r="F1032" s="6">
        <v>10252</v>
      </c>
      <c r="G1032" s="6">
        <v>1234</v>
      </c>
      <c r="H1032" s="6">
        <v>14371</v>
      </c>
      <c r="I1032" s="6">
        <v>7720</v>
      </c>
      <c r="J1032" s="6">
        <v>8681</v>
      </c>
      <c r="K1032" s="6">
        <v>7149</v>
      </c>
      <c r="L1032" s="6">
        <v>3026</v>
      </c>
    </row>
    <row r="1033" spans="1:12" ht="12.75">
      <c r="B1033" s="5" t="s">
        <v>12</v>
      </c>
      <c r="C1033" s="6">
        <v>3695</v>
      </c>
      <c r="D1033" s="6">
        <v>7757</v>
      </c>
      <c r="E1033" s="6">
        <v>4600</v>
      </c>
      <c r="F1033" s="6">
        <v>7373</v>
      </c>
      <c r="G1033" s="6">
        <v>1231</v>
      </c>
      <c r="H1033" s="6">
        <v>11953</v>
      </c>
      <c r="I1033" s="6">
        <v>5665</v>
      </c>
      <c r="J1033" s="6">
        <v>20213</v>
      </c>
      <c r="K1033" s="6">
        <v>6557</v>
      </c>
      <c r="L1033" s="6">
        <v>2717</v>
      </c>
    </row>
    <row r="1034" spans="1:12" ht="12.75">
      <c r="B1034" s="5" t="s">
        <v>13</v>
      </c>
      <c r="C1034" s="7">
        <v>0.92</v>
      </c>
      <c r="D1034" s="7">
        <v>1.93</v>
      </c>
      <c r="E1034" s="7">
        <v>1.1499999999999999</v>
      </c>
      <c r="F1034" s="7">
        <v>1.84</v>
      </c>
      <c r="G1034" s="7">
        <v>0.31</v>
      </c>
      <c r="H1034" s="7">
        <v>2.94</v>
      </c>
      <c r="I1034" s="7">
        <v>1.42</v>
      </c>
      <c r="J1034" s="7">
        <v>4.9400000000000004</v>
      </c>
      <c r="K1034" s="7">
        <v>1.66</v>
      </c>
      <c r="L1034" s="7">
        <v>0.86</v>
      </c>
    </row>
    <row r="1035" spans="1:12" ht="12.75">
      <c r="B1035" s="5" t="s">
        <v>14</v>
      </c>
      <c r="C1035" s="7">
        <v>7.52</v>
      </c>
      <c r="D1035" s="7">
        <v>11.58</v>
      </c>
      <c r="E1035" s="7">
        <v>10.7</v>
      </c>
      <c r="F1035" s="7">
        <v>11.86</v>
      </c>
      <c r="G1035" s="7">
        <v>12.54</v>
      </c>
      <c r="H1035" s="7">
        <v>12</v>
      </c>
      <c r="I1035" s="7">
        <v>9.8800000000000008</v>
      </c>
      <c r="J1035" s="7">
        <v>8</v>
      </c>
      <c r="K1035" s="7">
        <v>12.58</v>
      </c>
      <c r="L1035" s="7">
        <v>7.5</v>
      </c>
    </row>
    <row r="1036" spans="1:12" ht="12.75">
      <c r="B1036" s="5" t="s">
        <v>15</v>
      </c>
      <c r="C1036" s="8">
        <f t="shared" ref="C1036:L1036" si="190">C1035/C1034</f>
        <v>8.1739130434782599</v>
      </c>
      <c r="D1036" s="8">
        <f t="shared" si="190"/>
        <v>6</v>
      </c>
      <c r="E1036" s="8">
        <f t="shared" si="190"/>
        <v>9.304347826086957</v>
      </c>
      <c r="F1036" s="8">
        <f t="shared" si="190"/>
        <v>6.445652173913043</v>
      </c>
      <c r="G1036" s="8">
        <f t="shared" si="190"/>
        <v>40.451612903225801</v>
      </c>
      <c r="H1036" s="8">
        <f t="shared" si="190"/>
        <v>4.0816326530612246</v>
      </c>
      <c r="I1036" s="8">
        <f t="shared" si="190"/>
        <v>6.9577464788732399</v>
      </c>
      <c r="J1036" s="8">
        <f t="shared" si="190"/>
        <v>1.6194331983805668</v>
      </c>
      <c r="K1036" s="8">
        <f t="shared" si="190"/>
        <v>7.5783132530120483</v>
      </c>
      <c r="L1036" s="8">
        <f t="shared" si="190"/>
        <v>8.720930232558139</v>
      </c>
    </row>
    <row r="1038" spans="1:12" ht="15">
      <c r="B1038" s="80" t="s">
        <v>16</v>
      </c>
      <c r="C1038" s="81"/>
      <c r="D1038" s="81"/>
      <c r="E1038" s="81"/>
      <c r="F1038" s="81"/>
      <c r="G1038" s="81"/>
      <c r="H1038" s="81"/>
      <c r="I1038" s="81"/>
      <c r="J1038" s="81"/>
      <c r="K1038" s="81"/>
      <c r="L1038" s="81"/>
    </row>
    <row r="1039" spans="1:12" ht="18.75">
      <c r="B1039" s="83" t="s">
        <v>481</v>
      </c>
      <c r="C1039" s="76"/>
      <c r="D1039" s="76"/>
      <c r="E1039" s="76"/>
      <c r="F1039" s="77"/>
      <c r="G1039" s="36"/>
      <c r="H1039" s="37"/>
      <c r="I1039" s="37"/>
      <c r="J1039" s="37"/>
      <c r="K1039" s="43"/>
      <c r="L1039" s="44"/>
    </row>
    <row r="1040" spans="1:12" ht="15">
      <c r="B1040" s="38" t="s">
        <v>20</v>
      </c>
      <c r="C1040" s="12" t="s">
        <v>21</v>
      </c>
      <c r="D1040" s="13" t="s">
        <v>22</v>
      </c>
      <c r="E1040" s="14" t="s">
        <v>23</v>
      </c>
      <c r="F1040" s="45" t="s">
        <v>24</v>
      </c>
      <c r="G1040" s="40"/>
      <c r="H1040" s="41" t="s">
        <v>20</v>
      </c>
      <c r="I1040" s="12" t="s">
        <v>25</v>
      </c>
      <c r="J1040" s="13" t="s">
        <v>22</v>
      </c>
      <c r="K1040" s="45" t="s">
        <v>23</v>
      </c>
      <c r="L1040" s="46" t="s">
        <v>24</v>
      </c>
    </row>
    <row r="1041" spans="1:12" ht="15">
      <c r="B1041" s="18">
        <v>39783</v>
      </c>
      <c r="C1041" s="19">
        <v>1.4</v>
      </c>
      <c r="D1041" s="20"/>
      <c r="E1041" s="21">
        <v>1000</v>
      </c>
      <c r="F1041" s="22">
        <f>(E1041)+(E1041*D1042)</f>
        <v>5357.1428571428569</v>
      </c>
      <c r="G1041" s="40"/>
      <c r="H1041" s="23">
        <v>39783</v>
      </c>
      <c r="I1041" s="24">
        <v>8515</v>
      </c>
      <c r="J1041" s="20"/>
      <c r="K1041" s="21">
        <v>1000</v>
      </c>
      <c r="L1041" s="22">
        <f>(K1041)+(K1041*J1042)</f>
        <v>1229.7122724603641</v>
      </c>
    </row>
    <row r="1042" spans="1:12" ht="15">
      <c r="B1042" s="18">
        <v>40148</v>
      </c>
      <c r="C1042" s="19">
        <v>7.5</v>
      </c>
      <c r="D1042" s="25">
        <f t="shared" ref="D1042:D1051" si="191">(C1042-C1041)/C1041</f>
        <v>4.3571428571428568</v>
      </c>
      <c r="E1042" s="21">
        <v>1000</v>
      </c>
      <c r="F1042" s="22">
        <f t="shared" ref="F1042:F1050" si="192">(F1041+E1042)+(F1041+E1042)*D1043</f>
        <v>10663.047619047618</v>
      </c>
      <c r="G1042" s="40"/>
      <c r="H1042" s="23">
        <v>40148</v>
      </c>
      <c r="I1042" s="24">
        <v>10471</v>
      </c>
      <c r="J1042" s="25">
        <f t="shared" ref="J1042:J1051" si="193">(I1042-I1041)/I1041</f>
        <v>0.22971227246036408</v>
      </c>
      <c r="K1042" s="21">
        <v>1000</v>
      </c>
      <c r="L1042" s="22">
        <f t="shared" ref="L1042:L1050" si="194">(L1041+K1042)+(L1041+K1042)*J1043</f>
        <v>2446.9127803306319</v>
      </c>
    </row>
    <row r="1043" spans="1:12" ht="15">
      <c r="B1043" s="18">
        <v>40513</v>
      </c>
      <c r="C1043" s="19">
        <v>12.58</v>
      </c>
      <c r="D1043" s="25">
        <f t="shared" si="191"/>
        <v>0.67733333333333334</v>
      </c>
      <c r="E1043" s="21">
        <v>1000</v>
      </c>
      <c r="F1043" s="22">
        <f t="shared" si="192"/>
        <v>7416.8824286471345</v>
      </c>
      <c r="G1043" s="40"/>
      <c r="H1043" s="23">
        <v>40513</v>
      </c>
      <c r="I1043" s="24">
        <v>11491</v>
      </c>
      <c r="J1043" s="25">
        <f t="shared" si="193"/>
        <v>9.741189953204088E-2</v>
      </c>
      <c r="K1043" s="21">
        <v>1000</v>
      </c>
      <c r="L1043" s="22">
        <f t="shared" si="194"/>
        <v>3664.6883158384239</v>
      </c>
    </row>
    <row r="1044" spans="1:12" ht="15">
      <c r="B1044" s="18">
        <v>40878</v>
      </c>
      <c r="C1044" s="19">
        <v>8</v>
      </c>
      <c r="D1044" s="25">
        <f t="shared" si="191"/>
        <v>-0.36406995230524641</v>
      </c>
      <c r="E1044" s="21">
        <v>1000</v>
      </c>
      <c r="F1044" s="22">
        <f t="shared" si="192"/>
        <v>10394.849799379213</v>
      </c>
      <c r="G1044" s="40"/>
      <c r="H1044" s="23">
        <v>40878</v>
      </c>
      <c r="I1044" s="24">
        <v>12217</v>
      </c>
      <c r="J1044" s="25">
        <f t="shared" si="193"/>
        <v>6.3179879906013398E-2</v>
      </c>
      <c r="K1044" s="21">
        <v>1000</v>
      </c>
      <c r="L1044" s="22">
        <f t="shared" si="194"/>
        <v>5022.8349672468257</v>
      </c>
    </row>
    <row r="1045" spans="1:12" ht="15">
      <c r="B1045" s="18">
        <v>41244</v>
      </c>
      <c r="C1045" s="19">
        <v>9.8800000000000008</v>
      </c>
      <c r="D1045" s="25">
        <f t="shared" si="191"/>
        <v>0.2350000000000001</v>
      </c>
      <c r="E1045" s="21">
        <v>1000</v>
      </c>
      <c r="F1045" s="22">
        <f t="shared" si="192"/>
        <v>13839.898541756129</v>
      </c>
      <c r="G1045" s="40"/>
      <c r="H1045" s="23">
        <v>41244</v>
      </c>
      <c r="I1045" s="24">
        <v>13155</v>
      </c>
      <c r="J1045" s="25">
        <f t="shared" si="193"/>
        <v>7.6778259801915369E-2</v>
      </c>
      <c r="K1045" s="21">
        <v>1000</v>
      </c>
      <c r="L1045" s="22">
        <f t="shared" si="194"/>
        <v>7213.2090390705998</v>
      </c>
    </row>
    <row r="1046" spans="1:12" ht="15">
      <c r="B1046" s="18">
        <v>41609</v>
      </c>
      <c r="C1046" s="19">
        <v>12</v>
      </c>
      <c r="D1046" s="25">
        <f t="shared" si="191"/>
        <v>0.21457489878542502</v>
      </c>
      <c r="E1046" s="21">
        <v>1000</v>
      </c>
      <c r="F1046" s="22">
        <f t="shared" si="192"/>
        <v>15507.693976135153</v>
      </c>
      <c r="G1046" s="40"/>
      <c r="H1046" s="23">
        <v>41609</v>
      </c>
      <c r="I1046" s="24">
        <v>15755</v>
      </c>
      <c r="J1046" s="25">
        <f t="shared" si="193"/>
        <v>0.1976434815659445</v>
      </c>
      <c r="K1046" s="21">
        <v>1000</v>
      </c>
      <c r="L1046" s="22">
        <f t="shared" si="194"/>
        <v>9411.1750417227249</v>
      </c>
    </row>
    <row r="1047" spans="1:12" ht="15">
      <c r="B1047" s="18">
        <v>41974</v>
      </c>
      <c r="C1047" s="19">
        <v>12.54</v>
      </c>
      <c r="D1047" s="25">
        <f t="shared" si="191"/>
        <v>4.4999999999999929E-2</v>
      </c>
      <c r="E1047" s="21">
        <v>1000</v>
      </c>
      <c r="F1047" s="22">
        <f t="shared" si="192"/>
        <v>15612.5399168232</v>
      </c>
      <c r="G1047" s="40"/>
      <c r="H1047" s="23">
        <v>41974</v>
      </c>
      <c r="I1047" s="24">
        <v>18053</v>
      </c>
      <c r="J1047" s="25">
        <f t="shared" si="193"/>
        <v>0.14585845763249761</v>
      </c>
      <c r="K1047" s="21">
        <v>1000</v>
      </c>
      <c r="L1047" s="22">
        <f t="shared" si="194"/>
        <v>10049.007095885365</v>
      </c>
    </row>
    <row r="1048" spans="1:12" ht="15">
      <c r="B1048" s="18">
        <v>42339</v>
      </c>
      <c r="C1048" s="19">
        <v>11.86</v>
      </c>
      <c r="D1048" s="25">
        <f t="shared" si="191"/>
        <v>-5.4226475279106838E-2</v>
      </c>
      <c r="E1048" s="21">
        <v>1000</v>
      </c>
      <c r="F1048" s="22">
        <f t="shared" si="192"/>
        <v>14987.704646712329</v>
      </c>
      <c r="G1048" s="40"/>
      <c r="H1048" s="23">
        <v>42339</v>
      </c>
      <c r="I1048" s="24">
        <v>17425</v>
      </c>
      <c r="J1048" s="25">
        <f t="shared" si="193"/>
        <v>-3.4786462083864177E-2</v>
      </c>
      <c r="K1048" s="21">
        <v>1000</v>
      </c>
      <c r="L1048" s="22">
        <f t="shared" si="194"/>
        <v>12658.325891257362</v>
      </c>
    </row>
    <row r="1049" spans="1:12" ht="15">
      <c r="B1049" s="18">
        <v>42705</v>
      </c>
      <c r="C1049" s="19">
        <v>10.7</v>
      </c>
      <c r="D1049" s="25">
        <f t="shared" si="191"/>
        <v>-9.7807757166947742E-2</v>
      </c>
      <c r="E1049" s="21">
        <v>1000</v>
      </c>
      <c r="F1049" s="22">
        <f t="shared" si="192"/>
        <v>17302.581290554092</v>
      </c>
      <c r="G1049" s="40"/>
      <c r="H1049" s="23">
        <v>42705</v>
      </c>
      <c r="I1049" s="24">
        <v>19963</v>
      </c>
      <c r="J1049" s="25">
        <f t="shared" si="193"/>
        <v>0.14565279770444764</v>
      </c>
      <c r="K1049" s="21">
        <v>1000</v>
      </c>
      <c r="L1049" s="22">
        <f t="shared" si="194"/>
        <v>16984.134745507828</v>
      </c>
    </row>
    <row r="1050" spans="1:12" ht="15">
      <c r="B1050" s="18">
        <v>43070</v>
      </c>
      <c r="C1050" s="19">
        <v>11.58</v>
      </c>
      <c r="D1050" s="25">
        <f t="shared" si="191"/>
        <v>8.2242990654205692E-2</v>
      </c>
      <c r="E1050" s="21">
        <v>1000</v>
      </c>
      <c r="F1050" s="26">
        <f t="shared" si="192"/>
        <v>11885.614102328735</v>
      </c>
      <c r="G1050" s="40"/>
      <c r="H1050" s="23">
        <v>43070</v>
      </c>
      <c r="I1050" s="24">
        <v>24824</v>
      </c>
      <c r="J1050" s="25">
        <f t="shared" si="193"/>
        <v>0.24350047588037871</v>
      </c>
      <c r="K1050" s="21">
        <v>1000</v>
      </c>
      <c r="L1050" s="27">
        <f t="shared" si="194"/>
        <v>16899.609700630885</v>
      </c>
    </row>
    <row r="1051" spans="1:12" ht="15">
      <c r="B1051" s="18">
        <v>43435</v>
      </c>
      <c r="C1051" s="19">
        <v>7.52</v>
      </c>
      <c r="D1051" s="25">
        <f t="shared" si="191"/>
        <v>-0.35060449050086362</v>
      </c>
      <c r="E1051" s="28"/>
      <c r="F1051" s="28"/>
      <c r="G1051" s="40"/>
      <c r="H1051" s="23">
        <v>43435</v>
      </c>
      <c r="I1051" s="24">
        <v>23327</v>
      </c>
      <c r="J1051" s="25">
        <f t="shared" si="193"/>
        <v>-6.0304543989687397E-2</v>
      </c>
      <c r="K1051" s="29"/>
      <c r="L1051" s="29"/>
    </row>
    <row r="1052" spans="1:12" ht="15">
      <c r="B1052" s="36"/>
      <c r="C1052" s="36"/>
      <c r="D1052" s="36"/>
      <c r="E1052" s="31">
        <f>SUM(E1041:E1051)</f>
        <v>10000</v>
      </c>
      <c r="F1052" s="32"/>
      <c r="G1052" s="36"/>
      <c r="H1052" s="36"/>
      <c r="I1052" s="36"/>
      <c r="J1052" s="36"/>
      <c r="K1052" s="31">
        <f>SUM(K1041:K1051)</f>
        <v>10000</v>
      </c>
      <c r="L1052" s="33"/>
    </row>
    <row r="1053" spans="1:12" ht="15">
      <c r="B1053" s="36"/>
      <c r="C1053" s="36"/>
      <c r="D1053" s="36"/>
      <c r="E1053" s="31"/>
      <c r="F1053" s="32"/>
      <c r="G1053" s="36"/>
      <c r="H1053" s="36"/>
      <c r="I1053" s="36"/>
      <c r="J1053" s="36"/>
      <c r="K1053" s="31"/>
      <c r="L1053" s="33"/>
    </row>
    <row r="1054" spans="1:12" ht="14.25">
      <c r="A1054" s="2" t="s">
        <v>488</v>
      </c>
      <c r="B1054" s="79" t="s">
        <v>489</v>
      </c>
      <c r="C1054" s="76"/>
      <c r="D1054" s="76"/>
      <c r="E1054" s="76"/>
      <c r="F1054" s="76"/>
      <c r="G1054" s="76"/>
      <c r="H1054" s="76"/>
      <c r="I1054" s="76"/>
      <c r="J1054" s="76"/>
      <c r="K1054" s="76"/>
      <c r="L1054" s="77"/>
    </row>
    <row r="1055" spans="1:12" ht="12.75">
      <c r="B1055" s="82" t="s">
        <v>2</v>
      </c>
      <c r="C1055" s="76"/>
      <c r="D1055" s="76"/>
      <c r="E1055" s="76"/>
      <c r="F1055" s="76"/>
      <c r="G1055" s="76"/>
      <c r="H1055" s="76"/>
      <c r="I1055" s="76"/>
      <c r="J1055" s="76"/>
      <c r="K1055" s="76"/>
      <c r="L1055" s="77"/>
    </row>
    <row r="1056" spans="1:12" ht="12.75">
      <c r="B1056" s="78" t="s">
        <v>491</v>
      </c>
      <c r="C1056" s="76"/>
      <c r="D1056" s="76"/>
      <c r="E1056" s="76"/>
      <c r="F1056" s="76"/>
      <c r="G1056" s="76"/>
      <c r="H1056" s="76"/>
      <c r="I1056" s="76"/>
      <c r="J1056" s="76"/>
      <c r="K1056" s="76"/>
      <c r="L1056" s="77"/>
    </row>
    <row r="1057" spans="2:12" ht="12.75">
      <c r="B1057" s="3"/>
      <c r="C1057" s="4">
        <v>2018</v>
      </c>
      <c r="D1057" s="4">
        <v>2017</v>
      </c>
      <c r="E1057" s="4">
        <v>2016</v>
      </c>
      <c r="F1057" s="4">
        <v>2015</v>
      </c>
      <c r="G1057" s="4">
        <v>2014</v>
      </c>
      <c r="H1057" s="4">
        <v>2013</v>
      </c>
      <c r="I1057" s="4">
        <v>2012</v>
      </c>
      <c r="J1057" s="4">
        <v>2011</v>
      </c>
      <c r="K1057" s="4">
        <v>2010</v>
      </c>
      <c r="L1057" s="4">
        <v>2009</v>
      </c>
    </row>
    <row r="1058" spans="2:12" ht="12.75">
      <c r="B1058" s="5" t="s">
        <v>10</v>
      </c>
      <c r="C1058" s="6">
        <v>147049</v>
      </c>
      <c r="D1058" s="6">
        <v>145588</v>
      </c>
      <c r="E1058" s="6">
        <v>149184</v>
      </c>
      <c r="F1058" s="6">
        <v>152356</v>
      </c>
      <c r="G1058" s="6">
        <v>155929</v>
      </c>
      <c r="H1058" s="6">
        <v>155427</v>
      </c>
      <c r="I1058" s="6">
        <v>152256</v>
      </c>
      <c r="J1058" s="6">
        <v>150276</v>
      </c>
      <c r="K1058" s="6">
        <v>135592</v>
      </c>
      <c r="L1058" s="6"/>
    </row>
    <row r="1059" spans="2:12" ht="12.75">
      <c r="B1059" s="5" t="s">
        <v>11</v>
      </c>
      <c r="C1059" s="6">
        <v>8549</v>
      </c>
      <c r="D1059" s="6">
        <v>11863</v>
      </c>
      <c r="E1059" s="6">
        <v>12008</v>
      </c>
      <c r="F1059" s="6">
        <v>7718</v>
      </c>
      <c r="G1059" s="6">
        <v>4246</v>
      </c>
      <c r="H1059" s="6">
        <v>7458</v>
      </c>
      <c r="I1059" s="6">
        <v>-30257</v>
      </c>
      <c r="J1059" s="6">
        <v>5985</v>
      </c>
      <c r="K1059" s="6">
        <v>5737</v>
      </c>
      <c r="L1059" s="6"/>
    </row>
    <row r="1060" spans="2:12" ht="12.75">
      <c r="B1060" s="5" t="s">
        <v>12</v>
      </c>
      <c r="C1060" s="6">
        <v>7916</v>
      </c>
      <c r="D1060" s="6">
        <v>-3880</v>
      </c>
      <c r="E1060" s="6">
        <v>9427</v>
      </c>
      <c r="F1060" s="6">
        <v>9687</v>
      </c>
      <c r="G1060" s="6">
        <v>2804</v>
      </c>
      <c r="H1060" s="6">
        <v>3770</v>
      </c>
      <c r="I1060" s="6">
        <v>4859</v>
      </c>
      <c r="J1060" s="6">
        <v>7585</v>
      </c>
      <c r="K1060" s="6">
        <v>4668</v>
      </c>
      <c r="L1060" s="6"/>
    </row>
    <row r="1061" spans="2:12" ht="12.75">
      <c r="B1061" s="5" t="s">
        <v>13</v>
      </c>
      <c r="C1061" s="7">
        <v>5.53</v>
      </c>
      <c r="D1061" s="7">
        <v>-2.6</v>
      </c>
      <c r="E1061" s="7">
        <v>6</v>
      </c>
      <c r="F1061" s="7">
        <v>5.91</v>
      </c>
      <c r="G1061" s="7">
        <v>1.65</v>
      </c>
      <c r="H1061" s="7">
        <v>2.38</v>
      </c>
      <c r="I1061" s="7">
        <v>2.92</v>
      </c>
      <c r="J1061" s="7">
        <v>4.58</v>
      </c>
      <c r="K1061" s="7">
        <v>2.89</v>
      </c>
      <c r="L1061" s="7"/>
    </row>
    <row r="1062" spans="2:12" ht="12.75">
      <c r="B1062" s="5" t="s">
        <v>14</v>
      </c>
      <c r="C1062" s="7">
        <v>33</v>
      </c>
      <c r="D1062" s="7">
        <v>39</v>
      </c>
      <c r="E1062" s="7">
        <v>31</v>
      </c>
      <c r="F1062" s="7">
        <v>29</v>
      </c>
      <c r="G1062" s="7">
        <v>29</v>
      </c>
      <c r="H1062" s="7">
        <v>33</v>
      </c>
      <c r="I1062" s="7">
        <v>23.26</v>
      </c>
      <c r="J1062" s="7">
        <v>16.36</v>
      </c>
      <c r="K1062" s="7">
        <v>29.74</v>
      </c>
      <c r="L1062" s="7"/>
    </row>
    <row r="1063" spans="2:12" ht="12.75">
      <c r="B1063" s="5" t="s">
        <v>15</v>
      </c>
      <c r="C1063" s="8">
        <f t="shared" ref="C1063:L1063" si="195">C1062/C1061</f>
        <v>5.9674502712477393</v>
      </c>
      <c r="D1063" s="8">
        <f t="shared" si="195"/>
        <v>-15</v>
      </c>
      <c r="E1063" s="8">
        <f t="shared" si="195"/>
        <v>5.166666666666667</v>
      </c>
      <c r="F1063" s="8">
        <f t="shared" si="195"/>
        <v>4.9069373942470387</v>
      </c>
      <c r="G1063" s="8">
        <f t="shared" si="195"/>
        <v>17.575757575757578</v>
      </c>
      <c r="H1063" s="8">
        <f t="shared" si="195"/>
        <v>13.865546218487395</v>
      </c>
      <c r="I1063" s="8">
        <f t="shared" si="195"/>
        <v>7.9657534246575352</v>
      </c>
      <c r="J1063" s="8">
        <f t="shared" si="195"/>
        <v>3.5720524017467246</v>
      </c>
      <c r="K1063" s="8">
        <f t="shared" si="195"/>
        <v>10.290657439446365</v>
      </c>
      <c r="L1063" s="8" t="e">
        <f t="shared" si="195"/>
        <v>#DIV/0!</v>
      </c>
    </row>
    <row r="1065" spans="2:12" ht="15">
      <c r="B1065" s="80" t="s">
        <v>16</v>
      </c>
      <c r="C1065" s="81"/>
      <c r="D1065" s="81"/>
      <c r="E1065" s="81"/>
      <c r="F1065" s="81"/>
      <c r="G1065" s="81"/>
      <c r="H1065" s="81"/>
      <c r="I1065" s="81"/>
      <c r="J1065" s="81"/>
      <c r="K1065" s="81"/>
      <c r="L1065" s="81"/>
    </row>
    <row r="1066" spans="2:12" ht="18.75">
      <c r="B1066" s="83" t="s">
        <v>493</v>
      </c>
      <c r="C1066" s="76"/>
      <c r="D1066" s="76"/>
      <c r="E1066" s="76"/>
      <c r="F1066" s="77"/>
      <c r="G1066" s="36"/>
      <c r="H1066" s="37"/>
      <c r="I1066" s="37"/>
      <c r="J1066" s="37"/>
      <c r="K1066" s="43"/>
      <c r="L1066" s="44"/>
    </row>
    <row r="1067" spans="2:12" ht="15">
      <c r="B1067" s="38" t="s">
        <v>20</v>
      </c>
      <c r="C1067" s="12" t="s">
        <v>21</v>
      </c>
      <c r="D1067" s="13" t="s">
        <v>22</v>
      </c>
      <c r="E1067" s="14" t="s">
        <v>23</v>
      </c>
      <c r="F1067" s="45" t="s">
        <v>24</v>
      </c>
      <c r="G1067" s="40"/>
      <c r="H1067" s="41" t="s">
        <v>20</v>
      </c>
      <c r="I1067" s="12" t="s">
        <v>25</v>
      </c>
      <c r="J1067" s="13" t="s">
        <v>22</v>
      </c>
      <c r="K1067" s="45" t="s">
        <v>23</v>
      </c>
      <c r="L1067" s="46" t="s">
        <v>24</v>
      </c>
    </row>
    <row r="1068" spans="2:12" ht="15">
      <c r="B1068" s="18">
        <v>39783</v>
      </c>
      <c r="C1068" s="19">
        <v>29.74</v>
      </c>
      <c r="D1068" s="20"/>
      <c r="E1068" s="21">
        <v>0</v>
      </c>
      <c r="F1068" s="22">
        <f>(E1068)+(E1068*D1069)</f>
        <v>0</v>
      </c>
      <c r="G1068" s="40"/>
      <c r="H1068" s="23">
        <v>39783</v>
      </c>
      <c r="I1068" s="24">
        <v>8515</v>
      </c>
      <c r="J1068" s="20"/>
      <c r="K1068" s="21">
        <v>0</v>
      </c>
      <c r="L1068" s="22">
        <f>(K1068)+(K1068*J1069)</f>
        <v>0</v>
      </c>
    </row>
    <row r="1069" spans="2:12" ht="15">
      <c r="B1069" s="18">
        <v>40148</v>
      </c>
      <c r="C1069" s="19">
        <v>29.74</v>
      </c>
      <c r="D1069" s="25">
        <f t="shared" ref="D1069:D1078" si="196">(C1069-C1068)/C1068</f>
        <v>0</v>
      </c>
      <c r="E1069" s="21">
        <v>0</v>
      </c>
      <c r="F1069" s="22">
        <f t="shared" ref="F1069:F1077" si="197">(F1068+E1069)+(F1068+E1069)*D1070</f>
        <v>0</v>
      </c>
      <c r="G1069" s="40"/>
      <c r="H1069" s="23">
        <v>40148</v>
      </c>
      <c r="I1069" s="24">
        <v>10471</v>
      </c>
      <c r="J1069" s="25">
        <f t="shared" ref="J1069:J1078" si="198">(I1069-I1068)/I1068</f>
        <v>0.22971227246036408</v>
      </c>
      <c r="K1069" s="21">
        <v>0</v>
      </c>
      <c r="L1069" s="22">
        <f t="shared" ref="L1069:L1077" si="199">(L1068+K1069)+(L1068+K1069)*J1070</f>
        <v>0</v>
      </c>
    </row>
    <row r="1070" spans="2:12" ht="15">
      <c r="B1070" s="18">
        <v>40513</v>
      </c>
      <c r="C1070" s="19">
        <v>29.74</v>
      </c>
      <c r="D1070" s="25">
        <f t="shared" si="196"/>
        <v>0</v>
      </c>
      <c r="E1070" s="21">
        <v>1000</v>
      </c>
      <c r="F1070" s="22">
        <f t="shared" si="197"/>
        <v>550.10087424344317</v>
      </c>
      <c r="G1070" s="40"/>
      <c r="H1070" s="23">
        <v>40513</v>
      </c>
      <c r="I1070" s="24">
        <v>11491</v>
      </c>
      <c r="J1070" s="25">
        <f t="shared" si="198"/>
        <v>9.741189953204088E-2</v>
      </c>
      <c r="K1070" s="21">
        <v>1000</v>
      </c>
      <c r="L1070" s="22">
        <f t="shared" si="199"/>
        <v>1063.1798799060134</v>
      </c>
    </row>
    <row r="1071" spans="2:12" ht="15">
      <c r="B1071" s="18">
        <v>40878</v>
      </c>
      <c r="C1071" s="19">
        <v>16.36</v>
      </c>
      <c r="D1071" s="25">
        <f t="shared" si="196"/>
        <v>-0.44989912575655683</v>
      </c>
      <c r="E1071" s="21">
        <v>1000</v>
      </c>
      <c r="F1071" s="22">
        <f t="shared" si="197"/>
        <v>2203.872025360788</v>
      </c>
      <c r="G1071" s="40"/>
      <c r="H1071" s="23">
        <v>40878</v>
      </c>
      <c r="I1071" s="24">
        <v>12217</v>
      </c>
      <c r="J1071" s="25">
        <f t="shared" si="198"/>
        <v>6.3179879906013398E-2</v>
      </c>
      <c r="K1071" s="21">
        <v>1000</v>
      </c>
      <c r="L1071" s="22">
        <f t="shared" si="199"/>
        <v>2221.5872407435218</v>
      </c>
    </row>
    <row r="1072" spans="2:12" ht="15">
      <c r="B1072" s="18">
        <v>41244</v>
      </c>
      <c r="C1072" s="19">
        <v>23.26</v>
      </c>
      <c r="D1072" s="25">
        <f t="shared" si="196"/>
        <v>0.42176039119804415</v>
      </c>
      <c r="E1072" s="21">
        <v>1000</v>
      </c>
      <c r="F1072" s="22">
        <f t="shared" si="197"/>
        <v>4545.4762182676695</v>
      </c>
      <c r="G1072" s="40"/>
      <c r="H1072" s="23">
        <v>41244</v>
      </c>
      <c r="I1072" s="24">
        <v>13155</v>
      </c>
      <c r="J1072" s="25">
        <f t="shared" si="198"/>
        <v>7.6778259801915369E-2</v>
      </c>
      <c r="K1072" s="21">
        <v>1000</v>
      </c>
      <c r="L1072" s="22">
        <f t="shared" si="199"/>
        <v>3858.312959172496</v>
      </c>
    </row>
    <row r="1073" spans="1:12" ht="15">
      <c r="B1073" s="18">
        <v>41609</v>
      </c>
      <c r="C1073" s="19">
        <v>33</v>
      </c>
      <c r="D1073" s="25">
        <f t="shared" si="196"/>
        <v>0.41874462596732581</v>
      </c>
      <c r="E1073" s="21">
        <v>1000</v>
      </c>
      <c r="F1073" s="22">
        <f t="shared" si="197"/>
        <v>4873.2972827200729</v>
      </c>
      <c r="G1073" s="40"/>
      <c r="H1073" s="23">
        <v>41609</v>
      </c>
      <c r="I1073" s="24">
        <v>15755</v>
      </c>
      <c r="J1073" s="25">
        <f t="shared" si="198"/>
        <v>0.1976434815659445</v>
      </c>
      <c r="K1073" s="21">
        <v>1000</v>
      </c>
      <c r="L1073" s="22">
        <f t="shared" si="199"/>
        <v>5566.9389940933706</v>
      </c>
    </row>
    <row r="1074" spans="1:12" ht="15">
      <c r="B1074" s="18">
        <v>41974</v>
      </c>
      <c r="C1074" s="19">
        <v>29</v>
      </c>
      <c r="D1074" s="25">
        <f t="shared" si="196"/>
        <v>-0.12121212121212122</v>
      </c>
      <c r="E1074" s="21">
        <v>1000</v>
      </c>
      <c r="F1074" s="22">
        <f t="shared" si="197"/>
        <v>5873.2972827200729</v>
      </c>
      <c r="G1074" s="40"/>
      <c r="H1074" s="23">
        <v>41974</v>
      </c>
      <c r="I1074" s="24">
        <v>18053</v>
      </c>
      <c r="J1074" s="25">
        <f t="shared" si="198"/>
        <v>0.14585845763249761</v>
      </c>
      <c r="K1074" s="21">
        <v>1000</v>
      </c>
      <c r="L1074" s="22">
        <f t="shared" si="199"/>
        <v>6338.4984197682925</v>
      </c>
    </row>
    <row r="1075" spans="1:12" ht="15">
      <c r="B1075" s="18">
        <v>42339</v>
      </c>
      <c r="C1075" s="19">
        <v>29</v>
      </c>
      <c r="D1075" s="25">
        <f t="shared" si="196"/>
        <v>0</v>
      </c>
      <c r="E1075" s="21">
        <v>1000</v>
      </c>
      <c r="F1075" s="22">
        <f t="shared" si="197"/>
        <v>7347.3177849766298</v>
      </c>
      <c r="G1075" s="40"/>
      <c r="H1075" s="23">
        <v>42339</v>
      </c>
      <c r="I1075" s="24">
        <v>17425</v>
      </c>
      <c r="J1075" s="25">
        <f t="shared" si="198"/>
        <v>-3.4786462083864177E-2</v>
      </c>
      <c r="K1075" s="21">
        <v>1000</v>
      </c>
      <c r="L1075" s="22">
        <f t="shared" si="199"/>
        <v>8407.3712455572131</v>
      </c>
    </row>
    <row r="1076" spans="1:12" ht="15">
      <c r="B1076" s="18">
        <v>42705</v>
      </c>
      <c r="C1076" s="19">
        <v>31</v>
      </c>
      <c r="D1076" s="25">
        <f t="shared" si="196"/>
        <v>6.8965517241379309E-2</v>
      </c>
      <c r="E1076" s="21">
        <v>1000</v>
      </c>
      <c r="F1076" s="22">
        <f t="shared" si="197"/>
        <v>10501.464310131887</v>
      </c>
      <c r="G1076" s="40"/>
      <c r="H1076" s="23">
        <v>42705</v>
      </c>
      <c r="I1076" s="24">
        <v>19963</v>
      </c>
      <c r="J1076" s="25">
        <f t="shared" si="198"/>
        <v>0.14565279770444764</v>
      </c>
      <c r="K1076" s="21">
        <v>1000</v>
      </c>
      <c r="L1076" s="22">
        <f t="shared" si="199"/>
        <v>11698.070620633785</v>
      </c>
    </row>
    <row r="1077" spans="1:12" ht="15">
      <c r="B1077" s="18">
        <v>43070</v>
      </c>
      <c r="C1077" s="19">
        <v>39</v>
      </c>
      <c r="D1077" s="25">
        <f t="shared" si="196"/>
        <v>0.25806451612903225</v>
      </c>
      <c r="E1077" s="21">
        <v>1000</v>
      </c>
      <c r="F1077" s="26">
        <f t="shared" si="197"/>
        <v>9732.0082624192892</v>
      </c>
      <c r="G1077" s="40"/>
      <c r="H1077" s="23">
        <v>43070</v>
      </c>
      <c r="I1077" s="24">
        <v>24824</v>
      </c>
      <c r="J1077" s="25">
        <f t="shared" si="198"/>
        <v>0.24350047588037871</v>
      </c>
      <c r="K1077" s="21">
        <v>1000</v>
      </c>
      <c r="L1077" s="27">
        <f t="shared" si="199"/>
        <v>11932.319262307617</v>
      </c>
    </row>
    <row r="1078" spans="1:12" ht="15">
      <c r="B1078" s="18">
        <v>43435</v>
      </c>
      <c r="C1078" s="19">
        <v>33</v>
      </c>
      <c r="D1078" s="25">
        <f t="shared" si="196"/>
        <v>-0.15384615384615385</v>
      </c>
      <c r="E1078" s="28"/>
      <c r="F1078" s="28"/>
      <c r="G1078" s="40"/>
      <c r="H1078" s="23">
        <v>43435</v>
      </c>
      <c r="I1078" s="24">
        <v>23327</v>
      </c>
      <c r="J1078" s="25">
        <f t="shared" si="198"/>
        <v>-6.0304543989687397E-2</v>
      </c>
      <c r="K1078" s="29"/>
      <c r="L1078" s="29"/>
    </row>
    <row r="1079" spans="1:12" ht="15">
      <c r="B1079" s="36"/>
      <c r="C1079" s="36"/>
      <c r="D1079" s="36"/>
      <c r="E1079" s="31">
        <f>SUM(E1068:E1078)</f>
        <v>8000</v>
      </c>
      <c r="F1079" s="32"/>
      <c r="G1079" s="36"/>
      <c r="H1079" s="36"/>
      <c r="I1079" s="36"/>
      <c r="J1079" s="36"/>
      <c r="K1079" s="31">
        <f>SUM(K1068:K1078)</f>
        <v>8000</v>
      </c>
      <c r="L1079" s="33"/>
    </row>
    <row r="1080" spans="1:12" ht="15">
      <c r="B1080" s="36"/>
      <c r="C1080" s="36"/>
      <c r="D1080" s="36"/>
      <c r="E1080" s="31"/>
      <c r="F1080" s="32"/>
      <c r="G1080" s="36"/>
      <c r="H1080" s="36"/>
      <c r="I1080" s="36"/>
      <c r="J1080" s="36"/>
      <c r="K1080" s="31"/>
      <c r="L1080" s="33"/>
    </row>
    <row r="1081" spans="1:12" ht="14.25">
      <c r="A1081" s="2" t="s">
        <v>500</v>
      </c>
      <c r="B1081" s="79" t="s">
        <v>501</v>
      </c>
      <c r="C1081" s="76"/>
      <c r="D1081" s="76"/>
      <c r="E1081" s="76"/>
      <c r="F1081" s="76"/>
      <c r="G1081" s="76"/>
      <c r="H1081" s="76"/>
      <c r="I1081" s="76"/>
      <c r="J1081" s="76"/>
      <c r="K1081" s="76"/>
      <c r="L1081" s="77"/>
    </row>
    <row r="1082" spans="1:12" ht="12.75">
      <c r="B1082" s="82" t="s">
        <v>502</v>
      </c>
      <c r="C1082" s="76"/>
      <c r="D1082" s="76"/>
      <c r="E1082" s="76"/>
      <c r="F1082" s="76"/>
      <c r="G1082" s="76"/>
      <c r="H1082" s="76"/>
      <c r="I1082" s="76"/>
      <c r="J1082" s="76"/>
      <c r="K1082" s="76"/>
      <c r="L1082" s="77"/>
    </row>
    <row r="1083" spans="1:12" ht="12.75">
      <c r="B1083" s="78" t="s">
        <v>504</v>
      </c>
      <c r="C1083" s="76"/>
      <c r="D1083" s="76"/>
      <c r="E1083" s="76"/>
      <c r="F1083" s="76"/>
      <c r="G1083" s="76"/>
      <c r="H1083" s="76"/>
      <c r="I1083" s="76"/>
      <c r="J1083" s="76"/>
      <c r="K1083" s="76"/>
      <c r="L1083" s="77"/>
    </row>
    <row r="1084" spans="1:12" ht="12.75">
      <c r="B1084" s="3"/>
      <c r="C1084" s="4">
        <v>2018</v>
      </c>
      <c r="D1084" s="4">
        <v>2017</v>
      </c>
      <c r="E1084" s="4">
        <v>2016</v>
      </c>
      <c r="F1084" s="4">
        <v>2015</v>
      </c>
      <c r="G1084" s="4">
        <v>2014</v>
      </c>
      <c r="H1084" s="4">
        <v>2013</v>
      </c>
      <c r="I1084" s="4">
        <v>2012</v>
      </c>
      <c r="J1084" s="4">
        <v>2011</v>
      </c>
      <c r="K1084" s="4">
        <v>2010</v>
      </c>
      <c r="L1084" s="4">
        <v>2009</v>
      </c>
    </row>
    <row r="1085" spans="1:12" ht="12.75">
      <c r="B1085" s="5" t="s">
        <v>10</v>
      </c>
      <c r="C1085" s="47">
        <v>29379</v>
      </c>
      <c r="D1085" s="47">
        <v>27597</v>
      </c>
      <c r="E1085" s="47">
        <v>28403</v>
      </c>
      <c r="F1085" s="47">
        <v>27234</v>
      </c>
      <c r="G1085" s="47">
        <v>25691</v>
      </c>
      <c r="H1085" s="47">
        <v>22064</v>
      </c>
      <c r="I1085" s="47">
        <v>18583</v>
      </c>
      <c r="J1085" s="47">
        <v>18993</v>
      </c>
      <c r="K1085" s="47">
        <v>18950</v>
      </c>
      <c r="L1085" s="47">
        <v>20259</v>
      </c>
    </row>
    <row r="1086" spans="1:12" ht="12.75">
      <c r="B1086" s="5" t="s">
        <v>11</v>
      </c>
      <c r="C1086" s="47">
        <v>2620</v>
      </c>
      <c r="D1086" s="47">
        <v>2193</v>
      </c>
      <c r="E1086" s="47">
        <v>2983</v>
      </c>
      <c r="F1086" s="47">
        <v>2892</v>
      </c>
      <c r="G1086" s="47">
        <v>2441</v>
      </c>
      <c r="H1086" s="47">
        <v>1403</v>
      </c>
      <c r="I1086" s="47">
        <v>432</v>
      </c>
      <c r="J1086" s="47">
        <v>563</v>
      </c>
      <c r="K1086" s="47">
        <v>291</v>
      </c>
      <c r="L1086" s="47">
        <v>-560</v>
      </c>
    </row>
    <row r="1087" spans="1:12" ht="12.75">
      <c r="B1087" s="5" t="s">
        <v>12</v>
      </c>
      <c r="C1087" s="47">
        <v>2493</v>
      </c>
      <c r="D1087" s="47">
        <v>1831</v>
      </c>
      <c r="E1087" s="47">
        <v>2312</v>
      </c>
      <c r="F1087" s="47">
        <v>2173</v>
      </c>
      <c r="G1087" s="47">
        <v>1823</v>
      </c>
      <c r="H1087" s="47">
        <v>962</v>
      </c>
      <c r="I1087" s="47">
        <v>283</v>
      </c>
      <c r="J1087" s="47">
        <v>408</v>
      </c>
      <c r="K1087" s="47">
        <v>209</v>
      </c>
      <c r="L1087" s="47">
        <v>-436</v>
      </c>
    </row>
    <row r="1088" spans="1:12" ht="12.75">
      <c r="B1088" s="5" t="s">
        <v>13</v>
      </c>
      <c r="C1088" s="47">
        <v>832</v>
      </c>
      <c r="D1088" s="47">
        <v>599</v>
      </c>
      <c r="E1088" s="47">
        <v>735</v>
      </c>
      <c r="F1088" s="47">
        <v>687</v>
      </c>
      <c r="G1088" s="47">
        <v>574</v>
      </c>
      <c r="H1088" s="47">
        <v>303</v>
      </c>
      <c r="I1088" s="47">
        <v>90</v>
      </c>
      <c r="J1088" s="47">
        <v>130</v>
      </c>
      <c r="K1088" s="47">
        <v>66</v>
      </c>
      <c r="L1088" s="47">
        <v>-139</v>
      </c>
    </row>
    <row r="1089" spans="2:12" ht="12.75">
      <c r="B1089" s="5" t="s">
        <v>14</v>
      </c>
      <c r="C1089" s="7"/>
      <c r="D1089" s="7"/>
      <c r="E1089" s="7"/>
      <c r="F1089" s="7"/>
      <c r="G1089" s="7"/>
      <c r="H1089" s="7"/>
      <c r="I1089" s="7"/>
      <c r="J1089" s="7"/>
      <c r="K1089" s="7"/>
      <c r="L1089" s="7"/>
    </row>
    <row r="1090" spans="2:12" ht="12.75">
      <c r="B1090" s="5" t="s">
        <v>15</v>
      </c>
      <c r="C1090" s="8">
        <f t="shared" ref="C1090:L1090" si="200">C1089/C1088</f>
        <v>0</v>
      </c>
      <c r="D1090" s="8">
        <f t="shared" si="200"/>
        <v>0</v>
      </c>
      <c r="E1090" s="8">
        <f t="shared" si="200"/>
        <v>0</v>
      </c>
      <c r="F1090" s="8">
        <f t="shared" si="200"/>
        <v>0</v>
      </c>
      <c r="G1090" s="8">
        <f t="shared" si="200"/>
        <v>0</v>
      </c>
      <c r="H1090" s="8">
        <f t="shared" si="200"/>
        <v>0</v>
      </c>
      <c r="I1090" s="8">
        <f t="shared" si="200"/>
        <v>0</v>
      </c>
      <c r="J1090" s="8">
        <f t="shared" si="200"/>
        <v>0</v>
      </c>
      <c r="K1090" s="8">
        <f t="shared" si="200"/>
        <v>0</v>
      </c>
      <c r="L1090" s="8">
        <f t="shared" si="200"/>
        <v>0</v>
      </c>
    </row>
    <row r="1092" spans="2:12" ht="15">
      <c r="B1092" s="80" t="s">
        <v>16</v>
      </c>
      <c r="C1092" s="81"/>
      <c r="D1092" s="81"/>
      <c r="E1092" s="81"/>
      <c r="F1092" s="81"/>
      <c r="G1092" s="81"/>
      <c r="H1092" s="81"/>
      <c r="I1092" s="81"/>
      <c r="J1092" s="81"/>
      <c r="K1092" s="81"/>
      <c r="L1092" s="81"/>
    </row>
    <row r="1093" spans="2:12" ht="18.75">
      <c r="B1093" s="83" t="s">
        <v>506</v>
      </c>
      <c r="C1093" s="76"/>
      <c r="D1093" s="76"/>
      <c r="E1093" s="76"/>
      <c r="F1093" s="77"/>
      <c r="G1093" s="36"/>
      <c r="H1093" s="37"/>
      <c r="I1093" s="37"/>
      <c r="J1093" s="37"/>
      <c r="K1093" s="43"/>
      <c r="L1093" s="44"/>
    </row>
    <row r="1094" spans="2:12" ht="15">
      <c r="B1094" s="38" t="s">
        <v>20</v>
      </c>
      <c r="C1094" s="12" t="s">
        <v>21</v>
      </c>
      <c r="D1094" s="13" t="s">
        <v>22</v>
      </c>
      <c r="E1094" s="14" t="s">
        <v>23</v>
      </c>
      <c r="F1094" s="45" t="s">
        <v>24</v>
      </c>
      <c r="G1094" s="40"/>
      <c r="H1094" s="41" t="s">
        <v>20</v>
      </c>
      <c r="I1094" s="12" t="s">
        <v>25</v>
      </c>
      <c r="J1094" s="13" t="s">
        <v>22</v>
      </c>
      <c r="K1094" s="45" t="s">
        <v>23</v>
      </c>
      <c r="L1094" s="46" t="s">
        <v>24</v>
      </c>
    </row>
    <row r="1095" spans="2:12" ht="15">
      <c r="B1095" s="18">
        <v>39783</v>
      </c>
      <c r="C1095" s="19">
        <v>48</v>
      </c>
      <c r="D1095" s="20"/>
      <c r="E1095" s="21">
        <v>1000</v>
      </c>
      <c r="F1095" s="22">
        <f>(E1095)+(E1095*D1096)</f>
        <v>1354.1666666666667</v>
      </c>
      <c r="G1095" s="40"/>
      <c r="H1095" s="23">
        <v>39783</v>
      </c>
      <c r="I1095" s="24">
        <v>8515</v>
      </c>
      <c r="J1095" s="20"/>
      <c r="K1095" s="21">
        <v>1000</v>
      </c>
      <c r="L1095" s="22">
        <f>(K1095)+(K1095*J1096)</f>
        <v>1229.7122724603641</v>
      </c>
    </row>
    <row r="1096" spans="2:12" ht="15">
      <c r="B1096" s="18">
        <v>40148</v>
      </c>
      <c r="C1096" s="19">
        <v>65</v>
      </c>
      <c r="D1096" s="25">
        <f t="shared" ref="D1096:D1105" si="201">(C1096-C1095)/C1095</f>
        <v>0.35416666666666669</v>
      </c>
      <c r="E1096" s="21">
        <v>1000</v>
      </c>
      <c r="F1096" s="22">
        <f t="shared" ref="F1096:F1104" si="202">(F1095+E1096)+(F1095+E1096)*D1097</f>
        <v>2245.5128205128208</v>
      </c>
      <c r="G1096" s="40"/>
      <c r="H1096" s="23">
        <v>40148</v>
      </c>
      <c r="I1096" s="24">
        <v>10471</v>
      </c>
      <c r="J1096" s="25">
        <f t="shared" ref="J1096:J1105" si="203">(I1096-I1095)/I1095</f>
        <v>0.22971227246036408</v>
      </c>
      <c r="K1096" s="21">
        <v>1000</v>
      </c>
      <c r="L1096" s="22">
        <f t="shared" ref="L1096:L1104" si="204">(L1095+K1096)+(L1095+K1096)*J1097</f>
        <v>2446.9127803306319</v>
      </c>
    </row>
    <row r="1097" spans="2:12" ht="15">
      <c r="B1097" s="18">
        <v>40513</v>
      </c>
      <c r="C1097" s="19">
        <v>62</v>
      </c>
      <c r="D1097" s="25">
        <f t="shared" si="201"/>
        <v>-4.6153846153846156E-2</v>
      </c>
      <c r="E1097" s="21">
        <v>1000</v>
      </c>
      <c r="F1097" s="22">
        <f t="shared" si="202"/>
        <v>2774.3899917287017</v>
      </c>
      <c r="G1097" s="40"/>
      <c r="H1097" s="23">
        <v>40513</v>
      </c>
      <c r="I1097" s="24">
        <v>11491</v>
      </c>
      <c r="J1097" s="25">
        <f t="shared" si="203"/>
        <v>9.741189953204088E-2</v>
      </c>
      <c r="K1097" s="21">
        <v>1000</v>
      </c>
      <c r="L1097" s="22">
        <f t="shared" si="204"/>
        <v>3664.6883158384239</v>
      </c>
    </row>
    <row r="1098" spans="2:12" ht="15">
      <c r="B1098" s="18">
        <v>40878</v>
      </c>
      <c r="C1098" s="19">
        <v>53</v>
      </c>
      <c r="D1098" s="25">
        <f t="shared" si="201"/>
        <v>-0.14516129032258066</v>
      </c>
      <c r="E1098" s="21">
        <v>1000</v>
      </c>
      <c r="F1098" s="22">
        <f t="shared" si="202"/>
        <v>5412.33281832795</v>
      </c>
      <c r="G1098" s="40"/>
      <c r="H1098" s="23">
        <v>40878</v>
      </c>
      <c r="I1098" s="24">
        <v>12217</v>
      </c>
      <c r="J1098" s="25">
        <f t="shared" si="203"/>
        <v>6.3179879906013398E-2</v>
      </c>
      <c r="K1098" s="21">
        <v>1000</v>
      </c>
      <c r="L1098" s="22">
        <f t="shared" si="204"/>
        <v>5022.8349672468257</v>
      </c>
    </row>
    <row r="1099" spans="2:12" ht="15">
      <c r="B1099" s="18">
        <v>41244</v>
      </c>
      <c r="C1099" s="19">
        <v>76</v>
      </c>
      <c r="D1099" s="25">
        <f t="shared" si="201"/>
        <v>0.43396226415094341</v>
      </c>
      <c r="E1099" s="21">
        <v>1000</v>
      </c>
      <c r="F1099" s="22">
        <f t="shared" si="202"/>
        <v>8606.0256245980381</v>
      </c>
      <c r="G1099" s="40"/>
      <c r="H1099" s="23">
        <v>41244</v>
      </c>
      <c r="I1099" s="24">
        <v>13155</v>
      </c>
      <c r="J1099" s="25">
        <f t="shared" si="203"/>
        <v>7.6778259801915369E-2</v>
      </c>
      <c r="K1099" s="21">
        <v>1000</v>
      </c>
      <c r="L1099" s="22">
        <f t="shared" si="204"/>
        <v>7213.2090390705998</v>
      </c>
    </row>
    <row r="1100" spans="2:12" ht="15">
      <c r="B1100" s="18">
        <v>41609</v>
      </c>
      <c r="C1100" s="19">
        <v>102</v>
      </c>
      <c r="D1100" s="25">
        <f t="shared" si="201"/>
        <v>0.34210526315789475</v>
      </c>
      <c r="E1100" s="21">
        <v>1000</v>
      </c>
      <c r="F1100" s="22">
        <f t="shared" si="202"/>
        <v>10171.085955456747</v>
      </c>
      <c r="G1100" s="40"/>
      <c r="H1100" s="23">
        <v>41609</v>
      </c>
      <c r="I1100" s="24">
        <v>15755</v>
      </c>
      <c r="J1100" s="25">
        <f t="shared" si="203"/>
        <v>0.1976434815659445</v>
      </c>
      <c r="K1100" s="21">
        <v>1000</v>
      </c>
      <c r="L1100" s="22">
        <f t="shared" si="204"/>
        <v>9411.1750417227249</v>
      </c>
    </row>
    <row r="1101" spans="2:12" ht="15">
      <c r="B1101" s="18">
        <v>41974</v>
      </c>
      <c r="C1101" s="19">
        <v>108</v>
      </c>
      <c r="D1101" s="25">
        <f t="shared" si="201"/>
        <v>5.8823529411764705E-2</v>
      </c>
      <c r="E1101" s="21">
        <v>1000</v>
      </c>
      <c r="F1101" s="22">
        <f t="shared" si="202"/>
        <v>11274.521936525791</v>
      </c>
      <c r="G1101" s="40"/>
      <c r="H1101" s="23">
        <v>41974</v>
      </c>
      <c r="I1101" s="24">
        <v>18053</v>
      </c>
      <c r="J1101" s="25">
        <f t="shared" si="203"/>
        <v>0.14585845763249761</v>
      </c>
      <c r="K1101" s="21">
        <v>1000</v>
      </c>
      <c r="L1101" s="22">
        <f t="shared" si="204"/>
        <v>10049.007095885365</v>
      </c>
    </row>
    <row r="1102" spans="2:12" ht="15">
      <c r="B1102" s="18">
        <v>42339</v>
      </c>
      <c r="C1102" s="19">
        <v>109</v>
      </c>
      <c r="D1102" s="25">
        <f t="shared" si="201"/>
        <v>9.2592592592592587E-3</v>
      </c>
      <c r="E1102" s="21">
        <v>1000</v>
      </c>
      <c r="F1102" s="22">
        <f t="shared" si="202"/>
        <v>12274.521936525791</v>
      </c>
      <c r="G1102" s="40"/>
      <c r="H1102" s="23">
        <v>42339</v>
      </c>
      <c r="I1102" s="24">
        <v>17425</v>
      </c>
      <c r="J1102" s="25">
        <f t="shared" si="203"/>
        <v>-3.4786462083864177E-2</v>
      </c>
      <c r="K1102" s="21">
        <v>1000</v>
      </c>
      <c r="L1102" s="22">
        <f t="shared" si="204"/>
        <v>12658.325891257362</v>
      </c>
    </row>
    <row r="1103" spans="2:12" ht="15">
      <c r="B1103" s="18">
        <v>42705</v>
      </c>
      <c r="C1103" s="19">
        <v>109</v>
      </c>
      <c r="D1103" s="25">
        <f t="shared" si="201"/>
        <v>0</v>
      </c>
      <c r="E1103" s="21">
        <v>1000</v>
      </c>
      <c r="F1103" s="22">
        <f t="shared" si="202"/>
        <v>14979.50640543736</v>
      </c>
      <c r="G1103" s="40"/>
      <c r="H1103" s="23">
        <v>42705</v>
      </c>
      <c r="I1103" s="24">
        <v>19963</v>
      </c>
      <c r="J1103" s="25">
        <f t="shared" si="203"/>
        <v>0.14565279770444764</v>
      </c>
      <c r="K1103" s="21">
        <v>1000</v>
      </c>
      <c r="L1103" s="22">
        <f t="shared" si="204"/>
        <v>16984.134745507828</v>
      </c>
    </row>
    <row r="1104" spans="2:12" ht="15">
      <c r="B1104" s="18">
        <v>43070</v>
      </c>
      <c r="C1104" s="19">
        <v>123</v>
      </c>
      <c r="D1104" s="25">
        <f t="shared" si="201"/>
        <v>0.12844036697247707</v>
      </c>
      <c r="E1104" s="21">
        <v>1000</v>
      </c>
      <c r="F1104" s="26">
        <f t="shared" si="202"/>
        <v>15070.103601875884</v>
      </c>
      <c r="G1104" s="40"/>
      <c r="H1104" s="23">
        <v>43070</v>
      </c>
      <c r="I1104" s="24">
        <v>24824</v>
      </c>
      <c r="J1104" s="25">
        <f t="shared" si="203"/>
        <v>0.24350047588037871</v>
      </c>
      <c r="K1104" s="21">
        <v>1000</v>
      </c>
      <c r="L1104" s="27">
        <f t="shared" si="204"/>
        <v>16899.609700630885</v>
      </c>
    </row>
    <row r="1105" spans="1:12" ht="15">
      <c r="B1105" s="18">
        <v>43435</v>
      </c>
      <c r="C1105" s="19">
        <v>116</v>
      </c>
      <c r="D1105" s="25">
        <f t="shared" si="201"/>
        <v>-5.6910569105691054E-2</v>
      </c>
      <c r="E1105" s="28"/>
      <c r="F1105" s="28"/>
      <c r="G1105" s="40"/>
      <c r="H1105" s="23">
        <v>43435</v>
      </c>
      <c r="I1105" s="24">
        <v>23327</v>
      </c>
      <c r="J1105" s="25">
        <f t="shared" si="203"/>
        <v>-6.0304543989687397E-2</v>
      </c>
      <c r="K1105" s="29"/>
      <c r="L1105" s="29"/>
    </row>
    <row r="1106" spans="1:12" ht="15">
      <c r="B1106" s="36"/>
      <c r="C1106" s="36"/>
      <c r="D1106" s="36"/>
      <c r="E1106" s="31">
        <f>SUM(E1095:E1105)</f>
        <v>10000</v>
      </c>
      <c r="F1106" s="32"/>
      <c r="G1106" s="36"/>
      <c r="H1106" s="36"/>
      <c r="I1106" s="36"/>
      <c r="J1106" s="36"/>
      <c r="K1106" s="31">
        <f>SUM(K1095:K1105)</f>
        <v>10000</v>
      </c>
      <c r="L1106" s="33"/>
    </row>
    <row r="1107" spans="1:12" ht="15">
      <c r="B1107" s="36"/>
      <c r="C1107" s="36"/>
      <c r="D1107" s="36"/>
      <c r="E1107" s="31"/>
      <c r="F1107" s="32"/>
      <c r="G1107" s="36"/>
      <c r="H1107" s="36"/>
      <c r="I1107" s="36"/>
      <c r="J1107" s="36"/>
      <c r="K1107" s="31"/>
      <c r="L1107" s="33"/>
    </row>
    <row r="1108" spans="1:12" ht="14.25">
      <c r="A1108" s="2" t="s">
        <v>510</v>
      </c>
      <c r="B1108" s="79" t="s">
        <v>511</v>
      </c>
      <c r="C1108" s="76"/>
      <c r="D1108" s="76"/>
      <c r="E1108" s="76"/>
      <c r="F1108" s="76"/>
      <c r="G1108" s="76"/>
      <c r="H1108" s="76"/>
      <c r="I1108" s="76"/>
      <c r="J1108" s="76"/>
      <c r="K1108" s="76"/>
      <c r="L1108" s="77"/>
    </row>
    <row r="1109" spans="1:12" ht="12.75">
      <c r="B1109" s="82" t="s">
        <v>502</v>
      </c>
      <c r="C1109" s="76"/>
      <c r="D1109" s="76"/>
      <c r="E1109" s="76"/>
      <c r="F1109" s="76"/>
      <c r="G1109" s="76"/>
      <c r="H1109" s="76"/>
      <c r="I1109" s="76"/>
      <c r="J1109" s="76"/>
      <c r="K1109" s="76"/>
      <c r="L1109" s="77"/>
    </row>
    <row r="1110" spans="1:12" ht="12.75">
      <c r="B1110" s="78" t="s">
        <v>512</v>
      </c>
      <c r="C1110" s="76"/>
      <c r="D1110" s="76"/>
      <c r="E1110" s="76"/>
      <c r="F1110" s="76"/>
      <c r="G1110" s="76"/>
      <c r="H1110" s="76"/>
      <c r="I1110" s="76"/>
      <c r="J1110" s="76"/>
      <c r="K1110" s="76"/>
      <c r="L1110" s="77"/>
    </row>
    <row r="1111" spans="1:12" ht="12.75">
      <c r="B1111" s="3"/>
      <c r="C1111" s="4">
        <v>2018</v>
      </c>
      <c r="D1111" s="4">
        <v>2017</v>
      </c>
      <c r="E1111" s="4">
        <v>2016</v>
      </c>
      <c r="F1111" s="4">
        <v>2015</v>
      </c>
      <c r="G1111" s="4">
        <v>2014</v>
      </c>
      <c r="H1111" s="4">
        <v>2013</v>
      </c>
      <c r="I1111" s="4">
        <v>2012</v>
      </c>
      <c r="J1111" s="4">
        <v>2011</v>
      </c>
      <c r="K1111" s="4">
        <v>2010</v>
      </c>
      <c r="L1111" s="4">
        <v>2009</v>
      </c>
    </row>
    <row r="1112" spans="1:12" ht="12.75">
      <c r="B1112" s="5" t="s">
        <v>10</v>
      </c>
      <c r="C1112" s="48">
        <v>15361</v>
      </c>
      <c r="D1112" s="48">
        <v>13999</v>
      </c>
      <c r="E1112" s="48">
        <v>14601</v>
      </c>
      <c r="F1112" s="48">
        <v>13328</v>
      </c>
      <c r="G1112" s="48">
        <v>12506</v>
      </c>
      <c r="H1112" s="48">
        <v>9877</v>
      </c>
      <c r="I1112" s="48">
        <v>7948</v>
      </c>
      <c r="J1112" s="48">
        <v>8936</v>
      </c>
      <c r="K1112" s="48">
        <v>8579</v>
      </c>
      <c r="L1112" s="48">
        <v>10011</v>
      </c>
    </row>
    <row r="1113" spans="1:12" ht="12.75">
      <c r="B1113" s="5" t="s">
        <v>11</v>
      </c>
      <c r="C1113" s="48">
        <v>1114</v>
      </c>
      <c r="D1113" s="48">
        <v>1006</v>
      </c>
      <c r="E1113" s="48">
        <v>635</v>
      </c>
      <c r="F1113" s="48">
        <v>806</v>
      </c>
      <c r="G1113" s="48">
        <v>933</v>
      </c>
      <c r="H1113" s="48">
        <v>488</v>
      </c>
      <c r="I1113" s="48">
        <v>257</v>
      </c>
      <c r="J1113" s="48">
        <v>630</v>
      </c>
      <c r="K1113" s="48">
        <v>336</v>
      </c>
      <c r="L1113" s="48">
        <v>161</v>
      </c>
    </row>
    <row r="1114" spans="1:12" ht="12.75">
      <c r="B1114" s="5" t="s">
        <v>12</v>
      </c>
      <c r="C1114" s="48">
        <v>1059</v>
      </c>
      <c r="D1114" s="48">
        <v>616</v>
      </c>
      <c r="E1114" s="48">
        <v>344</v>
      </c>
      <c r="F1114" s="48">
        <v>561</v>
      </c>
      <c r="G1114" s="48">
        <v>665</v>
      </c>
      <c r="H1114" s="48">
        <v>367</v>
      </c>
      <c r="I1114" s="48">
        <v>211</v>
      </c>
      <c r="J1114" s="48">
        <v>534</v>
      </c>
      <c r="K1114" s="48">
        <v>268</v>
      </c>
      <c r="L1114" s="48">
        <v>137</v>
      </c>
    </row>
    <row r="1115" spans="1:12" ht="12.75">
      <c r="B1115" s="5" t="s">
        <v>13</v>
      </c>
      <c r="C1115" s="48">
        <v>590</v>
      </c>
      <c r="D1115" s="48">
        <v>342</v>
      </c>
      <c r="E1115" s="48">
        <v>191</v>
      </c>
      <c r="F1115" s="48">
        <v>282</v>
      </c>
      <c r="G1115" s="48">
        <v>346</v>
      </c>
      <c r="H1115" s="48">
        <v>203</v>
      </c>
      <c r="I1115" s="48">
        <v>117</v>
      </c>
      <c r="J1115" s="48">
        <v>295</v>
      </c>
      <c r="K1115" s="48">
        <v>147</v>
      </c>
      <c r="L1115" s="48">
        <v>75</v>
      </c>
    </row>
    <row r="1116" spans="1:12" ht="12.75">
      <c r="B1116" s="5" t="s">
        <v>14</v>
      </c>
      <c r="C1116" s="7"/>
      <c r="D1116" s="7"/>
      <c r="E1116" s="7"/>
      <c r="F1116" s="7"/>
      <c r="G1116" s="7"/>
      <c r="H1116" s="7"/>
      <c r="I1116" s="7"/>
      <c r="J1116" s="7"/>
      <c r="K1116" s="7"/>
      <c r="L1116" s="7"/>
    </row>
    <row r="1117" spans="1:12" ht="12.75">
      <c r="B1117" s="5" t="s">
        <v>15</v>
      </c>
      <c r="C1117" s="8">
        <f t="shared" ref="C1117:L1117" si="205">C1116/C1115</f>
        <v>0</v>
      </c>
      <c r="D1117" s="8">
        <f t="shared" si="205"/>
        <v>0</v>
      </c>
      <c r="E1117" s="8">
        <f t="shared" si="205"/>
        <v>0</v>
      </c>
      <c r="F1117" s="8">
        <f t="shared" si="205"/>
        <v>0</v>
      </c>
      <c r="G1117" s="8">
        <f t="shared" si="205"/>
        <v>0</v>
      </c>
      <c r="H1117" s="8">
        <f t="shared" si="205"/>
        <v>0</v>
      </c>
      <c r="I1117" s="8">
        <f t="shared" si="205"/>
        <v>0</v>
      </c>
      <c r="J1117" s="8">
        <f t="shared" si="205"/>
        <v>0</v>
      </c>
      <c r="K1117" s="8">
        <f t="shared" si="205"/>
        <v>0</v>
      </c>
      <c r="L1117" s="8">
        <f t="shared" si="205"/>
        <v>0</v>
      </c>
    </row>
    <row r="1119" spans="1:12" ht="15">
      <c r="B1119" s="80" t="s">
        <v>16</v>
      </c>
      <c r="C1119" s="81"/>
      <c r="D1119" s="81"/>
      <c r="E1119" s="81"/>
      <c r="F1119" s="81"/>
      <c r="G1119" s="81"/>
      <c r="H1119" s="81"/>
      <c r="I1119" s="81"/>
      <c r="J1119" s="81"/>
      <c r="K1119" s="81"/>
      <c r="L1119" s="81"/>
    </row>
    <row r="1120" spans="1:12" ht="18.75">
      <c r="B1120" s="83" t="s">
        <v>517</v>
      </c>
      <c r="C1120" s="76"/>
      <c r="D1120" s="76"/>
      <c r="E1120" s="76"/>
      <c r="F1120" s="77"/>
      <c r="G1120" s="36"/>
      <c r="H1120" s="37"/>
      <c r="I1120" s="37"/>
      <c r="J1120" s="37"/>
      <c r="K1120" s="43"/>
      <c r="L1120" s="44"/>
    </row>
    <row r="1121" spans="1:12" ht="15">
      <c r="B1121" s="38" t="s">
        <v>20</v>
      </c>
      <c r="C1121" s="12" t="s">
        <v>21</v>
      </c>
      <c r="D1121" s="13" t="s">
        <v>22</v>
      </c>
      <c r="E1121" s="14" t="s">
        <v>23</v>
      </c>
      <c r="F1121" s="45" t="s">
        <v>24</v>
      </c>
      <c r="G1121" s="40"/>
      <c r="H1121" s="41" t="s">
        <v>20</v>
      </c>
      <c r="I1121" s="12" t="s">
        <v>25</v>
      </c>
      <c r="J1121" s="13" t="s">
        <v>22</v>
      </c>
      <c r="K1121" s="45" t="s">
        <v>23</v>
      </c>
      <c r="L1121" s="46" t="s">
        <v>24</v>
      </c>
    </row>
    <row r="1122" spans="1:12" ht="15">
      <c r="B1122" s="18">
        <v>39783</v>
      </c>
      <c r="C1122" s="19">
        <v>17.46</v>
      </c>
      <c r="D1122" s="20"/>
      <c r="E1122" s="21">
        <v>1000</v>
      </c>
      <c r="F1122" s="22">
        <f>(E1122)+(E1122*D1123)</f>
        <v>1514.3184421534936</v>
      </c>
      <c r="G1122" s="40"/>
      <c r="H1122" s="23">
        <v>39783</v>
      </c>
      <c r="I1122" s="24">
        <v>8515</v>
      </c>
      <c r="J1122" s="20"/>
      <c r="K1122" s="21">
        <v>1000</v>
      </c>
      <c r="L1122" s="22">
        <f>(K1122)+(K1122*J1123)</f>
        <v>1229.7122724603641</v>
      </c>
    </row>
    <row r="1123" spans="1:12" ht="15">
      <c r="B1123" s="18">
        <v>40148</v>
      </c>
      <c r="C1123" s="19">
        <v>26.44</v>
      </c>
      <c r="D1123" s="25">
        <f t="shared" ref="D1123:D1132" si="206">(C1123-C1122)/C1122</f>
        <v>0.51431844215349365</v>
      </c>
      <c r="E1123" s="21">
        <v>1000</v>
      </c>
      <c r="F1123" s="22">
        <f t="shared" ref="F1123:F1131" si="207">(F1122+E1123)+(F1122+E1123)*D1124</f>
        <v>2947.9527876988764</v>
      </c>
      <c r="G1123" s="40"/>
      <c r="H1123" s="23">
        <v>40148</v>
      </c>
      <c r="I1123" s="24">
        <v>10471</v>
      </c>
      <c r="J1123" s="25">
        <f t="shared" ref="J1123:J1132" si="208">(I1123-I1122)/I1122</f>
        <v>0.22971227246036408</v>
      </c>
      <c r="K1123" s="21">
        <v>1000</v>
      </c>
      <c r="L1123" s="22">
        <f t="shared" ref="L1123:L1131" si="209">(L1122+K1123)+(L1122+K1123)*J1124</f>
        <v>2446.9127803306319</v>
      </c>
    </row>
    <row r="1124" spans="1:12" ht="15">
      <c r="B1124" s="18">
        <v>40513</v>
      </c>
      <c r="C1124" s="19">
        <v>31</v>
      </c>
      <c r="D1124" s="25">
        <f t="shared" si="206"/>
        <v>0.17246596066565803</v>
      </c>
      <c r="E1124" s="21">
        <v>1000</v>
      </c>
      <c r="F1124" s="22">
        <f t="shared" si="207"/>
        <v>3183.8328933055454</v>
      </c>
      <c r="G1124" s="40"/>
      <c r="H1124" s="23">
        <v>40513</v>
      </c>
      <c r="I1124" s="24">
        <v>11491</v>
      </c>
      <c r="J1124" s="25">
        <f t="shared" si="208"/>
        <v>9.741189953204088E-2</v>
      </c>
      <c r="K1124" s="21">
        <v>1000</v>
      </c>
      <c r="L1124" s="22">
        <f t="shared" si="209"/>
        <v>3664.6883158384239</v>
      </c>
    </row>
    <row r="1125" spans="1:12" ht="15">
      <c r="B1125" s="18">
        <v>40878</v>
      </c>
      <c r="C1125" s="19">
        <v>25</v>
      </c>
      <c r="D1125" s="25">
        <f t="shared" si="206"/>
        <v>-0.19354838709677419</v>
      </c>
      <c r="E1125" s="21">
        <v>1000</v>
      </c>
      <c r="F1125" s="22">
        <f t="shared" si="207"/>
        <v>5187.9527876988759</v>
      </c>
      <c r="G1125" s="40"/>
      <c r="H1125" s="23">
        <v>40878</v>
      </c>
      <c r="I1125" s="24">
        <v>12217</v>
      </c>
      <c r="J1125" s="25">
        <f t="shared" si="208"/>
        <v>6.3179879906013398E-2</v>
      </c>
      <c r="K1125" s="21">
        <v>1000</v>
      </c>
      <c r="L1125" s="22">
        <f t="shared" si="209"/>
        <v>5022.8349672468257</v>
      </c>
    </row>
    <row r="1126" spans="1:12" ht="15">
      <c r="B1126" s="18">
        <v>41244</v>
      </c>
      <c r="C1126" s="19">
        <v>31</v>
      </c>
      <c r="D1126" s="25">
        <f t="shared" si="206"/>
        <v>0.24</v>
      </c>
      <c r="E1126" s="21">
        <v>1000</v>
      </c>
      <c r="F1126" s="22">
        <f t="shared" si="207"/>
        <v>7186.0096889406304</v>
      </c>
      <c r="G1126" s="40"/>
      <c r="H1126" s="23">
        <v>41244</v>
      </c>
      <c r="I1126" s="24">
        <v>13155</v>
      </c>
      <c r="J1126" s="25">
        <f t="shared" si="208"/>
        <v>7.6778259801915369E-2</v>
      </c>
      <c r="K1126" s="21">
        <v>1000</v>
      </c>
      <c r="L1126" s="22">
        <f t="shared" si="209"/>
        <v>7213.2090390705998</v>
      </c>
    </row>
    <row r="1127" spans="1:12" ht="15">
      <c r="B1127" s="18">
        <v>41609</v>
      </c>
      <c r="C1127" s="19">
        <v>36</v>
      </c>
      <c r="D1127" s="25">
        <f t="shared" si="206"/>
        <v>0.16129032258064516</v>
      </c>
      <c r="E1127" s="21">
        <v>1000</v>
      </c>
      <c r="F1127" s="22">
        <f t="shared" si="207"/>
        <v>5912.118108679344</v>
      </c>
      <c r="G1127" s="40"/>
      <c r="H1127" s="23">
        <v>41609</v>
      </c>
      <c r="I1127" s="24">
        <v>15755</v>
      </c>
      <c r="J1127" s="25">
        <f t="shared" si="208"/>
        <v>0.1976434815659445</v>
      </c>
      <c r="K1127" s="21">
        <v>1000</v>
      </c>
      <c r="L1127" s="22">
        <f t="shared" si="209"/>
        <v>9411.1750417227249</v>
      </c>
    </row>
    <row r="1128" spans="1:12" ht="15">
      <c r="B1128" s="18">
        <v>41974</v>
      </c>
      <c r="C1128" s="19">
        <v>26</v>
      </c>
      <c r="D1128" s="25">
        <f t="shared" si="206"/>
        <v>-0.27777777777777779</v>
      </c>
      <c r="E1128" s="21">
        <v>1000</v>
      </c>
      <c r="F1128" s="22">
        <f t="shared" si="207"/>
        <v>7709.6701981423448</v>
      </c>
      <c r="G1128" s="40"/>
      <c r="H1128" s="23">
        <v>41974</v>
      </c>
      <c r="I1128" s="24">
        <v>18053</v>
      </c>
      <c r="J1128" s="25">
        <f t="shared" si="208"/>
        <v>0.14585845763249761</v>
      </c>
      <c r="K1128" s="21">
        <v>1000</v>
      </c>
      <c r="L1128" s="22">
        <f t="shared" si="209"/>
        <v>10049.007095885365</v>
      </c>
    </row>
    <row r="1129" spans="1:12" ht="15">
      <c r="B1129" s="18">
        <v>42339</v>
      </c>
      <c r="C1129" s="19">
        <v>29</v>
      </c>
      <c r="D1129" s="25">
        <f t="shared" si="206"/>
        <v>0.11538461538461539</v>
      </c>
      <c r="E1129" s="21">
        <v>1000</v>
      </c>
      <c r="F1129" s="22">
        <f t="shared" si="207"/>
        <v>8109.0032879256314</v>
      </c>
      <c r="G1129" s="40"/>
      <c r="H1129" s="23">
        <v>42339</v>
      </c>
      <c r="I1129" s="24">
        <v>17425</v>
      </c>
      <c r="J1129" s="25">
        <f t="shared" si="208"/>
        <v>-3.4786462083864177E-2</v>
      </c>
      <c r="K1129" s="21">
        <v>1000</v>
      </c>
      <c r="L1129" s="22">
        <f t="shared" si="209"/>
        <v>12658.325891257362</v>
      </c>
    </row>
    <row r="1130" spans="1:12" ht="15">
      <c r="B1130" s="18">
        <v>42705</v>
      </c>
      <c r="C1130" s="19">
        <v>27</v>
      </c>
      <c r="D1130" s="25">
        <f t="shared" si="206"/>
        <v>-6.8965517241379309E-2</v>
      </c>
      <c r="E1130" s="21">
        <v>1000</v>
      </c>
      <c r="F1130" s="22">
        <f t="shared" si="207"/>
        <v>11133.226240797994</v>
      </c>
      <c r="G1130" s="40"/>
      <c r="H1130" s="23">
        <v>42705</v>
      </c>
      <c r="I1130" s="24">
        <v>19963</v>
      </c>
      <c r="J1130" s="25">
        <f t="shared" si="208"/>
        <v>0.14565279770444764</v>
      </c>
      <c r="K1130" s="21">
        <v>1000</v>
      </c>
      <c r="L1130" s="22">
        <f t="shared" si="209"/>
        <v>16984.134745507828</v>
      </c>
    </row>
    <row r="1131" spans="1:12" ht="15">
      <c r="B1131" s="18">
        <v>43070</v>
      </c>
      <c r="C1131" s="19">
        <v>33</v>
      </c>
      <c r="D1131" s="25">
        <f t="shared" si="206"/>
        <v>0.22222222222222221</v>
      </c>
      <c r="E1131" s="21">
        <v>1000</v>
      </c>
      <c r="F1131" s="26">
        <f t="shared" si="207"/>
        <v>9559.5115836590267</v>
      </c>
      <c r="G1131" s="40"/>
      <c r="H1131" s="23">
        <v>43070</v>
      </c>
      <c r="I1131" s="24">
        <v>24824</v>
      </c>
      <c r="J1131" s="25">
        <f t="shared" si="208"/>
        <v>0.24350047588037871</v>
      </c>
      <c r="K1131" s="21">
        <v>1000</v>
      </c>
      <c r="L1131" s="27">
        <f t="shared" si="209"/>
        <v>16899.609700630885</v>
      </c>
    </row>
    <row r="1132" spans="1:12" ht="15">
      <c r="B1132" s="18">
        <v>43435</v>
      </c>
      <c r="C1132" s="19">
        <v>26</v>
      </c>
      <c r="D1132" s="25">
        <f t="shared" si="206"/>
        <v>-0.21212121212121213</v>
      </c>
      <c r="E1132" s="28"/>
      <c r="F1132" s="28"/>
      <c r="G1132" s="40"/>
      <c r="H1132" s="23">
        <v>43435</v>
      </c>
      <c r="I1132" s="24">
        <v>23327</v>
      </c>
      <c r="J1132" s="25">
        <f t="shared" si="208"/>
        <v>-6.0304543989687397E-2</v>
      </c>
      <c r="K1132" s="29"/>
      <c r="L1132" s="29"/>
    </row>
    <row r="1133" spans="1:12" ht="15">
      <c r="B1133" s="36"/>
      <c r="C1133" s="36"/>
      <c r="D1133" s="36"/>
      <c r="E1133" s="31">
        <f>SUM(E1122:E1132)</f>
        <v>10000</v>
      </c>
      <c r="F1133" s="32"/>
      <c r="G1133" s="36"/>
      <c r="H1133" s="36"/>
      <c r="I1133" s="36"/>
      <c r="J1133" s="36"/>
      <c r="K1133" s="31">
        <f>SUM(K1122:K1132)</f>
        <v>10000</v>
      </c>
      <c r="L1133" s="33"/>
    </row>
    <row r="1134" spans="1:12" ht="15">
      <c r="B1134" s="36"/>
      <c r="C1134" s="36"/>
      <c r="D1134" s="36"/>
      <c r="E1134" s="31"/>
      <c r="F1134" s="32"/>
      <c r="G1134" s="36"/>
      <c r="H1134" s="36"/>
      <c r="I1134" s="36"/>
      <c r="J1134" s="36"/>
      <c r="K1134" s="31"/>
      <c r="L1134" s="33"/>
    </row>
    <row r="1135" spans="1:12" ht="14.25">
      <c r="A1135" s="2" t="s">
        <v>522</v>
      </c>
      <c r="B1135" s="79" t="s">
        <v>523</v>
      </c>
      <c r="C1135" s="76"/>
      <c r="D1135" s="76"/>
      <c r="E1135" s="76"/>
      <c r="F1135" s="76"/>
      <c r="G1135" s="76"/>
      <c r="H1135" s="76"/>
      <c r="I1135" s="76"/>
      <c r="J1135" s="76"/>
      <c r="K1135" s="76"/>
      <c r="L1135" s="77"/>
    </row>
    <row r="1136" spans="1:12" ht="12.75">
      <c r="B1136" s="82" t="s">
        <v>2</v>
      </c>
      <c r="C1136" s="76"/>
      <c r="D1136" s="76"/>
      <c r="E1136" s="76"/>
      <c r="F1136" s="76"/>
      <c r="G1136" s="76"/>
      <c r="H1136" s="76"/>
      <c r="I1136" s="76"/>
      <c r="J1136" s="76"/>
      <c r="K1136" s="76"/>
      <c r="L1136" s="77"/>
    </row>
    <row r="1137" spans="2:12" ht="12.75">
      <c r="B1137" s="78" t="s">
        <v>526</v>
      </c>
      <c r="C1137" s="76"/>
      <c r="D1137" s="76"/>
      <c r="E1137" s="76"/>
      <c r="F1137" s="76"/>
      <c r="G1137" s="76"/>
      <c r="H1137" s="76"/>
      <c r="I1137" s="76"/>
      <c r="J1137" s="76"/>
      <c r="K1137" s="76"/>
      <c r="L1137" s="77"/>
    </row>
    <row r="1138" spans="2:12" ht="12.75">
      <c r="B1138" s="3"/>
      <c r="C1138" s="4">
        <v>2018</v>
      </c>
      <c r="D1138" s="4">
        <v>2017</v>
      </c>
      <c r="E1138" s="4">
        <v>2016</v>
      </c>
      <c r="F1138" s="4">
        <v>2015</v>
      </c>
      <c r="G1138" s="4">
        <v>2014</v>
      </c>
      <c r="H1138" s="4">
        <v>2013</v>
      </c>
      <c r="I1138" s="4">
        <v>2012</v>
      </c>
      <c r="J1138" s="4">
        <v>2011</v>
      </c>
      <c r="K1138" s="4">
        <v>2010</v>
      </c>
      <c r="L1138" s="4">
        <v>2009</v>
      </c>
    </row>
    <row r="1139" spans="2:12" ht="12.75">
      <c r="B1139" s="5" t="s">
        <v>10</v>
      </c>
      <c r="C1139" s="6">
        <v>5716</v>
      </c>
      <c r="D1139" s="6">
        <v>5647</v>
      </c>
      <c r="E1139" s="6">
        <v>5996</v>
      </c>
      <c r="F1139" s="6">
        <v>5995</v>
      </c>
      <c r="G1139" s="6">
        <v>6228</v>
      </c>
      <c r="H1139" s="6">
        <v>5899</v>
      </c>
      <c r="I1139" s="6">
        <v>5580</v>
      </c>
      <c r="J1139" s="6">
        <v>5311</v>
      </c>
      <c r="K1139" s="6">
        <v>4859</v>
      </c>
      <c r="L1139" s="6">
        <v>4781</v>
      </c>
    </row>
    <row r="1140" spans="2:12" ht="12.75">
      <c r="B1140" s="5" t="s">
        <v>11</v>
      </c>
      <c r="C1140" s="6">
        <v>686</v>
      </c>
      <c r="D1140" s="6">
        <v>863</v>
      </c>
      <c r="E1140" s="6">
        <v>1023</v>
      </c>
      <c r="F1140" s="6">
        <v>1150</v>
      </c>
      <c r="G1140" s="6">
        <v>1283</v>
      </c>
      <c r="H1140" s="6">
        <v>1114</v>
      </c>
      <c r="I1140" s="6">
        <v>961</v>
      </c>
      <c r="J1140" s="6">
        <v>792</v>
      </c>
      <c r="K1140" s="6">
        <v>390</v>
      </c>
      <c r="L1140" s="6">
        <v>178</v>
      </c>
    </row>
    <row r="1141" spans="2:12" ht="12.75">
      <c r="B1141" s="5" t="s">
        <v>12</v>
      </c>
      <c r="C1141" s="6">
        <v>531</v>
      </c>
      <c r="D1141" s="6">
        <v>521</v>
      </c>
      <c r="E1141" s="6">
        <v>692</v>
      </c>
      <c r="F1141" s="6">
        <v>752</v>
      </c>
      <c r="G1141" s="6">
        <v>844</v>
      </c>
      <c r="H1141" s="6">
        <v>733</v>
      </c>
      <c r="I1141" s="6">
        <v>623</v>
      </c>
      <c r="J1141" s="6">
        <v>599</v>
      </c>
      <c r="K1141" s="6">
        <v>146</v>
      </c>
      <c r="L1141" s="6">
        <v>-55</v>
      </c>
    </row>
    <row r="1142" spans="2:12" ht="12.75">
      <c r="B1142" s="5" t="s">
        <v>13</v>
      </c>
      <c r="C1142" s="7">
        <v>3.19</v>
      </c>
      <c r="D1142" s="7">
        <v>3.02</v>
      </c>
      <c r="E1142" s="7">
        <v>3.83</v>
      </c>
      <c r="F1142" s="7">
        <v>3.69</v>
      </c>
      <c r="G1142" s="7">
        <v>3.88</v>
      </c>
      <c r="H1142" s="7">
        <v>3.28</v>
      </c>
      <c r="I1142" s="7">
        <v>2.72</v>
      </c>
      <c r="J1142" s="7">
        <v>2.5499999999999998</v>
      </c>
      <c r="K1142" s="7">
        <v>0.62</v>
      </c>
      <c r="L1142" s="7">
        <v>-0.24</v>
      </c>
    </row>
    <row r="1143" spans="2:12" ht="12.75">
      <c r="B1143" s="5" t="s">
        <v>14</v>
      </c>
      <c r="C1143" s="7">
        <v>33</v>
      </c>
      <c r="D1143" s="7">
        <v>48</v>
      </c>
      <c r="E1143" s="7">
        <v>54</v>
      </c>
      <c r="F1143" s="7">
        <v>41</v>
      </c>
      <c r="G1143" s="7">
        <v>58</v>
      </c>
      <c r="H1143" s="7">
        <v>60</v>
      </c>
      <c r="I1143" s="7">
        <v>42</v>
      </c>
      <c r="J1143" s="7">
        <v>33</v>
      </c>
      <c r="K1143" s="7">
        <v>29</v>
      </c>
      <c r="L1143" s="7">
        <v>20</v>
      </c>
    </row>
    <row r="1144" spans="2:12" ht="12.75">
      <c r="B1144" s="5" t="s">
        <v>15</v>
      </c>
      <c r="C1144" s="8">
        <f t="shared" ref="C1144:L1144" si="210">C1143/C1142</f>
        <v>10.344827586206897</v>
      </c>
      <c r="D1144" s="8">
        <f t="shared" si="210"/>
        <v>15.894039735099337</v>
      </c>
      <c r="E1144" s="8">
        <f t="shared" si="210"/>
        <v>14.099216710182768</v>
      </c>
      <c r="F1144" s="8">
        <f t="shared" si="210"/>
        <v>11.111111111111111</v>
      </c>
      <c r="G1144" s="8">
        <f t="shared" si="210"/>
        <v>14.948453608247423</v>
      </c>
      <c r="H1144" s="8">
        <f t="shared" si="210"/>
        <v>18.292682926829269</v>
      </c>
      <c r="I1144" s="8">
        <f t="shared" si="210"/>
        <v>15.441176470588234</v>
      </c>
      <c r="J1144" s="8">
        <f t="shared" si="210"/>
        <v>12.941176470588236</v>
      </c>
      <c r="K1144" s="8">
        <f t="shared" si="210"/>
        <v>46.774193548387096</v>
      </c>
      <c r="L1144" s="8">
        <f t="shared" si="210"/>
        <v>-83.333333333333343</v>
      </c>
    </row>
    <row r="1146" spans="2:12" ht="15">
      <c r="B1146" s="80" t="s">
        <v>16</v>
      </c>
      <c r="C1146" s="81"/>
      <c r="D1146" s="81"/>
      <c r="E1146" s="81"/>
      <c r="F1146" s="81"/>
      <c r="G1146" s="81"/>
      <c r="H1146" s="81"/>
      <c r="I1146" s="81"/>
      <c r="J1146" s="81"/>
      <c r="K1146" s="81"/>
      <c r="L1146" s="81"/>
    </row>
    <row r="1147" spans="2:12" ht="18.75">
      <c r="B1147" s="83" t="s">
        <v>529</v>
      </c>
      <c r="C1147" s="76"/>
      <c r="D1147" s="76"/>
      <c r="E1147" s="76"/>
      <c r="F1147" s="77"/>
      <c r="G1147" s="36"/>
      <c r="H1147" s="37"/>
      <c r="I1147" s="37"/>
      <c r="J1147" s="37"/>
      <c r="K1147" s="43"/>
      <c r="L1147" s="44"/>
    </row>
    <row r="1148" spans="2:12" ht="15">
      <c r="B1148" s="38" t="s">
        <v>20</v>
      </c>
      <c r="C1148" s="12" t="s">
        <v>21</v>
      </c>
      <c r="D1148" s="13" t="s">
        <v>22</v>
      </c>
      <c r="E1148" s="14" t="s">
        <v>23</v>
      </c>
      <c r="F1148" s="45" t="s">
        <v>24</v>
      </c>
      <c r="G1148" s="40"/>
      <c r="H1148" s="41" t="s">
        <v>20</v>
      </c>
      <c r="I1148" s="12" t="s">
        <v>25</v>
      </c>
      <c r="J1148" s="13" t="s">
        <v>22</v>
      </c>
      <c r="K1148" s="45" t="s">
        <v>23</v>
      </c>
      <c r="L1148" s="46" t="s">
        <v>24</v>
      </c>
    </row>
    <row r="1149" spans="2:12" ht="15">
      <c r="B1149" s="18">
        <v>39783</v>
      </c>
      <c r="C1149" s="19">
        <v>10</v>
      </c>
      <c r="D1149" s="20"/>
      <c r="E1149" s="21">
        <v>1000</v>
      </c>
      <c r="F1149" s="22">
        <f>(E1149)+(E1149*D1150)</f>
        <v>2000</v>
      </c>
      <c r="G1149" s="40"/>
      <c r="H1149" s="23">
        <v>39783</v>
      </c>
      <c r="I1149" s="24">
        <v>8515</v>
      </c>
      <c r="J1149" s="20"/>
      <c r="K1149" s="21">
        <v>1000</v>
      </c>
      <c r="L1149" s="22">
        <f>(K1149)+(K1149*J1150)</f>
        <v>1229.7122724603641</v>
      </c>
    </row>
    <row r="1150" spans="2:12" ht="15">
      <c r="B1150" s="18">
        <v>40148</v>
      </c>
      <c r="C1150" s="19">
        <v>20</v>
      </c>
      <c r="D1150" s="25">
        <f t="shared" ref="D1150:D1159" si="211">(C1150-C1149)/C1149</f>
        <v>1</v>
      </c>
      <c r="E1150" s="21">
        <v>1000</v>
      </c>
      <c r="F1150" s="22">
        <f t="shared" ref="F1150:F1158" si="212">(F1149+E1150)+(F1149+E1150)*D1151</f>
        <v>4350</v>
      </c>
      <c r="G1150" s="40"/>
      <c r="H1150" s="23">
        <v>40148</v>
      </c>
      <c r="I1150" s="24">
        <v>10471</v>
      </c>
      <c r="J1150" s="25">
        <f t="shared" ref="J1150:J1159" si="213">(I1150-I1149)/I1149</f>
        <v>0.22971227246036408</v>
      </c>
      <c r="K1150" s="21">
        <v>1000</v>
      </c>
      <c r="L1150" s="22">
        <f t="shared" ref="L1150:L1158" si="214">(L1149+K1150)+(L1149+K1150)*J1151</f>
        <v>2446.9127803306319</v>
      </c>
    </row>
    <row r="1151" spans="2:12" ht="15">
      <c r="B1151" s="18">
        <v>40513</v>
      </c>
      <c r="C1151" s="19">
        <v>29</v>
      </c>
      <c r="D1151" s="25">
        <f t="shared" si="211"/>
        <v>0.45</v>
      </c>
      <c r="E1151" s="21">
        <v>1000</v>
      </c>
      <c r="F1151" s="22">
        <f t="shared" si="212"/>
        <v>6087.9310344827591</v>
      </c>
      <c r="G1151" s="40"/>
      <c r="H1151" s="23">
        <v>40513</v>
      </c>
      <c r="I1151" s="24">
        <v>11491</v>
      </c>
      <c r="J1151" s="25">
        <f t="shared" si="213"/>
        <v>9.741189953204088E-2</v>
      </c>
      <c r="K1151" s="21">
        <v>1000</v>
      </c>
      <c r="L1151" s="22">
        <f t="shared" si="214"/>
        <v>3664.6883158384239</v>
      </c>
    </row>
    <row r="1152" spans="2:12" ht="15">
      <c r="B1152" s="18">
        <v>40878</v>
      </c>
      <c r="C1152" s="19">
        <v>33</v>
      </c>
      <c r="D1152" s="25">
        <f t="shared" si="211"/>
        <v>0.13793103448275862</v>
      </c>
      <c r="E1152" s="21">
        <v>1000</v>
      </c>
      <c r="F1152" s="22">
        <f t="shared" si="212"/>
        <v>9021.0031347962395</v>
      </c>
      <c r="G1152" s="40"/>
      <c r="H1152" s="23">
        <v>40878</v>
      </c>
      <c r="I1152" s="24">
        <v>12217</v>
      </c>
      <c r="J1152" s="25">
        <f t="shared" si="213"/>
        <v>6.3179879906013398E-2</v>
      </c>
      <c r="K1152" s="21">
        <v>1000</v>
      </c>
      <c r="L1152" s="22">
        <f t="shared" si="214"/>
        <v>5022.8349672468257</v>
      </c>
    </row>
    <row r="1153" spans="1:12" ht="15">
      <c r="B1153" s="18">
        <v>41244</v>
      </c>
      <c r="C1153" s="19">
        <v>42</v>
      </c>
      <c r="D1153" s="25">
        <f t="shared" si="211"/>
        <v>0.27272727272727271</v>
      </c>
      <c r="E1153" s="21">
        <v>1000</v>
      </c>
      <c r="F1153" s="22">
        <f t="shared" si="212"/>
        <v>14315.718763994628</v>
      </c>
      <c r="G1153" s="40"/>
      <c r="H1153" s="23">
        <v>41244</v>
      </c>
      <c r="I1153" s="24">
        <v>13155</v>
      </c>
      <c r="J1153" s="25">
        <f t="shared" si="213"/>
        <v>7.6778259801915369E-2</v>
      </c>
      <c r="K1153" s="21">
        <v>1000</v>
      </c>
      <c r="L1153" s="22">
        <f t="shared" si="214"/>
        <v>7213.2090390705998</v>
      </c>
    </row>
    <row r="1154" spans="1:12" ht="15">
      <c r="B1154" s="18">
        <v>41609</v>
      </c>
      <c r="C1154" s="19">
        <v>60</v>
      </c>
      <c r="D1154" s="25">
        <f t="shared" si="211"/>
        <v>0.42857142857142855</v>
      </c>
      <c r="E1154" s="21">
        <v>1000</v>
      </c>
      <c r="F1154" s="22">
        <f t="shared" si="212"/>
        <v>14805.194805194807</v>
      </c>
      <c r="G1154" s="40"/>
      <c r="H1154" s="23">
        <v>41609</v>
      </c>
      <c r="I1154" s="24">
        <v>15755</v>
      </c>
      <c r="J1154" s="25">
        <f t="shared" si="213"/>
        <v>0.1976434815659445</v>
      </c>
      <c r="K1154" s="21">
        <v>1000</v>
      </c>
      <c r="L1154" s="22">
        <f t="shared" si="214"/>
        <v>9411.1750417227249</v>
      </c>
    </row>
    <row r="1155" spans="1:12" ht="15">
      <c r="B1155" s="18">
        <v>41974</v>
      </c>
      <c r="C1155" s="19">
        <v>58</v>
      </c>
      <c r="D1155" s="25">
        <f t="shared" si="211"/>
        <v>-3.3333333333333333E-2</v>
      </c>
      <c r="E1155" s="21">
        <v>1000</v>
      </c>
      <c r="F1155" s="22">
        <f t="shared" si="212"/>
        <v>11172.637707120468</v>
      </c>
      <c r="G1155" s="40"/>
      <c r="H1155" s="23">
        <v>41974</v>
      </c>
      <c r="I1155" s="24">
        <v>18053</v>
      </c>
      <c r="J1155" s="25">
        <f t="shared" si="213"/>
        <v>0.14585845763249761</v>
      </c>
      <c r="K1155" s="21">
        <v>1000</v>
      </c>
      <c r="L1155" s="22">
        <f t="shared" si="214"/>
        <v>10049.007095885365</v>
      </c>
    </row>
    <row r="1156" spans="1:12" ht="15">
      <c r="B1156" s="18">
        <v>42339</v>
      </c>
      <c r="C1156" s="19">
        <v>41</v>
      </c>
      <c r="D1156" s="25">
        <f t="shared" si="211"/>
        <v>-0.29310344827586204</v>
      </c>
      <c r="E1156" s="21">
        <v>1000</v>
      </c>
      <c r="F1156" s="22">
        <f t="shared" si="212"/>
        <v>16032.254541085495</v>
      </c>
      <c r="G1156" s="40"/>
      <c r="H1156" s="23">
        <v>42339</v>
      </c>
      <c r="I1156" s="24">
        <v>17425</v>
      </c>
      <c r="J1156" s="25">
        <f t="shared" si="213"/>
        <v>-3.4786462083864177E-2</v>
      </c>
      <c r="K1156" s="21">
        <v>1000</v>
      </c>
      <c r="L1156" s="22">
        <f t="shared" si="214"/>
        <v>12658.325891257362</v>
      </c>
    </row>
    <row r="1157" spans="1:12" ht="15">
      <c r="B1157" s="18">
        <v>42705</v>
      </c>
      <c r="C1157" s="19">
        <v>54</v>
      </c>
      <c r="D1157" s="25">
        <f t="shared" si="211"/>
        <v>0.31707317073170732</v>
      </c>
      <c r="E1157" s="21">
        <v>1000</v>
      </c>
      <c r="F1157" s="22">
        <f t="shared" si="212"/>
        <v>15139.781814298218</v>
      </c>
      <c r="G1157" s="40"/>
      <c r="H1157" s="23">
        <v>42705</v>
      </c>
      <c r="I1157" s="24">
        <v>19963</v>
      </c>
      <c r="J1157" s="25">
        <f t="shared" si="213"/>
        <v>0.14565279770444764</v>
      </c>
      <c r="K1157" s="21">
        <v>1000</v>
      </c>
      <c r="L1157" s="22">
        <f t="shared" si="214"/>
        <v>16984.134745507828</v>
      </c>
    </row>
    <row r="1158" spans="1:12" ht="15">
      <c r="B1158" s="18">
        <v>43070</v>
      </c>
      <c r="C1158" s="19">
        <v>48</v>
      </c>
      <c r="D1158" s="25">
        <f t="shared" si="211"/>
        <v>-0.1111111111111111</v>
      </c>
      <c r="E1158" s="21">
        <v>1000</v>
      </c>
      <c r="F1158" s="26">
        <f t="shared" si="212"/>
        <v>11096.099997330024</v>
      </c>
      <c r="G1158" s="40"/>
      <c r="H1158" s="23">
        <v>43070</v>
      </c>
      <c r="I1158" s="24">
        <v>24824</v>
      </c>
      <c r="J1158" s="25">
        <f t="shared" si="213"/>
        <v>0.24350047588037871</v>
      </c>
      <c r="K1158" s="21">
        <v>1000</v>
      </c>
      <c r="L1158" s="27">
        <f t="shared" si="214"/>
        <v>16899.609700630885</v>
      </c>
    </row>
    <row r="1159" spans="1:12" ht="15">
      <c r="B1159" s="18">
        <v>43435</v>
      </c>
      <c r="C1159" s="19">
        <v>33</v>
      </c>
      <c r="D1159" s="25">
        <f t="shared" si="211"/>
        <v>-0.3125</v>
      </c>
      <c r="E1159" s="28"/>
      <c r="F1159" s="28"/>
      <c r="G1159" s="40"/>
      <c r="H1159" s="23">
        <v>43435</v>
      </c>
      <c r="I1159" s="24">
        <v>23327</v>
      </c>
      <c r="J1159" s="25">
        <f t="shared" si="213"/>
        <v>-6.0304543989687397E-2</v>
      </c>
      <c r="K1159" s="29"/>
      <c r="L1159" s="29"/>
    </row>
    <row r="1160" spans="1:12" ht="15">
      <c r="B1160" s="36"/>
      <c r="C1160" s="36"/>
      <c r="D1160" s="36"/>
      <c r="E1160" s="31">
        <f>SUM(E1149:E1159)</f>
        <v>10000</v>
      </c>
      <c r="F1160" s="32"/>
      <c r="G1160" s="36"/>
      <c r="H1160" s="36"/>
      <c r="I1160" s="36"/>
      <c r="J1160" s="36"/>
      <c r="K1160" s="31">
        <f>SUM(K1149:K1159)</f>
        <v>10000</v>
      </c>
      <c r="L1160" s="33"/>
    </row>
    <row r="1161" spans="1:12" ht="15">
      <c r="B1161" s="36"/>
      <c r="C1161" s="36"/>
      <c r="D1161" s="36"/>
      <c r="E1161" s="31"/>
      <c r="F1161" s="32"/>
      <c r="G1161" s="36"/>
      <c r="H1161" s="36"/>
      <c r="I1161" s="36"/>
      <c r="J1161" s="36"/>
      <c r="K1161" s="31"/>
      <c r="L1161" s="33"/>
    </row>
    <row r="1162" spans="1:12" ht="14.25">
      <c r="A1162" s="2" t="s">
        <v>537</v>
      </c>
      <c r="B1162" s="79" t="s">
        <v>538</v>
      </c>
      <c r="C1162" s="76"/>
      <c r="D1162" s="76"/>
      <c r="E1162" s="76"/>
      <c r="F1162" s="76"/>
      <c r="G1162" s="76"/>
      <c r="H1162" s="76"/>
      <c r="I1162" s="76"/>
      <c r="J1162" s="76"/>
      <c r="K1162" s="76"/>
      <c r="L1162" s="77"/>
    </row>
    <row r="1163" spans="1:12" ht="12.75">
      <c r="B1163" s="82" t="s">
        <v>2</v>
      </c>
      <c r="C1163" s="76"/>
      <c r="D1163" s="76"/>
      <c r="E1163" s="76"/>
      <c r="F1163" s="76"/>
      <c r="G1163" s="76"/>
      <c r="H1163" s="76"/>
      <c r="I1163" s="76"/>
      <c r="J1163" s="76"/>
      <c r="K1163" s="76"/>
      <c r="L1163" s="77"/>
    </row>
    <row r="1164" spans="1:12" ht="12.75">
      <c r="B1164" s="78" t="s">
        <v>540</v>
      </c>
      <c r="C1164" s="76"/>
      <c r="D1164" s="76"/>
      <c r="E1164" s="76"/>
      <c r="F1164" s="76"/>
      <c r="G1164" s="76"/>
      <c r="H1164" s="76"/>
      <c r="I1164" s="76"/>
      <c r="J1164" s="76"/>
      <c r="K1164" s="76"/>
      <c r="L1164" s="77"/>
    </row>
    <row r="1165" spans="1:12" ht="12.75">
      <c r="B1165" s="3"/>
      <c r="C1165" s="4">
        <v>2018</v>
      </c>
      <c r="D1165" s="4">
        <v>2017</v>
      </c>
      <c r="E1165" s="4">
        <v>2016</v>
      </c>
      <c r="F1165" s="4">
        <v>2015</v>
      </c>
      <c r="G1165" s="4">
        <v>2014</v>
      </c>
      <c r="H1165" s="4">
        <v>2013</v>
      </c>
      <c r="I1165" s="4">
        <v>2012</v>
      </c>
      <c r="J1165" s="4">
        <v>2011</v>
      </c>
      <c r="K1165" s="4">
        <v>2010</v>
      </c>
      <c r="L1165" s="4">
        <v>2009</v>
      </c>
    </row>
    <row r="1166" spans="1:12" ht="12.75">
      <c r="B1166" s="5" t="s">
        <v>10</v>
      </c>
      <c r="C1166" s="6">
        <v>17120</v>
      </c>
      <c r="D1166" s="6">
        <v>15875</v>
      </c>
      <c r="E1166" s="6">
        <v>15149</v>
      </c>
      <c r="F1166" s="6">
        <v>14268</v>
      </c>
      <c r="G1166" s="6">
        <v>12574</v>
      </c>
      <c r="H1166" s="6">
        <v>10962</v>
      </c>
      <c r="I1166" s="6">
        <v>10003</v>
      </c>
      <c r="J1166" s="6">
        <v>8975</v>
      </c>
      <c r="K1166" s="6">
        <v>7470</v>
      </c>
      <c r="L1166" s="6">
        <v>6973</v>
      </c>
    </row>
    <row r="1167" spans="1:12" ht="12.75">
      <c r="B1167" s="5" t="s">
        <v>11</v>
      </c>
      <c r="C1167" s="6">
        <v>1063</v>
      </c>
      <c r="D1167" s="6">
        <v>1006</v>
      </c>
      <c r="E1167" s="6">
        <v>1009</v>
      </c>
      <c r="F1167" s="6">
        <v>969</v>
      </c>
      <c r="G1167" s="6">
        <v>797</v>
      </c>
      <c r="H1167" s="6">
        <v>701</v>
      </c>
      <c r="I1167" s="6">
        <v>666</v>
      </c>
      <c r="J1167" s="6">
        <v>608</v>
      </c>
      <c r="K1167" s="6">
        <v>446</v>
      </c>
      <c r="L1167" s="6">
        <v>96</v>
      </c>
    </row>
    <row r="1168" spans="1:12" ht="12.75">
      <c r="B1168" s="5" t="s">
        <v>12</v>
      </c>
      <c r="C1168" s="6">
        <v>664</v>
      </c>
      <c r="D1168" s="6">
        <v>626</v>
      </c>
      <c r="E1168" s="6">
        <v>623</v>
      </c>
      <c r="F1168" s="6">
        <v>597</v>
      </c>
      <c r="G1168" s="6">
        <v>492</v>
      </c>
      <c r="H1168" s="6">
        <v>434</v>
      </c>
      <c r="I1168" s="6">
        <v>413</v>
      </c>
      <c r="J1168" s="6">
        <v>377</v>
      </c>
      <c r="K1168" s="6">
        <v>277</v>
      </c>
      <c r="L1168" s="6">
        <v>59</v>
      </c>
    </row>
    <row r="1169" spans="2:12" ht="12.75">
      <c r="B1169" s="5" t="s">
        <v>13</v>
      </c>
      <c r="C1169" s="7">
        <v>3.6</v>
      </c>
      <c r="D1169" s="7">
        <v>3.26</v>
      </c>
      <c r="E1169" s="7">
        <v>3.03</v>
      </c>
      <c r="F1169" s="7">
        <v>2.73</v>
      </c>
      <c r="G1169" s="7">
        <v>2.16</v>
      </c>
      <c r="H1169" s="7">
        <v>1.87</v>
      </c>
      <c r="I1169" s="7">
        <v>1.79</v>
      </c>
      <c r="J1169" s="7">
        <v>1.65</v>
      </c>
      <c r="K1169" s="7">
        <v>1.24</v>
      </c>
      <c r="L1169" s="7">
        <v>0.27</v>
      </c>
    </row>
    <row r="1170" spans="2:12" ht="12.75">
      <c r="B1170" s="5" t="s">
        <v>14</v>
      </c>
      <c r="C1170" s="7">
        <v>62</v>
      </c>
      <c r="D1170" s="7">
        <v>64</v>
      </c>
      <c r="E1170" s="7">
        <v>64</v>
      </c>
      <c r="F1170" s="7">
        <v>54</v>
      </c>
      <c r="G1170" s="7">
        <v>66</v>
      </c>
      <c r="H1170" s="7">
        <v>47</v>
      </c>
      <c r="I1170" s="7">
        <v>37</v>
      </c>
      <c r="J1170" s="7">
        <v>30</v>
      </c>
      <c r="K1170" s="7">
        <v>32</v>
      </c>
      <c r="L1170" s="7">
        <v>24</v>
      </c>
    </row>
    <row r="1171" spans="2:12" ht="12.75">
      <c r="B1171" s="5" t="s">
        <v>15</v>
      </c>
      <c r="C1171" s="8">
        <f t="shared" ref="C1171:L1171" si="215">C1170/C1169</f>
        <v>17.222222222222221</v>
      </c>
      <c r="D1171" s="8">
        <f t="shared" si="215"/>
        <v>19.631901840490798</v>
      </c>
      <c r="E1171" s="8">
        <f t="shared" si="215"/>
        <v>21.122112211221122</v>
      </c>
      <c r="F1171" s="8">
        <f t="shared" si="215"/>
        <v>19.780219780219781</v>
      </c>
      <c r="G1171" s="8">
        <f t="shared" si="215"/>
        <v>30.555555555555554</v>
      </c>
      <c r="H1171" s="8">
        <f t="shared" si="215"/>
        <v>25.133689839572192</v>
      </c>
      <c r="I1171" s="8">
        <f t="shared" si="215"/>
        <v>20.670391061452513</v>
      </c>
      <c r="J1171" s="8">
        <f t="shared" si="215"/>
        <v>18.181818181818183</v>
      </c>
      <c r="K1171" s="8">
        <f t="shared" si="215"/>
        <v>25.806451612903228</v>
      </c>
      <c r="L1171" s="8">
        <f t="shared" si="215"/>
        <v>88.888888888888886</v>
      </c>
    </row>
    <row r="1173" spans="2:12" ht="15">
      <c r="B1173" s="80" t="s">
        <v>16</v>
      </c>
      <c r="C1173" s="81"/>
      <c r="D1173" s="81"/>
      <c r="E1173" s="81"/>
      <c r="F1173" s="81"/>
      <c r="G1173" s="81"/>
      <c r="H1173" s="81"/>
      <c r="I1173" s="81"/>
      <c r="J1173" s="81"/>
      <c r="K1173" s="81"/>
      <c r="L1173" s="81"/>
    </row>
    <row r="1174" spans="2:12" ht="18.75">
      <c r="B1174" s="83" t="s">
        <v>542</v>
      </c>
      <c r="C1174" s="76"/>
      <c r="D1174" s="76"/>
      <c r="E1174" s="76"/>
      <c r="F1174" s="77"/>
      <c r="G1174" s="36"/>
      <c r="H1174" s="37"/>
      <c r="I1174" s="37"/>
      <c r="J1174" s="37"/>
      <c r="K1174" s="43"/>
      <c r="L1174" s="44"/>
    </row>
    <row r="1175" spans="2:12" ht="15">
      <c r="B1175" s="38" t="s">
        <v>20</v>
      </c>
      <c r="C1175" s="12" t="s">
        <v>21</v>
      </c>
      <c r="D1175" s="13" t="s">
        <v>22</v>
      </c>
      <c r="E1175" s="14" t="s">
        <v>23</v>
      </c>
      <c r="F1175" s="45" t="s">
        <v>24</v>
      </c>
      <c r="G1175" s="40"/>
      <c r="H1175" s="41" t="s">
        <v>20</v>
      </c>
      <c r="I1175" s="12" t="s">
        <v>25</v>
      </c>
      <c r="J1175" s="13" t="s">
        <v>22</v>
      </c>
      <c r="K1175" s="45" t="s">
        <v>23</v>
      </c>
      <c r="L1175" s="46" t="s">
        <v>24</v>
      </c>
    </row>
    <row r="1176" spans="2:12" ht="15">
      <c r="B1176" s="18">
        <v>39783</v>
      </c>
      <c r="C1176" s="19">
        <v>8</v>
      </c>
      <c r="D1176" s="20"/>
      <c r="E1176" s="21">
        <v>1000</v>
      </c>
      <c r="F1176" s="22">
        <f>(E1176)+(E1176*D1177)</f>
        <v>3000</v>
      </c>
      <c r="G1176" s="40"/>
      <c r="H1176" s="23">
        <v>39783</v>
      </c>
      <c r="I1176" s="24">
        <v>8515</v>
      </c>
      <c r="J1176" s="20"/>
      <c r="K1176" s="21">
        <v>1000</v>
      </c>
      <c r="L1176" s="22">
        <f>(K1176)+(K1176*J1177)</f>
        <v>1229.7122724603641</v>
      </c>
    </row>
    <row r="1177" spans="2:12" ht="15">
      <c r="B1177" s="18">
        <v>40148</v>
      </c>
      <c r="C1177" s="19">
        <v>24</v>
      </c>
      <c r="D1177" s="25">
        <f t="shared" ref="D1177:D1186" si="216">(C1177-C1176)/C1176</f>
        <v>2</v>
      </c>
      <c r="E1177" s="21">
        <v>1000</v>
      </c>
      <c r="F1177" s="22">
        <f t="shared" ref="F1177:F1185" si="217">(F1176+E1177)+(F1176+E1177)*D1178</f>
        <v>5333.333333333333</v>
      </c>
      <c r="G1177" s="40"/>
      <c r="H1177" s="23">
        <v>40148</v>
      </c>
      <c r="I1177" s="24">
        <v>10471</v>
      </c>
      <c r="J1177" s="25">
        <f t="shared" ref="J1177:J1186" si="218">(I1177-I1176)/I1176</f>
        <v>0.22971227246036408</v>
      </c>
      <c r="K1177" s="21">
        <v>1000</v>
      </c>
      <c r="L1177" s="22">
        <f t="shared" ref="L1177:L1185" si="219">(L1176+K1177)+(L1176+K1177)*J1178</f>
        <v>2446.9127803306319</v>
      </c>
    </row>
    <row r="1178" spans="2:12" ht="15">
      <c r="B1178" s="18">
        <v>40513</v>
      </c>
      <c r="C1178" s="19">
        <v>32</v>
      </c>
      <c r="D1178" s="25">
        <f t="shared" si="216"/>
        <v>0.33333333333333331</v>
      </c>
      <c r="E1178" s="21">
        <v>1000</v>
      </c>
      <c r="F1178" s="22">
        <f t="shared" si="217"/>
        <v>5937.5</v>
      </c>
      <c r="G1178" s="40"/>
      <c r="H1178" s="23">
        <v>40513</v>
      </c>
      <c r="I1178" s="24">
        <v>11491</v>
      </c>
      <c r="J1178" s="25">
        <f t="shared" si="218"/>
        <v>9.741189953204088E-2</v>
      </c>
      <c r="K1178" s="21">
        <v>1000</v>
      </c>
      <c r="L1178" s="22">
        <f t="shared" si="219"/>
        <v>3664.6883158384239</v>
      </c>
    </row>
    <row r="1179" spans="2:12" ht="15">
      <c r="B1179" s="18">
        <v>40878</v>
      </c>
      <c r="C1179" s="19">
        <v>30</v>
      </c>
      <c r="D1179" s="25">
        <f t="shared" si="216"/>
        <v>-6.25E-2</v>
      </c>
      <c r="E1179" s="21">
        <v>1000</v>
      </c>
      <c r="F1179" s="22">
        <f t="shared" si="217"/>
        <v>8556.25</v>
      </c>
      <c r="G1179" s="40"/>
      <c r="H1179" s="23">
        <v>40878</v>
      </c>
      <c r="I1179" s="24">
        <v>12217</v>
      </c>
      <c r="J1179" s="25">
        <f t="shared" si="218"/>
        <v>6.3179879906013398E-2</v>
      </c>
      <c r="K1179" s="21">
        <v>1000</v>
      </c>
      <c r="L1179" s="22">
        <f t="shared" si="219"/>
        <v>5022.8349672468257</v>
      </c>
    </row>
    <row r="1180" spans="2:12" ht="15">
      <c r="B1180" s="18">
        <v>41244</v>
      </c>
      <c r="C1180" s="19">
        <v>37</v>
      </c>
      <c r="D1180" s="25">
        <f t="shared" si="216"/>
        <v>0.23333333333333334</v>
      </c>
      <c r="E1180" s="21">
        <v>1000</v>
      </c>
      <c r="F1180" s="22">
        <f t="shared" si="217"/>
        <v>12139.02027027027</v>
      </c>
      <c r="G1180" s="40"/>
      <c r="H1180" s="23">
        <v>41244</v>
      </c>
      <c r="I1180" s="24">
        <v>13155</v>
      </c>
      <c r="J1180" s="25">
        <f t="shared" si="218"/>
        <v>7.6778259801915369E-2</v>
      </c>
      <c r="K1180" s="21">
        <v>1000</v>
      </c>
      <c r="L1180" s="22">
        <f t="shared" si="219"/>
        <v>7213.2090390705998</v>
      </c>
    </row>
    <row r="1181" spans="2:12" ht="15">
      <c r="B1181" s="18">
        <v>41609</v>
      </c>
      <c r="C1181" s="19">
        <v>47</v>
      </c>
      <c r="D1181" s="25">
        <f t="shared" si="216"/>
        <v>0.27027027027027029</v>
      </c>
      <c r="E1181" s="21">
        <v>1000</v>
      </c>
      <c r="F1181" s="22">
        <f t="shared" si="217"/>
        <v>18450.539102932718</v>
      </c>
      <c r="G1181" s="40"/>
      <c r="H1181" s="23">
        <v>41609</v>
      </c>
      <c r="I1181" s="24">
        <v>15755</v>
      </c>
      <c r="J1181" s="25">
        <f t="shared" si="218"/>
        <v>0.1976434815659445</v>
      </c>
      <c r="K1181" s="21">
        <v>1000</v>
      </c>
      <c r="L1181" s="22">
        <f t="shared" si="219"/>
        <v>9411.1750417227249</v>
      </c>
    </row>
    <row r="1182" spans="2:12" ht="15">
      <c r="B1182" s="18">
        <v>41974</v>
      </c>
      <c r="C1182" s="19">
        <v>66</v>
      </c>
      <c r="D1182" s="25">
        <f t="shared" si="216"/>
        <v>0.40425531914893614</v>
      </c>
      <c r="E1182" s="21">
        <v>1000</v>
      </c>
      <c r="F1182" s="22">
        <f t="shared" si="217"/>
        <v>15914.077447854042</v>
      </c>
      <c r="G1182" s="40"/>
      <c r="H1182" s="23">
        <v>41974</v>
      </c>
      <c r="I1182" s="24">
        <v>18053</v>
      </c>
      <c r="J1182" s="25">
        <f t="shared" si="218"/>
        <v>0.14585845763249761</v>
      </c>
      <c r="K1182" s="21">
        <v>1000</v>
      </c>
      <c r="L1182" s="22">
        <f t="shared" si="219"/>
        <v>10049.007095885365</v>
      </c>
    </row>
    <row r="1183" spans="2:12" ht="15">
      <c r="B1183" s="18">
        <v>42339</v>
      </c>
      <c r="C1183" s="19">
        <v>54</v>
      </c>
      <c r="D1183" s="25">
        <f t="shared" si="216"/>
        <v>-0.18181818181818182</v>
      </c>
      <c r="E1183" s="21">
        <v>1000</v>
      </c>
      <c r="F1183" s="22">
        <f t="shared" si="217"/>
        <v>20046.314012271454</v>
      </c>
      <c r="G1183" s="40"/>
      <c r="H1183" s="23">
        <v>42339</v>
      </c>
      <c r="I1183" s="24">
        <v>17425</v>
      </c>
      <c r="J1183" s="25">
        <f t="shared" si="218"/>
        <v>-3.4786462083864177E-2</v>
      </c>
      <c r="K1183" s="21">
        <v>1000</v>
      </c>
      <c r="L1183" s="22">
        <f t="shared" si="219"/>
        <v>12658.325891257362</v>
      </c>
    </row>
    <row r="1184" spans="2:12" ht="15">
      <c r="B1184" s="18">
        <v>42705</v>
      </c>
      <c r="C1184" s="19">
        <v>64</v>
      </c>
      <c r="D1184" s="25">
        <f t="shared" si="216"/>
        <v>0.18518518518518517</v>
      </c>
      <c r="E1184" s="21">
        <v>1000</v>
      </c>
      <c r="F1184" s="22">
        <f t="shared" si="217"/>
        <v>21046.314012271454</v>
      </c>
      <c r="G1184" s="40"/>
      <c r="H1184" s="23">
        <v>42705</v>
      </c>
      <c r="I1184" s="24">
        <v>19963</v>
      </c>
      <c r="J1184" s="25">
        <f t="shared" si="218"/>
        <v>0.14565279770444764</v>
      </c>
      <c r="K1184" s="21">
        <v>1000</v>
      </c>
      <c r="L1184" s="22">
        <f t="shared" si="219"/>
        <v>16984.134745507828</v>
      </c>
    </row>
    <row r="1185" spans="1:12" ht="15">
      <c r="B1185" s="18">
        <v>43070</v>
      </c>
      <c r="C1185" s="19">
        <v>64</v>
      </c>
      <c r="D1185" s="25">
        <f t="shared" si="216"/>
        <v>0</v>
      </c>
      <c r="E1185" s="21">
        <v>1000</v>
      </c>
      <c r="F1185" s="26">
        <f t="shared" si="217"/>
        <v>21357.366699387971</v>
      </c>
      <c r="G1185" s="40"/>
      <c r="H1185" s="23">
        <v>43070</v>
      </c>
      <c r="I1185" s="24">
        <v>24824</v>
      </c>
      <c r="J1185" s="25">
        <f t="shared" si="218"/>
        <v>0.24350047588037871</v>
      </c>
      <c r="K1185" s="21">
        <v>1000</v>
      </c>
      <c r="L1185" s="27">
        <f t="shared" si="219"/>
        <v>16899.609700630885</v>
      </c>
    </row>
    <row r="1186" spans="1:12" ht="15">
      <c r="B1186" s="18">
        <v>43435</v>
      </c>
      <c r="C1186" s="19">
        <v>62</v>
      </c>
      <c r="D1186" s="25">
        <f t="shared" si="216"/>
        <v>-3.125E-2</v>
      </c>
      <c r="E1186" s="28"/>
      <c r="F1186" s="28"/>
      <c r="G1186" s="40"/>
      <c r="H1186" s="23">
        <v>43435</v>
      </c>
      <c r="I1186" s="24">
        <v>23327</v>
      </c>
      <c r="J1186" s="25">
        <f t="shared" si="218"/>
        <v>-6.0304543989687397E-2</v>
      </c>
      <c r="K1186" s="29"/>
      <c r="L1186" s="29"/>
    </row>
    <row r="1187" spans="1:12" ht="15">
      <c r="B1187" s="36"/>
      <c r="C1187" s="36"/>
      <c r="D1187" s="36"/>
      <c r="E1187" s="31">
        <f>SUM(E1176:E1186)</f>
        <v>10000</v>
      </c>
      <c r="F1187" s="32"/>
      <c r="G1187" s="36"/>
      <c r="H1187" s="36"/>
      <c r="I1187" s="36"/>
      <c r="J1187" s="36"/>
      <c r="K1187" s="31">
        <f>SUM(K1176:K1186)</f>
        <v>10000</v>
      </c>
      <c r="L1187" s="33"/>
    </row>
    <row r="1188" spans="1:12" ht="15">
      <c r="B1188" s="36"/>
      <c r="C1188" s="36"/>
      <c r="D1188" s="36"/>
      <c r="E1188" s="31"/>
      <c r="F1188" s="32"/>
      <c r="G1188" s="36"/>
      <c r="H1188" s="36"/>
      <c r="I1188" s="36"/>
      <c r="J1188" s="36"/>
      <c r="K1188" s="31"/>
      <c r="L1188" s="33"/>
    </row>
    <row r="1189" spans="1:12" ht="14.25">
      <c r="A1189" s="2" t="s">
        <v>550</v>
      </c>
      <c r="B1189" s="79" t="s">
        <v>551</v>
      </c>
      <c r="C1189" s="76"/>
      <c r="D1189" s="76"/>
      <c r="E1189" s="76"/>
      <c r="F1189" s="76"/>
      <c r="G1189" s="76"/>
      <c r="H1189" s="76"/>
      <c r="I1189" s="76"/>
      <c r="J1189" s="76"/>
      <c r="K1189" s="76"/>
      <c r="L1189" s="77"/>
    </row>
    <row r="1190" spans="1:12" ht="12.75">
      <c r="B1190" s="82" t="s">
        <v>2</v>
      </c>
      <c r="C1190" s="76"/>
      <c r="D1190" s="76"/>
      <c r="E1190" s="76"/>
      <c r="F1190" s="76"/>
      <c r="G1190" s="76"/>
      <c r="H1190" s="76"/>
      <c r="I1190" s="76"/>
      <c r="J1190" s="76"/>
      <c r="K1190" s="76"/>
      <c r="L1190" s="77"/>
    </row>
    <row r="1191" spans="1:12" ht="12.75">
      <c r="B1191" s="78" t="s">
        <v>552</v>
      </c>
      <c r="C1191" s="76"/>
      <c r="D1191" s="76"/>
      <c r="E1191" s="76"/>
      <c r="F1191" s="76"/>
      <c r="G1191" s="76"/>
      <c r="H1191" s="76"/>
      <c r="I1191" s="76"/>
      <c r="J1191" s="76"/>
      <c r="K1191" s="76"/>
      <c r="L1191" s="77"/>
    </row>
    <row r="1192" spans="1:12" ht="12.75">
      <c r="B1192" s="3"/>
      <c r="C1192" s="4">
        <v>2018</v>
      </c>
      <c r="D1192" s="4">
        <v>2017</v>
      </c>
      <c r="E1192" s="4">
        <v>2016</v>
      </c>
      <c r="F1192" s="4">
        <v>2015</v>
      </c>
      <c r="G1192" s="4">
        <v>2014</v>
      </c>
      <c r="H1192" s="4">
        <v>2013</v>
      </c>
      <c r="I1192" s="4">
        <v>2012</v>
      </c>
      <c r="J1192" s="4">
        <v>2011</v>
      </c>
      <c r="K1192" s="4">
        <v>2010</v>
      </c>
      <c r="L1192" s="4">
        <v>2009</v>
      </c>
    </row>
    <row r="1193" spans="1:12" ht="12.75">
      <c r="B1193" s="5" t="s">
        <v>10</v>
      </c>
      <c r="C1193" s="6">
        <v>6078</v>
      </c>
      <c r="D1193" s="6">
        <v>5428</v>
      </c>
      <c r="E1193" s="6">
        <v>4516</v>
      </c>
      <c r="F1193" s="6">
        <v>4719</v>
      </c>
      <c r="G1193" s="6">
        <v>4479</v>
      </c>
      <c r="H1193" s="6">
        <v>3777</v>
      </c>
      <c r="I1193" s="6">
        <v>3209</v>
      </c>
      <c r="J1193" s="6">
        <v>2656</v>
      </c>
      <c r="K1193" s="6">
        <v>1991</v>
      </c>
      <c r="L1193" s="6">
        <v>1565</v>
      </c>
    </row>
    <row r="1194" spans="1:12" ht="12.75">
      <c r="B1194" s="5" t="s">
        <v>11</v>
      </c>
      <c r="C1194" s="6">
        <v>429</v>
      </c>
      <c r="D1194" s="6">
        <v>318</v>
      </c>
      <c r="E1194" s="6">
        <v>313</v>
      </c>
      <c r="F1194" s="6">
        <v>685</v>
      </c>
      <c r="G1194" s="6">
        <v>699</v>
      </c>
      <c r="H1194" s="6">
        <v>574</v>
      </c>
      <c r="I1194" s="6">
        <v>479</v>
      </c>
      <c r="J1194" s="6">
        <v>346</v>
      </c>
      <c r="K1194" s="6">
        <v>218</v>
      </c>
      <c r="L1194" s="6">
        <v>151</v>
      </c>
    </row>
    <row r="1195" spans="1:12" ht="12.75">
      <c r="B1195" s="5" t="s">
        <v>12</v>
      </c>
      <c r="C1195" s="6">
        <v>335</v>
      </c>
      <c r="D1195" s="6">
        <v>172</v>
      </c>
      <c r="E1195" s="6">
        <v>212</v>
      </c>
      <c r="F1195" s="6">
        <v>455</v>
      </c>
      <c r="G1195" s="6">
        <v>454</v>
      </c>
      <c r="H1195" s="6">
        <v>377</v>
      </c>
      <c r="I1195" s="6">
        <v>312</v>
      </c>
      <c r="J1195" s="6">
        <v>227</v>
      </c>
      <c r="K1195" s="6">
        <v>147</v>
      </c>
      <c r="L1195" s="6">
        <v>101</v>
      </c>
    </row>
    <row r="1196" spans="1:12" ht="12.75">
      <c r="B1196" s="5" t="s">
        <v>13</v>
      </c>
      <c r="C1196" s="7">
        <v>5.24</v>
      </c>
      <c r="D1196" s="7">
        <v>2.69</v>
      </c>
      <c r="E1196" s="7">
        <v>3.27</v>
      </c>
      <c r="F1196" s="7">
        <v>6.75</v>
      </c>
      <c r="G1196" s="7">
        <v>6.65</v>
      </c>
      <c r="H1196" s="7">
        <v>5.35</v>
      </c>
      <c r="I1196" s="7">
        <v>4.4000000000000004</v>
      </c>
      <c r="J1196" s="7">
        <v>3.2</v>
      </c>
      <c r="K1196" s="7">
        <v>2.14</v>
      </c>
      <c r="L1196" s="7">
        <v>3.05</v>
      </c>
    </row>
    <row r="1197" spans="1:12" ht="12.75">
      <c r="B1197" s="5" t="s">
        <v>14</v>
      </c>
      <c r="C1197" s="7">
        <v>83.29</v>
      </c>
      <c r="D1197" s="7">
        <v>109.75</v>
      </c>
      <c r="E1197" s="7">
        <v>79.680000000000007</v>
      </c>
      <c r="F1197" s="7">
        <v>68.25</v>
      </c>
      <c r="G1197" s="7">
        <v>131.52000000000001</v>
      </c>
      <c r="H1197" s="7">
        <v>111.98</v>
      </c>
      <c r="I1197" s="7">
        <v>76.61</v>
      </c>
      <c r="J1197" s="7">
        <v>48.29</v>
      </c>
      <c r="K1197" s="7">
        <v>32.6</v>
      </c>
      <c r="L1197" s="7">
        <v>17.23</v>
      </c>
    </row>
    <row r="1198" spans="1:12" ht="12.75">
      <c r="B1198" s="5" t="s">
        <v>15</v>
      </c>
      <c r="C1198" s="8">
        <f t="shared" ref="C1198:L1198" si="220">C1197/C1196</f>
        <v>15.895038167938932</v>
      </c>
      <c r="D1198" s="8">
        <f t="shared" si="220"/>
        <v>40.79925650557621</v>
      </c>
      <c r="E1198" s="8">
        <f t="shared" si="220"/>
        <v>24.366972477064223</v>
      </c>
      <c r="F1198" s="8">
        <f t="shared" si="220"/>
        <v>10.111111111111111</v>
      </c>
      <c r="G1198" s="8">
        <f t="shared" si="220"/>
        <v>19.777443609022558</v>
      </c>
      <c r="H1198" s="8">
        <f t="shared" si="220"/>
        <v>20.93084112149533</v>
      </c>
      <c r="I1198" s="8">
        <f t="shared" si="220"/>
        <v>17.411363636363635</v>
      </c>
      <c r="J1198" s="8">
        <f t="shared" si="220"/>
        <v>15.090624999999999</v>
      </c>
      <c r="K1198" s="8">
        <f t="shared" si="220"/>
        <v>15.233644859813085</v>
      </c>
      <c r="L1198" s="8">
        <f t="shared" si="220"/>
        <v>5.6491803278688533</v>
      </c>
    </row>
    <row r="1200" spans="1:12" ht="15">
      <c r="B1200" s="80" t="s">
        <v>16</v>
      </c>
      <c r="C1200" s="81"/>
      <c r="D1200" s="81"/>
      <c r="E1200" s="81"/>
      <c r="F1200" s="81"/>
      <c r="G1200" s="81"/>
      <c r="H1200" s="81"/>
      <c r="I1200" s="81"/>
      <c r="J1200" s="81"/>
      <c r="K1200" s="81"/>
      <c r="L1200" s="81"/>
    </row>
    <row r="1201" spans="1:12" ht="18.75">
      <c r="B1201" s="83" t="s">
        <v>554</v>
      </c>
      <c r="C1201" s="76"/>
      <c r="D1201" s="76"/>
      <c r="E1201" s="76"/>
      <c r="F1201" s="77"/>
      <c r="G1201" s="36"/>
      <c r="H1201" s="37"/>
      <c r="I1201" s="37"/>
      <c r="J1201" s="37"/>
      <c r="K1201" s="43"/>
      <c r="L1201" s="44"/>
    </row>
    <row r="1202" spans="1:12" ht="15">
      <c r="B1202" s="38" t="s">
        <v>20</v>
      </c>
      <c r="C1202" s="12" t="s">
        <v>21</v>
      </c>
      <c r="D1202" s="13" t="s">
        <v>22</v>
      </c>
      <c r="E1202" s="14" t="s">
        <v>23</v>
      </c>
      <c r="F1202" s="45" t="s">
        <v>24</v>
      </c>
      <c r="G1202" s="40"/>
      <c r="H1202" s="41" t="s">
        <v>20</v>
      </c>
      <c r="I1202" s="12" t="s">
        <v>25</v>
      </c>
      <c r="J1202" s="13" t="s">
        <v>22</v>
      </c>
      <c r="K1202" s="45" t="s">
        <v>23</v>
      </c>
      <c r="L1202" s="46" t="s">
        <v>24</v>
      </c>
    </row>
    <row r="1203" spans="1:12" ht="15">
      <c r="B1203" s="18">
        <v>39783</v>
      </c>
      <c r="C1203" s="19">
        <v>7.59</v>
      </c>
      <c r="D1203" s="20"/>
      <c r="E1203" s="21">
        <v>1000</v>
      </c>
      <c r="F1203" s="22">
        <f>(E1203)+(E1203*D1204)</f>
        <v>2270.092226613966</v>
      </c>
      <c r="G1203" s="40"/>
      <c r="H1203" s="23">
        <v>39783</v>
      </c>
      <c r="I1203" s="24">
        <v>8515</v>
      </c>
      <c r="J1203" s="20"/>
      <c r="K1203" s="21">
        <v>1000</v>
      </c>
      <c r="L1203" s="22">
        <f>(K1203)+(K1203*J1204)</f>
        <v>1229.7122724603641</v>
      </c>
    </row>
    <row r="1204" spans="1:12" ht="15">
      <c r="B1204" s="18">
        <v>40148</v>
      </c>
      <c r="C1204" s="19">
        <v>17.23</v>
      </c>
      <c r="D1204" s="25">
        <f t="shared" ref="D1204:D1213" si="221">(C1204-C1203)/C1203</f>
        <v>1.2700922266139658</v>
      </c>
      <c r="E1204" s="21">
        <v>1000</v>
      </c>
      <c r="F1204" s="22">
        <f t="shared" ref="F1204:F1212" si="222">(F1203+E1204)+(F1203+E1204)*D1205</f>
        <v>6187.1739168668191</v>
      </c>
      <c r="G1204" s="40"/>
      <c r="H1204" s="23">
        <v>40148</v>
      </c>
      <c r="I1204" s="24">
        <v>10471</v>
      </c>
      <c r="J1204" s="25">
        <f t="shared" ref="J1204:J1213" si="223">(I1204-I1203)/I1203</f>
        <v>0.22971227246036408</v>
      </c>
      <c r="K1204" s="21">
        <v>1000</v>
      </c>
      <c r="L1204" s="22">
        <f t="shared" ref="L1204:L1212" si="224">(L1203+K1204)+(L1203+K1204)*J1205</f>
        <v>2446.9127803306319</v>
      </c>
    </row>
    <row r="1205" spans="1:12" ht="15">
      <c r="B1205" s="18">
        <v>40513</v>
      </c>
      <c r="C1205" s="19">
        <v>32.6</v>
      </c>
      <c r="D1205" s="25">
        <f t="shared" si="221"/>
        <v>0.89204875217643653</v>
      </c>
      <c r="E1205" s="21">
        <v>1000</v>
      </c>
      <c r="F1205" s="22">
        <f t="shared" si="222"/>
        <v>10646.27694618094</v>
      </c>
      <c r="G1205" s="40"/>
      <c r="H1205" s="23">
        <v>40513</v>
      </c>
      <c r="I1205" s="24">
        <v>11491</v>
      </c>
      <c r="J1205" s="25">
        <f t="shared" si="223"/>
        <v>9.741189953204088E-2</v>
      </c>
      <c r="K1205" s="21">
        <v>1000</v>
      </c>
      <c r="L1205" s="22">
        <f t="shared" si="224"/>
        <v>3664.6883158384239</v>
      </c>
    </row>
    <row r="1206" spans="1:12" ht="15">
      <c r="B1206" s="18">
        <v>40878</v>
      </c>
      <c r="C1206" s="19">
        <v>48.29</v>
      </c>
      <c r="D1206" s="25">
        <f t="shared" si="221"/>
        <v>0.48128834355828209</v>
      </c>
      <c r="E1206" s="21">
        <v>1000</v>
      </c>
      <c r="F1206" s="22">
        <f t="shared" si="222"/>
        <v>18476.315527995896</v>
      </c>
      <c r="G1206" s="40"/>
      <c r="H1206" s="23">
        <v>40878</v>
      </c>
      <c r="I1206" s="24">
        <v>12217</v>
      </c>
      <c r="J1206" s="25">
        <f t="shared" si="223"/>
        <v>6.3179879906013398E-2</v>
      </c>
      <c r="K1206" s="21">
        <v>1000</v>
      </c>
      <c r="L1206" s="22">
        <f t="shared" si="224"/>
        <v>5022.8349672468257</v>
      </c>
    </row>
    <row r="1207" spans="1:12" ht="15">
      <c r="B1207" s="18">
        <v>41244</v>
      </c>
      <c r="C1207" s="19">
        <v>76.61</v>
      </c>
      <c r="D1207" s="25">
        <f t="shared" si="221"/>
        <v>0.5864568233588735</v>
      </c>
      <c r="E1207" s="21">
        <v>1000</v>
      </c>
      <c r="F1207" s="22">
        <f t="shared" si="222"/>
        <v>28468.317619435849</v>
      </c>
      <c r="G1207" s="40"/>
      <c r="H1207" s="23">
        <v>41244</v>
      </c>
      <c r="I1207" s="24">
        <v>13155</v>
      </c>
      <c r="J1207" s="25">
        <f t="shared" si="223"/>
        <v>7.6778259801915369E-2</v>
      </c>
      <c r="K1207" s="21">
        <v>1000</v>
      </c>
      <c r="L1207" s="22">
        <f t="shared" si="224"/>
        <v>7213.2090390705998</v>
      </c>
    </row>
    <row r="1208" spans="1:12" ht="15">
      <c r="B1208" s="18">
        <v>41609</v>
      </c>
      <c r="C1208" s="19">
        <v>111.98</v>
      </c>
      <c r="D1208" s="25">
        <f t="shared" si="221"/>
        <v>0.46168907453335079</v>
      </c>
      <c r="E1208" s="21">
        <v>1000</v>
      </c>
      <c r="F1208" s="22">
        <f t="shared" si="222"/>
        <v>34610.404833972163</v>
      </c>
      <c r="G1208" s="40"/>
      <c r="H1208" s="23">
        <v>41609</v>
      </c>
      <c r="I1208" s="24">
        <v>15755</v>
      </c>
      <c r="J1208" s="25">
        <f t="shared" si="223"/>
        <v>0.1976434815659445</v>
      </c>
      <c r="K1208" s="21">
        <v>1000</v>
      </c>
      <c r="L1208" s="22">
        <f t="shared" si="224"/>
        <v>9411.1750417227249</v>
      </c>
    </row>
    <row r="1209" spans="1:12" ht="15">
      <c r="B1209" s="18">
        <v>41974</v>
      </c>
      <c r="C1209" s="19">
        <v>131.52000000000001</v>
      </c>
      <c r="D1209" s="25">
        <f t="shared" si="221"/>
        <v>0.17449544561528849</v>
      </c>
      <c r="E1209" s="21">
        <v>1000</v>
      </c>
      <c r="F1209" s="22">
        <f t="shared" si="222"/>
        <v>18479.395756680351</v>
      </c>
      <c r="G1209" s="40"/>
      <c r="H1209" s="23">
        <v>41974</v>
      </c>
      <c r="I1209" s="24">
        <v>18053</v>
      </c>
      <c r="J1209" s="25">
        <f t="shared" si="223"/>
        <v>0.14585845763249761</v>
      </c>
      <c r="K1209" s="21">
        <v>1000</v>
      </c>
      <c r="L1209" s="22">
        <f t="shared" si="224"/>
        <v>10049.007095885365</v>
      </c>
    </row>
    <row r="1210" spans="1:12" ht="15">
      <c r="B1210" s="18">
        <v>42339</v>
      </c>
      <c r="C1210" s="19">
        <v>68.25</v>
      </c>
      <c r="D1210" s="25">
        <f t="shared" si="221"/>
        <v>-0.48106751824817523</v>
      </c>
      <c r="E1210" s="21">
        <v>1000</v>
      </c>
      <c r="F1210" s="22">
        <f t="shared" si="222"/>
        <v>22741.65939768924</v>
      </c>
      <c r="G1210" s="40"/>
      <c r="H1210" s="23">
        <v>42339</v>
      </c>
      <c r="I1210" s="24">
        <v>17425</v>
      </c>
      <c r="J1210" s="25">
        <f t="shared" si="223"/>
        <v>-3.4786462083864177E-2</v>
      </c>
      <c r="K1210" s="21">
        <v>1000</v>
      </c>
      <c r="L1210" s="22">
        <f t="shared" si="224"/>
        <v>12658.325891257362</v>
      </c>
    </row>
    <row r="1211" spans="1:12" ht="15">
      <c r="B1211" s="18">
        <v>42705</v>
      </c>
      <c r="C1211" s="19">
        <v>79.680000000000007</v>
      </c>
      <c r="D1211" s="25">
        <f t="shared" si="221"/>
        <v>0.16747252747252758</v>
      </c>
      <c r="E1211" s="21">
        <v>1000</v>
      </c>
      <c r="F1211" s="22">
        <f t="shared" si="222"/>
        <v>32701.394564462775</v>
      </c>
      <c r="G1211" s="40"/>
      <c r="H1211" s="23">
        <v>42705</v>
      </c>
      <c r="I1211" s="24">
        <v>19963</v>
      </c>
      <c r="J1211" s="25">
        <f t="shared" si="223"/>
        <v>0.14565279770444764</v>
      </c>
      <c r="K1211" s="21">
        <v>1000</v>
      </c>
      <c r="L1211" s="22">
        <f t="shared" si="224"/>
        <v>16984.134745507828</v>
      </c>
    </row>
    <row r="1212" spans="1:12" ht="15">
      <c r="B1212" s="18">
        <v>43070</v>
      </c>
      <c r="C1212" s="19">
        <v>109.75</v>
      </c>
      <c r="D1212" s="25">
        <f t="shared" si="221"/>
        <v>0.3773845381526103</v>
      </c>
      <c r="E1212" s="21">
        <v>1000</v>
      </c>
      <c r="F1212" s="26">
        <f t="shared" si="222"/>
        <v>25576.210963773163</v>
      </c>
      <c r="G1212" s="40"/>
      <c r="H1212" s="23">
        <v>43070</v>
      </c>
      <c r="I1212" s="24">
        <v>24824</v>
      </c>
      <c r="J1212" s="25">
        <f t="shared" si="223"/>
        <v>0.24350047588037871</v>
      </c>
      <c r="K1212" s="21">
        <v>1000</v>
      </c>
      <c r="L1212" s="27">
        <f t="shared" si="224"/>
        <v>16899.609700630885</v>
      </c>
    </row>
    <row r="1213" spans="1:12" ht="15">
      <c r="B1213" s="18">
        <v>43435</v>
      </c>
      <c r="C1213" s="19">
        <v>83.29</v>
      </c>
      <c r="D1213" s="25">
        <f t="shared" si="221"/>
        <v>-0.2410933940774487</v>
      </c>
      <c r="E1213" s="28"/>
      <c r="F1213" s="28"/>
      <c r="G1213" s="40"/>
      <c r="H1213" s="23">
        <v>43435</v>
      </c>
      <c r="I1213" s="24">
        <v>23327</v>
      </c>
      <c r="J1213" s="25">
        <f t="shared" si="223"/>
        <v>-6.0304543989687397E-2</v>
      </c>
      <c r="K1213" s="29"/>
      <c r="L1213" s="29"/>
    </row>
    <row r="1214" spans="1:12" ht="15">
      <c r="B1214" s="36"/>
      <c r="C1214" s="36"/>
      <c r="D1214" s="36"/>
      <c r="E1214" s="31">
        <f>SUM(E1203:E1213)</f>
        <v>10000</v>
      </c>
      <c r="F1214" s="32"/>
      <c r="G1214" s="36"/>
      <c r="H1214" s="36"/>
      <c r="I1214" s="36"/>
      <c r="J1214" s="36"/>
      <c r="K1214" s="31">
        <f>SUM(K1203:K1213)</f>
        <v>10000</v>
      </c>
      <c r="L1214" s="33"/>
    </row>
    <row r="1215" spans="1:12" ht="15">
      <c r="B1215" s="36"/>
      <c r="C1215" s="36"/>
      <c r="D1215" s="36"/>
      <c r="E1215" s="31"/>
      <c r="F1215" s="32"/>
      <c r="G1215" s="36"/>
      <c r="H1215" s="36"/>
      <c r="I1215" s="36"/>
      <c r="J1215" s="36"/>
      <c r="K1215" s="31"/>
      <c r="L1215" s="33"/>
    </row>
    <row r="1216" spans="1:12" ht="14.25">
      <c r="A1216" s="49" t="s">
        <v>562</v>
      </c>
      <c r="B1216" s="75" t="s">
        <v>563</v>
      </c>
      <c r="C1216" s="76"/>
      <c r="D1216" s="76"/>
      <c r="E1216" s="76"/>
      <c r="F1216" s="76"/>
      <c r="G1216" s="76"/>
      <c r="H1216" s="76"/>
      <c r="I1216" s="76"/>
      <c r="J1216" s="76"/>
      <c r="K1216" s="76"/>
      <c r="L1216" s="77"/>
    </row>
    <row r="1217" spans="1:12" ht="12.75">
      <c r="A1217" s="16"/>
      <c r="B1217" s="74" t="s">
        <v>2</v>
      </c>
      <c r="C1217" s="67"/>
      <c r="D1217" s="67"/>
      <c r="E1217" s="67"/>
      <c r="F1217" s="67"/>
      <c r="G1217" s="67"/>
      <c r="H1217" s="67"/>
      <c r="I1217" s="67"/>
      <c r="J1217" s="67"/>
      <c r="K1217" s="67"/>
      <c r="L1217" s="69"/>
    </row>
    <row r="1218" spans="1:12" ht="12.75">
      <c r="A1218" s="16"/>
      <c r="B1218" s="73" t="s">
        <v>564</v>
      </c>
      <c r="C1218" s="67"/>
      <c r="D1218" s="67"/>
      <c r="E1218" s="67"/>
      <c r="F1218" s="67"/>
      <c r="G1218" s="67"/>
      <c r="H1218" s="67"/>
      <c r="I1218" s="67"/>
      <c r="J1218" s="67"/>
      <c r="K1218" s="67"/>
      <c r="L1218" s="69"/>
    </row>
    <row r="1219" spans="1:12" ht="12.75">
      <c r="A1219" s="16"/>
      <c r="B1219" s="50"/>
      <c r="C1219" s="51">
        <v>2018</v>
      </c>
      <c r="D1219" s="51">
        <v>2017</v>
      </c>
      <c r="E1219" s="51">
        <v>2016</v>
      </c>
      <c r="F1219" s="51">
        <v>2015</v>
      </c>
      <c r="G1219" s="51">
        <v>2014</v>
      </c>
      <c r="H1219" s="51">
        <v>2013</v>
      </c>
      <c r="I1219" s="51">
        <v>2012</v>
      </c>
      <c r="J1219" s="51">
        <v>2011</v>
      </c>
      <c r="K1219" s="51">
        <v>2010</v>
      </c>
      <c r="L1219" s="51">
        <v>2009</v>
      </c>
    </row>
    <row r="1220" spans="1:12" ht="12.75">
      <c r="A1220" s="16"/>
      <c r="B1220" s="42" t="s">
        <v>10</v>
      </c>
      <c r="C1220" s="52">
        <v>11876</v>
      </c>
      <c r="D1220" s="52">
        <v>9736</v>
      </c>
      <c r="E1220" s="52">
        <v>8584</v>
      </c>
      <c r="F1220" s="52">
        <v>7192</v>
      </c>
      <c r="G1220" s="52">
        <v>6740</v>
      </c>
      <c r="H1220" s="52">
        <v>5062</v>
      </c>
      <c r="I1220" s="52">
        <v>4122</v>
      </c>
      <c r="J1220" s="52">
        <v>3269</v>
      </c>
      <c r="K1220" s="52">
        <v>2469</v>
      </c>
      <c r="L1220" s="52">
        <v>2047</v>
      </c>
    </row>
    <row r="1221" spans="1:12" ht="12.75">
      <c r="A1221" s="16"/>
      <c r="B1221" s="42" t="s">
        <v>11</v>
      </c>
      <c r="C1221" s="52">
        <v>743</v>
      </c>
      <c r="D1221" s="52">
        <v>766</v>
      </c>
      <c r="E1221" s="52">
        <v>677</v>
      </c>
      <c r="F1221" s="52">
        <v>649</v>
      </c>
      <c r="G1221" s="52">
        <v>587</v>
      </c>
      <c r="H1221" s="52">
        <v>475</v>
      </c>
      <c r="I1221" s="52">
        <v>409</v>
      </c>
      <c r="J1221" s="52">
        <v>335</v>
      </c>
      <c r="K1221" s="52">
        <v>270</v>
      </c>
      <c r="L1221" s="52">
        <v>205</v>
      </c>
    </row>
    <row r="1222" spans="1:12" ht="12.75">
      <c r="A1222" s="16"/>
      <c r="B1222" s="42" t="s">
        <v>12</v>
      </c>
      <c r="C1222" s="52">
        <v>480</v>
      </c>
      <c r="D1222" s="52">
        <v>533</v>
      </c>
      <c r="E1222" s="52">
        <v>463</v>
      </c>
      <c r="F1222" s="52">
        <v>423</v>
      </c>
      <c r="G1222" s="52">
        <v>381</v>
      </c>
      <c r="H1222" s="52">
        <v>311</v>
      </c>
      <c r="I1222" s="52">
        <v>261</v>
      </c>
      <c r="J1222" s="52">
        <v>210</v>
      </c>
      <c r="K1222" s="52">
        <v>169</v>
      </c>
      <c r="L1222" s="52">
        <v>127</v>
      </c>
    </row>
    <row r="1223" spans="1:12" ht="12.75">
      <c r="A1223" s="16"/>
      <c r="B1223" s="42" t="s">
        <v>13</v>
      </c>
      <c r="C1223" s="53">
        <v>1.52</v>
      </c>
      <c r="D1223" s="53">
        <v>1.72</v>
      </c>
      <c r="E1223" s="53">
        <v>1.5</v>
      </c>
      <c r="F1223" s="53">
        <v>1.38</v>
      </c>
      <c r="G1223" s="53">
        <v>1.25</v>
      </c>
      <c r="H1223" s="53">
        <v>1.02</v>
      </c>
      <c r="I1223" s="53">
        <v>0.87</v>
      </c>
      <c r="J1223" s="53">
        <v>0.71</v>
      </c>
      <c r="K1223" s="53">
        <v>0.57999999999999996</v>
      </c>
      <c r="L1223" s="53">
        <v>0.89</v>
      </c>
    </row>
    <row r="1224" spans="1:12" ht="12.75">
      <c r="A1224" s="16"/>
      <c r="B1224" s="42" t="s">
        <v>14</v>
      </c>
      <c r="C1224" s="53">
        <v>23</v>
      </c>
      <c r="D1224" s="53">
        <v>40</v>
      </c>
      <c r="E1224" s="53">
        <v>30</v>
      </c>
      <c r="F1224" s="53">
        <v>29</v>
      </c>
      <c r="G1224" s="53">
        <v>28</v>
      </c>
      <c r="H1224" s="53">
        <v>32</v>
      </c>
      <c r="I1224" s="53">
        <v>21</v>
      </c>
      <c r="J1224" s="53">
        <v>15</v>
      </c>
      <c r="K1224" s="53">
        <v>11.36</v>
      </c>
      <c r="L1224" s="53">
        <v>9.8000000000000007</v>
      </c>
    </row>
    <row r="1225" spans="1:12" ht="12.75">
      <c r="A1225" s="16"/>
      <c r="B1225" s="42" t="s">
        <v>15</v>
      </c>
      <c r="C1225" s="54">
        <f t="shared" ref="C1225:L1225" si="225">C1224/C1223</f>
        <v>15.131578947368421</v>
      </c>
      <c r="D1225" s="54">
        <f t="shared" si="225"/>
        <v>23.255813953488371</v>
      </c>
      <c r="E1225" s="54">
        <f t="shared" si="225"/>
        <v>20</v>
      </c>
      <c r="F1225" s="54">
        <f t="shared" si="225"/>
        <v>21.014492753623191</v>
      </c>
      <c r="G1225" s="54">
        <f t="shared" si="225"/>
        <v>22.4</v>
      </c>
      <c r="H1225" s="54">
        <f t="shared" si="225"/>
        <v>31.372549019607842</v>
      </c>
      <c r="I1225" s="54">
        <f t="shared" si="225"/>
        <v>24.137931034482758</v>
      </c>
      <c r="J1225" s="54">
        <f t="shared" si="225"/>
        <v>21.126760563380284</v>
      </c>
      <c r="K1225" s="54">
        <f t="shared" si="225"/>
        <v>19.586206896551726</v>
      </c>
      <c r="L1225" s="54">
        <f t="shared" si="225"/>
        <v>11.011235955056181</v>
      </c>
    </row>
    <row r="1226" spans="1:12" ht="12.75">
      <c r="A1226" s="9"/>
      <c r="B1226" s="9"/>
      <c r="C1226" s="9"/>
      <c r="D1226" s="9"/>
      <c r="E1226" s="9"/>
      <c r="F1226" s="9"/>
      <c r="G1226" s="9"/>
      <c r="H1226" s="9"/>
      <c r="I1226" s="9"/>
      <c r="J1226" s="9"/>
      <c r="K1226" s="9"/>
      <c r="L1226" s="9"/>
    </row>
    <row r="1227" spans="1:12" ht="15">
      <c r="A1227" s="9"/>
      <c r="B1227" s="66" t="s">
        <v>16</v>
      </c>
      <c r="C1227" s="67"/>
      <c r="D1227" s="67"/>
      <c r="E1227" s="67"/>
      <c r="F1227" s="67"/>
      <c r="G1227" s="67"/>
      <c r="H1227" s="67"/>
      <c r="I1227" s="67"/>
      <c r="J1227" s="67"/>
      <c r="K1227" s="67"/>
      <c r="L1227" s="67"/>
    </row>
    <row r="1228" spans="1:12" ht="18.75">
      <c r="A1228" s="16"/>
      <c r="B1228" s="68" t="s">
        <v>569</v>
      </c>
      <c r="C1228" s="67"/>
      <c r="D1228" s="67"/>
      <c r="E1228" s="67"/>
      <c r="F1228" s="69"/>
      <c r="G1228" s="36"/>
      <c r="H1228" s="37"/>
      <c r="I1228" s="37"/>
      <c r="J1228" s="37"/>
      <c r="K1228" s="43"/>
      <c r="L1228" s="44"/>
    </row>
    <row r="1229" spans="1:12" ht="15">
      <c r="A1229" s="16"/>
      <c r="B1229" s="41" t="s">
        <v>20</v>
      </c>
      <c r="C1229" s="12" t="s">
        <v>21</v>
      </c>
      <c r="D1229" s="13" t="s">
        <v>22</v>
      </c>
      <c r="E1229" s="14" t="s">
        <v>23</v>
      </c>
      <c r="F1229" s="45" t="s">
        <v>24</v>
      </c>
      <c r="G1229" s="40"/>
      <c r="H1229" s="41" t="s">
        <v>20</v>
      </c>
      <c r="I1229" s="12" t="s">
        <v>25</v>
      </c>
      <c r="J1229" s="13" t="s">
        <v>22</v>
      </c>
      <c r="K1229" s="45" t="s">
        <v>23</v>
      </c>
      <c r="L1229" s="46" t="s">
        <v>24</v>
      </c>
    </row>
    <row r="1230" spans="1:12" ht="15">
      <c r="A1230" s="16"/>
      <c r="B1230" s="23">
        <v>39783</v>
      </c>
      <c r="C1230" s="19">
        <v>5.78</v>
      </c>
      <c r="D1230" s="20"/>
      <c r="E1230" s="21">
        <v>1000</v>
      </c>
      <c r="F1230" s="22">
        <f>(E1230)+(E1230*D1231)</f>
        <v>1695.5017301038063</v>
      </c>
      <c r="G1230" s="40"/>
      <c r="H1230" s="23">
        <v>39783</v>
      </c>
      <c r="I1230" s="24">
        <v>8515</v>
      </c>
      <c r="J1230" s="20"/>
      <c r="K1230" s="21">
        <v>1000</v>
      </c>
      <c r="L1230" s="22">
        <f>(K1230)+(K1230*J1231)</f>
        <v>1229.7122724603641</v>
      </c>
    </row>
    <row r="1231" spans="1:12" ht="15">
      <c r="A1231" s="16"/>
      <c r="B1231" s="23">
        <v>40148</v>
      </c>
      <c r="C1231" s="19">
        <v>9.8000000000000007</v>
      </c>
      <c r="D1231" s="25">
        <f t="shared" ref="D1231:D1240" si="226">(C1231-C1230)/C1230</f>
        <v>0.69550173010380623</v>
      </c>
      <c r="E1231" s="21">
        <v>1000</v>
      </c>
      <c r="F1231" s="22">
        <f t="shared" ref="F1231:F1239" si="227">(F1230+E1231)+(F1230+E1231)*D1232</f>
        <v>3124.5815973448198</v>
      </c>
      <c r="G1231" s="40"/>
      <c r="H1231" s="23">
        <v>40148</v>
      </c>
      <c r="I1231" s="24">
        <v>10471</v>
      </c>
      <c r="J1231" s="25">
        <f t="shared" ref="J1231:J1240" si="228">(I1231-I1230)/I1230</f>
        <v>0.22971227246036408</v>
      </c>
      <c r="K1231" s="21">
        <v>1000</v>
      </c>
      <c r="L1231" s="22">
        <f t="shared" ref="L1231:L1239" si="229">(L1230+K1231)+(L1230+K1231)*J1232</f>
        <v>2446.9127803306319</v>
      </c>
    </row>
    <row r="1232" spans="1:12" ht="15">
      <c r="A1232" s="16"/>
      <c r="B1232" s="23">
        <v>40513</v>
      </c>
      <c r="C1232" s="19">
        <v>11.36</v>
      </c>
      <c r="D1232" s="25">
        <f t="shared" si="226"/>
        <v>0.15918367346938761</v>
      </c>
      <c r="E1232" s="21">
        <v>1000</v>
      </c>
      <c r="F1232" s="22">
        <f t="shared" si="227"/>
        <v>5446.1904894517866</v>
      </c>
      <c r="G1232" s="40"/>
      <c r="H1232" s="23">
        <v>40513</v>
      </c>
      <c r="I1232" s="24">
        <v>11491</v>
      </c>
      <c r="J1232" s="25">
        <f t="shared" si="228"/>
        <v>9.741189953204088E-2</v>
      </c>
      <c r="K1232" s="21">
        <v>1000</v>
      </c>
      <c r="L1232" s="22">
        <f t="shared" si="229"/>
        <v>3664.6883158384239</v>
      </c>
    </row>
    <row r="1233" spans="1:12" ht="15">
      <c r="A1233" s="16"/>
      <c r="B1233" s="23">
        <v>40878</v>
      </c>
      <c r="C1233" s="19">
        <v>15</v>
      </c>
      <c r="D1233" s="25">
        <f t="shared" si="226"/>
        <v>0.32042253521126768</v>
      </c>
      <c r="E1233" s="21">
        <v>1000</v>
      </c>
      <c r="F1233" s="22">
        <f t="shared" si="227"/>
        <v>9024.6666852325015</v>
      </c>
      <c r="G1233" s="40"/>
      <c r="H1233" s="23">
        <v>40878</v>
      </c>
      <c r="I1233" s="24">
        <v>12217</v>
      </c>
      <c r="J1233" s="25">
        <f t="shared" si="228"/>
        <v>6.3179879906013398E-2</v>
      </c>
      <c r="K1233" s="21">
        <v>1000</v>
      </c>
      <c r="L1233" s="22">
        <f t="shared" si="229"/>
        <v>5022.8349672468257</v>
      </c>
    </row>
    <row r="1234" spans="1:12" ht="15">
      <c r="A1234" s="16"/>
      <c r="B1234" s="23">
        <v>41244</v>
      </c>
      <c r="C1234" s="19">
        <v>21</v>
      </c>
      <c r="D1234" s="25">
        <f t="shared" si="226"/>
        <v>0.4</v>
      </c>
      <c r="E1234" s="21">
        <v>1000</v>
      </c>
      <c r="F1234" s="22">
        <f t="shared" si="227"/>
        <v>15275.682567973336</v>
      </c>
      <c r="G1234" s="40"/>
      <c r="H1234" s="23">
        <v>41244</v>
      </c>
      <c r="I1234" s="24">
        <v>13155</v>
      </c>
      <c r="J1234" s="25">
        <f t="shared" si="228"/>
        <v>7.6778259801915369E-2</v>
      </c>
      <c r="K1234" s="21">
        <v>1000</v>
      </c>
      <c r="L1234" s="22">
        <f t="shared" si="229"/>
        <v>7213.2090390705998</v>
      </c>
    </row>
    <row r="1235" spans="1:12" ht="15">
      <c r="A1235" s="16"/>
      <c r="B1235" s="23">
        <v>41609</v>
      </c>
      <c r="C1235" s="19">
        <v>32</v>
      </c>
      <c r="D1235" s="25">
        <f t="shared" si="226"/>
        <v>0.52380952380952384</v>
      </c>
      <c r="E1235" s="21">
        <v>1000</v>
      </c>
      <c r="F1235" s="22">
        <f t="shared" si="227"/>
        <v>14241.222246976669</v>
      </c>
      <c r="G1235" s="40"/>
      <c r="H1235" s="23">
        <v>41609</v>
      </c>
      <c r="I1235" s="24">
        <v>15755</v>
      </c>
      <c r="J1235" s="25">
        <f t="shared" si="228"/>
        <v>0.1976434815659445</v>
      </c>
      <c r="K1235" s="21">
        <v>1000</v>
      </c>
      <c r="L1235" s="22">
        <f t="shared" si="229"/>
        <v>9411.1750417227249</v>
      </c>
    </row>
    <row r="1236" spans="1:12" ht="15">
      <c r="A1236" s="16"/>
      <c r="B1236" s="23">
        <v>41974</v>
      </c>
      <c r="C1236" s="19">
        <v>28</v>
      </c>
      <c r="D1236" s="25">
        <f t="shared" si="226"/>
        <v>-0.125</v>
      </c>
      <c r="E1236" s="21">
        <v>1000</v>
      </c>
      <c r="F1236" s="22">
        <f t="shared" si="227"/>
        <v>15785.551612940122</v>
      </c>
      <c r="G1236" s="40"/>
      <c r="H1236" s="23">
        <v>41974</v>
      </c>
      <c r="I1236" s="24">
        <v>18053</v>
      </c>
      <c r="J1236" s="25">
        <f t="shared" si="228"/>
        <v>0.14585845763249761</v>
      </c>
      <c r="K1236" s="21">
        <v>1000</v>
      </c>
      <c r="L1236" s="22">
        <f t="shared" si="229"/>
        <v>10049.007095885365</v>
      </c>
    </row>
    <row r="1237" spans="1:12" ht="15">
      <c r="A1237" s="16"/>
      <c r="B1237" s="23">
        <v>42339</v>
      </c>
      <c r="C1237" s="19">
        <v>29</v>
      </c>
      <c r="D1237" s="25">
        <f t="shared" si="226"/>
        <v>3.5714285714285712E-2</v>
      </c>
      <c r="E1237" s="21">
        <v>1000</v>
      </c>
      <c r="F1237" s="22">
        <f t="shared" si="227"/>
        <v>17364.363737524265</v>
      </c>
      <c r="G1237" s="40"/>
      <c r="H1237" s="23">
        <v>42339</v>
      </c>
      <c r="I1237" s="24">
        <v>17425</v>
      </c>
      <c r="J1237" s="25">
        <f t="shared" si="228"/>
        <v>-3.4786462083864177E-2</v>
      </c>
      <c r="K1237" s="21">
        <v>1000</v>
      </c>
      <c r="L1237" s="22">
        <f t="shared" si="229"/>
        <v>12658.325891257362</v>
      </c>
    </row>
    <row r="1238" spans="1:12" ht="15">
      <c r="A1238" s="16"/>
      <c r="B1238" s="23">
        <v>42705</v>
      </c>
      <c r="C1238" s="19">
        <v>30</v>
      </c>
      <c r="D1238" s="25">
        <f t="shared" si="226"/>
        <v>3.4482758620689655E-2</v>
      </c>
      <c r="E1238" s="21">
        <v>1000</v>
      </c>
      <c r="F1238" s="22">
        <f t="shared" si="227"/>
        <v>24485.81831669902</v>
      </c>
      <c r="G1238" s="40"/>
      <c r="H1238" s="23">
        <v>42705</v>
      </c>
      <c r="I1238" s="24">
        <v>19963</v>
      </c>
      <c r="J1238" s="25">
        <f t="shared" si="228"/>
        <v>0.14565279770444764</v>
      </c>
      <c r="K1238" s="21">
        <v>1000</v>
      </c>
      <c r="L1238" s="22">
        <f t="shared" si="229"/>
        <v>16984.134745507828</v>
      </c>
    </row>
    <row r="1239" spans="1:12" ht="15">
      <c r="A1239" s="16"/>
      <c r="B1239" s="23">
        <v>43070</v>
      </c>
      <c r="C1239" s="19">
        <v>40</v>
      </c>
      <c r="D1239" s="25">
        <f t="shared" si="226"/>
        <v>0.33333333333333331</v>
      </c>
      <c r="E1239" s="21">
        <v>1000</v>
      </c>
      <c r="F1239" s="26">
        <f t="shared" si="227"/>
        <v>14654.345532101937</v>
      </c>
      <c r="G1239" s="40"/>
      <c r="H1239" s="23">
        <v>43070</v>
      </c>
      <c r="I1239" s="24">
        <v>24824</v>
      </c>
      <c r="J1239" s="25">
        <f t="shared" si="228"/>
        <v>0.24350047588037871</v>
      </c>
      <c r="K1239" s="21">
        <v>1000</v>
      </c>
      <c r="L1239" s="27">
        <f t="shared" si="229"/>
        <v>16899.609700630885</v>
      </c>
    </row>
    <row r="1240" spans="1:12" ht="15">
      <c r="A1240" s="16"/>
      <c r="B1240" s="23">
        <v>43435</v>
      </c>
      <c r="C1240" s="19">
        <v>23</v>
      </c>
      <c r="D1240" s="25">
        <f t="shared" si="226"/>
        <v>-0.42499999999999999</v>
      </c>
      <c r="E1240" s="28"/>
      <c r="F1240" s="28"/>
      <c r="G1240" s="40"/>
      <c r="H1240" s="23">
        <v>43435</v>
      </c>
      <c r="I1240" s="24">
        <v>23327</v>
      </c>
      <c r="J1240" s="25">
        <f t="shared" si="228"/>
        <v>-6.0304543989687397E-2</v>
      </c>
      <c r="K1240" s="29"/>
      <c r="L1240" s="29"/>
    </row>
    <row r="1241" spans="1:12" ht="15">
      <c r="A1241" s="9"/>
      <c r="B1241" s="36"/>
      <c r="C1241" s="36"/>
      <c r="D1241" s="36"/>
      <c r="E1241" s="31">
        <f>SUM(E1230:E1240)</f>
        <v>10000</v>
      </c>
      <c r="F1241" s="32"/>
      <c r="G1241" s="36"/>
      <c r="H1241" s="36"/>
      <c r="I1241" s="36"/>
      <c r="J1241" s="36"/>
      <c r="K1241" s="31">
        <f>SUM(K1230:K1240)</f>
        <v>10000</v>
      </c>
      <c r="L1241" s="33"/>
    </row>
    <row r="1242" spans="1:12" ht="15">
      <c r="A1242" s="9"/>
      <c r="B1242" s="37"/>
      <c r="C1242" s="37"/>
      <c r="D1242" s="37"/>
      <c r="E1242" s="55"/>
      <c r="F1242" s="43"/>
      <c r="G1242" s="37"/>
      <c r="H1242" s="37"/>
      <c r="I1242" s="37"/>
      <c r="J1242" s="37"/>
      <c r="K1242" s="55"/>
      <c r="L1242" s="44"/>
    </row>
    <row r="1243" spans="1:12" ht="14.25">
      <c r="A1243" s="49" t="s">
        <v>575</v>
      </c>
      <c r="B1243" s="72" t="s">
        <v>576</v>
      </c>
      <c r="C1243" s="67"/>
      <c r="D1243" s="67"/>
      <c r="E1243" s="67"/>
      <c r="F1243" s="67"/>
      <c r="G1243" s="67"/>
      <c r="H1243" s="67"/>
      <c r="I1243" s="67"/>
      <c r="J1243" s="67"/>
      <c r="K1243" s="67"/>
      <c r="L1243" s="69"/>
    </row>
    <row r="1244" spans="1:12" ht="12.75">
      <c r="A1244" s="16"/>
      <c r="B1244" s="74" t="s">
        <v>2</v>
      </c>
      <c r="C1244" s="67"/>
      <c r="D1244" s="67"/>
      <c r="E1244" s="67"/>
      <c r="F1244" s="67"/>
      <c r="G1244" s="67"/>
      <c r="H1244" s="67"/>
      <c r="I1244" s="67"/>
      <c r="J1244" s="67"/>
      <c r="K1244" s="67"/>
      <c r="L1244" s="69"/>
    </row>
    <row r="1245" spans="1:12" ht="12.75">
      <c r="A1245" s="16"/>
      <c r="B1245" s="73" t="s">
        <v>579</v>
      </c>
      <c r="C1245" s="67"/>
      <c r="D1245" s="67"/>
      <c r="E1245" s="67"/>
      <c r="F1245" s="67"/>
      <c r="G1245" s="67"/>
      <c r="H1245" s="67"/>
      <c r="I1245" s="67"/>
      <c r="J1245" s="67"/>
      <c r="K1245" s="67"/>
      <c r="L1245" s="69"/>
    </row>
    <row r="1246" spans="1:12" ht="12.75">
      <c r="A1246" s="16"/>
      <c r="B1246" s="50"/>
      <c r="C1246" s="51">
        <v>2018</v>
      </c>
      <c r="D1246" s="51">
        <v>2017</v>
      </c>
      <c r="E1246" s="51">
        <v>2016</v>
      </c>
      <c r="F1246" s="51">
        <v>2015</v>
      </c>
      <c r="G1246" s="51">
        <v>2014</v>
      </c>
      <c r="H1246" s="51">
        <v>2013</v>
      </c>
      <c r="I1246" s="51">
        <v>2012</v>
      </c>
      <c r="J1246" s="51">
        <v>2011</v>
      </c>
      <c r="K1246" s="51">
        <v>2010</v>
      </c>
      <c r="L1246" s="51">
        <v>2009</v>
      </c>
    </row>
    <row r="1247" spans="1:12" ht="12.75">
      <c r="A1247" s="16"/>
      <c r="B1247" s="42" t="s">
        <v>10</v>
      </c>
      <c r="C1247" s="52">
        <v>40827</v>
      </c>
      <c r="D1247" s="52">
        <v>36588</v>
      </c>
      <c r="E1247" s="52">
        <v>36445</v>
      </c>
      <c r="F1247" s="52">
        <v>32134</v>
      </c>
      <c r="G1247" s="52">
        <v>36641</v>
      </c>
      <c r="H1247" s="52">
        <v>34835</v>
      </c>
      <c r="I1247" s="52">
        <v>30837</v>
      </c>
      <c r="J1247" s="52">
        <v>28748</v>
      </c>
      <c r="K1247" s="52">
        <v>23465</v>
      </c>
      <c r="L1247" s="52">
        <v>16876</v>
      </c>
    </row>
    <row r="1248" spans="1:12" ht="12.75">
      <c r="A1248" s="16"/>
      <c r="B1248" s="42" t="s">
        <v>11</v>
      </c>
      <c r="C1248" s="52">
        <v>2951</v>
      </c>
      <c r="D1248" s="52">
        <v>2985</v>
      </c>
      <c r="E1248" s="52">
        <v>2780</v>
      </c>
      <c r="F1248" s="52">
        <v>2651</v>
      </c>
      <c r="G1248" s="52">
        <v>2539</v>
      </c>
      <c r="H1248" s="52">
        <v>1905</v>
      </c>
      <c r="I1248" s="52">
        <v>1750</v>
      </c>
      <c r="J1248" s="52">
        <v>1217</v>
      </c>
      <c r="K1248" s="52">
        <v>1197</v>
      </c>
      <c r="L1248" s="52">
        <v>-477</v>
      </c>
    </row>
    <row r="1249" spans="1:12" ht="12.75">
      <c r="A1249" s="16"/>
      <c r="B1249" s="42" t="s">
        <v>12</v>
      </c>
      <c r="C1249" s="52">
        <v>2296</v>
      </c>
      <c r="D1249" s="52">
        <v>2196</v>
      </c>
      <c r="E1249" s="52">
        <v>2074</v>
      </c>
      <c r="F1249" s="52">
        <v>2007</v>
      </c>
      <c r="G1249" s="52">
        <v>1882</v>
      </c>
      <c r="H1249" s="52">
        <v>1561</v>
      </c>
      <c r="I1249" s="52">
        <v>1433</v>
      </c>
      <c r="J1249" s="52">
        <v>1018</v>
      </c>
      <c r="K1249" s="52">
        <v>1003</v>
      </c>
      <c r="L1249" s="52">
        <v>-453</v>
      </c>
    </row>
    <row r="1250" spans="1:12" ht="12.75">
      <c r="A1250" s="16"/>
      <c r="B1250" s="42" t="s">
        <v>13</v>
      </c>
      <c r="C1250" s="53">
        <v>6.61</v>
      </c>
      <c r="D1250" s="53">
        <v>5.87</v>
      </c>
      <c r="E1250" s="53">
        <v>5.16</v>
      </c>
      <c r="F1250" s="53">
        <v>4.88</v>
      </c>
      <c r="G1250" s="53">
        <v>8.69</v>
      </c>
      <c r="H1250" s="53">
        <v>6.76</v>
      </c>
      <c r="I1250" s="53">
        <v>6.09</v>
      </c>
      <c r="J1250" s="53">
        <v>4.2</v>
      </c>
      <c r="K1250" s="53">
        <v>4.3</v>
      </c>
      <c r="L1250" s="53">
        <v>-2.0299999999999998</v>
      </c>
    </row>
    <row r="1251" spans="1:12" ht="12.75">
      <c r="A1251" s="16"/>
      <c r="B1251" s="42" t="s">
        <v>14</v>
      </c>
      <c r="C1251" s="53">
        <v>45</v>
      </c>
      <c r="D1251" s="53">
        <v>55</v>
      </c>
      <c r="E1251" s="53">
        <v>41</v>
      </c>
      <c r="F1251" s="53">
        <v>37</v>
      </c>
      <c r="G1251" s="53">
        <v>48</v>
      </c>
      <c r="H1251" s="53">
        <v>35</v>
      </c>
      <c r="I1251" s="53">
        <v>20</v>
      </c>
      <c r="J1251" s="53">
        <v>13.12</v>
      </c>
      <c r="K1251" s="53">
        <v>19.489999999999998</v>
      </c>
      <c r="L1251" s="53">
        <v>9.2100000000000009</v>
      </c>
    </row>
    <row r="1252" spans="1:12" ht="12.75">
      <c r="A1252" s="16"/>
      <c r="B1252" s="42" t="s">
        <v>15</v>
      </c>
      <c r="C1252" s="54">
        <f t="shared" ref="C1252:L1252" si="230">C1251/C1250</f>
        <v>6.8078668683812404</v>
      </c>
      <c r="D1252" s="54">
        <f t="shared" si="230"/>
        <v>9.369676320272573</v>
      </c>
      <c r="E1252" s="54">
        <f t="shared" si="230"/>
        <v>7.945736434108527</v>
      </c>
      <c r="F1252" s="54">
        <f t="shared" si="230"/>
        <v>7.581967213114754</v>
      </c>
      <c r="G1252" s="54">
        <f t="shared" si="230"/>
        <v>5.5235903337169159</v>
      </c>
      <c r="H1252" s="54">
        <f t="shared" si="230"/>
        <v>5.1775147928994087</v>
      </c>
      <c r="I1252" s="54">
        <f t="shared" si="230"/>
        <v>3.284072249589491</v>
      </c>
      <c r="J1252" s="54">
        <f t="shared" si="230"/>
        <v>3.1238095238095234</v>
      </c>
      <c r="K1252" s="54">
        <f t="shared" si="230"/>
        <v>4.532558139534884</v>
      </c>
      <c r="L1252" s="54">
        <f t="shared" si="230"/>
        <v>-4.5369458128078826</v>
      </c>
    </row>
    <row r="1253" spans="1:12" ht="12.75">
      <c r="A1253" s="9"/>
      <c r="B1253" s="9"/>
      <c r="C1253" s="9"/>
      <c r="D1253" s="9"/>
      <c r="E1253" s="9"/>
      <c r="F1253" s="9"/>
      <c r="G1253" s="9"/>
      <c r="H1253" s="9"/>
      <c r="I1253" s="9"/>
      <c r="J1253" s="9"/>
      <c r="K1253" s="9"/>
      <c r="L1253" s="9"/>
    </row>
    <row r="1254" spans="1:12" ht="15">
      <c r="A1254" s="9"/>
      <c r="B1254" s="66" t="s">
        <v>16</v>
      </c>
      <c r="C1254" s="67"/>
      <c r="D1254" s="67"/>
      <c r="E1254" s="67"/>
      <c r="F1254" s="67"/>
      <c r="G1254" s="67"/>
      <c r="H1254" s="67"/>
      <c r="I1254" s="67"/>
      <c r="J1254" s="67"/>
      <c r="K1254" s="67"/>
      <c r="L1254" s="67"/>
    </row>
    <row r="1255" spans="1:12" ht="18.75">
      <c r="A1255" s="16"/>
      <c r="B1255" s="68" t="s">
        <v>581</v>
      </c>
      <c r="C1255" s="67"/>
      <c r="D1255" s="67"/>
      <c r="E1255" s="67"/>
      <c r="F1255" s="69"/>
      <c r="G1255" s="36"/>
      <c r="H1255" s="37"/>
      <c r="I1255" s="37"/>
      <c r="J1255" s="37"/>
      <c r="K1255" s="43"/>
      <c r="L1255" s="44"/>
    </row>
    <row r="1256" spans="1:12" ht="15">
      <c r="A1256" s="16"/>
      <c r="B1256" s="41" t="s">
        <v>20</v>
      </c>
      <c r="C1256" s="12" t="s">
        <v>21</v>
      </c>
      <c r="D1256" s="13" t="s">
        <v>22</v>
      </c>
      <c r="E1256" s="14" t="s">
        <v>23</v>
      </c>
      <c r="F1256" s="45" t="s">
        <v>24</v>
      </c>
      <c r="G1256" s="40"/>
      <c r="H1256" s="41" t="s">
        <v>20</v>
      </c>
      <c r="I1256" s="12" t="s">
        <v>25</v>
      </c>
      <c r="J1256" s="13" t="s">
        <v>22</v>
      </c>
      <c r="K1256" s="45" t="s">
        <v>23</v>
      </c>
      <c r="L1256" s="46" t="s">
        <v>24</v>
      </c>
    </row>
    <row r="1257" spans="1:12" ht="15">
      <c r="A1257" s="16"/>
      <c r="B1257" s="23">
        <v>39783</v>
      </c>
      <c r="C1257" s="19">
        <v>4.8899999999999997</v>
      </c>
      <c r="D1257" s="20"/>
      <c r="E1257" s="21">
        <v>1000</v>
      </c>
      <c r="F1257" s="22">
        <f>(E1257)+(E1257*D1258)</f>
        <v>1883.4355828220862</v>
      </c>
      <c r="G1257" s="40"/>
      <c r="H1257" s="23">
        <v>39783</v>
      </c>
      <c r="I1257" s="24">
        <v>8515</v>
      </c>
      <c r="J1257" s="20"/>
      <c r="K1257" s="21">
        <v>1000</v>
      </c>
      <c r="L1257" s="22">
        <f>(K1257)+(K1257*J1258)</f>
        <v>1229.7122724603641</v>
      </c>
    </row>
    <row r="1258" spans="1:12" ht="15">
      <c r="A1258" s="16"/>
      <c r="B1258" s="23">
        <v>40148</v>
      </c>
      <c r="C1258" s="19">
        <v>9.2100000000000009</v>
      </c>
      <c r="D1258" s="25">
        <f t="shared" ref="D1258:D1267" si="231">(C1258-C1257)/C1257</f>
        <v>0.88343558282208623</v>
      </c>
      <c r="E1258" s="21">
        <v>1000</v>
      </c>
      <c r="F1258" s="22">
        <f t="shared" ref="F1258:F1266" si="232">(F1257+E1258)+(F1257+E1258)*D1259</f>
        <v>6101.8631388927733</v>
      </c>
      <c r="G1258" s="40"/>
      <c r="H1258" s="23">
        <v>40148</v>
      </c>
      <c r="I1258" s="24">
        <v>10471</v>
      </c>
      <c r="J1258" s="25">
        <f t="shared" ref="J1258:J1267" si="233">(I1258-I1257)/I1257</f>
        <v>0.22971227246036408</v>
      </c>
      <c r="K1258" s="21">
        <v>1000</v>
      </c>
      <c r="L1258" s="22">
        <f t="shared" ref="L1258:L1266" si="234">(L1257+K1258)+(L1257+K1258)*J1259</f>
        <v>2446.9127803306319</v>
      </c>
    </row>
    <row r="1259" spans="1:12" ht="15">
      <c r="A1259" s="16"/>
      <c r="B1259" s="23">
        <v>40513</v>
      </c>
      <c r="C1259" s="19">
        <v>19.489999999999998</v>
      </c>
      <c r="D1259" s="25">
        <f t="shared" si="231"/>
        <v>1.1161780673181321</v>
      </c>
      <c r="E1259" s="21">
        <v>1000</v>
      </c>
      <c r="F1259" s="22">
        <f t="shared" si="232"/>
        <v>4780.7308559401326</v>
      </c>
      <c r="G1259" s="40"/>
      <c r="H1259" s="23">
        <v>40513</v>
      </c>
      <c r="I1259" s="24">
        <v>11491</v>
      </c>
      <c r="J1259" s="25">
        <f t="shared" si="233"/>
        <v>9.741189953204088E-2</v>
      </c>
      <c r="K1259" s="21">
        <v>1000</v>
      </c>
      <c r="L1259" s="22">
        <f t="shared" si="234"/>
        <v>3664.6883158384239</v>
      </c>
    </row>
    <row r="1260" spans="1:12" ht="15">
      <c r="A1260" s="16"/>
      <c r="B1260" s="23">
        <v>40878</v>
      </c>
      <c r="C1260" s="19">
        <v>13.12</v>
      </c>
      <c r="D1260" s="25">
        <f t="shared" si="231"/>
        <v>-0.32683427398665982</v>
      </c>
      <c r="E1260" s="21">
        <v>1000</v>
      </c>
      <c r="F1260" s="22">
        <f t="shared" si="232"/>
        <v>8812.0897194209356</v>
      </c>
      <c r="G1260" s="40"/>
      <c r="H1260" s="23">
        <v>40878</v>
      </c>
      <c r="I1260" s="24">
        <v>12217</v>
      </c>
      <c r="J1260" s="25">
        <f t="shared" si="233"/>
        <v>6.3179879906013398E-2</v>
      </c>
      <c r="K1260" s="21">
        <v>1000</v>
      </c>
      <c r="L1260" s="22">
        <f t="shared" si="234"/>
        <v>5022.8349672468257</v>
      </c>
    </row>
    <row r="1261" spans="1:12" ht="15">
      <c r="A1261" s="16"/>
      <c r="B1261" s="23">
        <v>41244</v>
      </c>
      <c r="C1261" s="19">
        <v>20</v>
      </c>
      <c r="D1261" s="25">
        <f t="shared" si="231"/>
        <v>0.52439024390243916</v>
      </c>
      <c r="E1261" s="21">
        <v>1000</v>
      </c>
      <c r="F1261" s="22">
        <f t="shared" si="232"/>
        <v>17171.157008986636</v>
      </c>
      <c r="G1261" s="40"/>
      <c r="H1261" s="23">
        <v>41244</v>
      </c>
      <c r="I1261" s="24">
        <v>13155</v>
      </c>
      <c r="J1261" s="25">
        <f t="shared" si="233"/>
        <v>7.6778259801915369E-2</v>
      </c>
      <c r="K1261" s="21">
        <v>1000</v>
      </c>
      <c r="L1261" s="22">
        <f t="shared" si="234"/>
        <v>7213.2090390705998</v>
      </c>
    </row>
    <row r="1262" spans="1:12" ht="15">
      <c r="A1262" s="16"/>
      <c r="B1262" s="23">
        <v>41609</v>
      </c>
      <c r="C1262" s="19">
        <v>35</v>
      </c>
      <c r="D1262" s="25">
        <f t="shared" si="231"/>
        <v>0.75</v>
      </c>
      <c r="E1262" s="21">
        <v>1000</v>
      </c>
      <c r="F1262" s="22">
        <f t="shared" si="232"/>
        <v>24920.443898038815</v>
      </c>
      <c r="G1262" s="40"/>
      <c r="H1262" s="23">
        <v>41609</v>
      </c>
      <c r="I1262" s="24">
        <v>15755</v>
      </c>
      <c r="J1262" s="25">
        <f t="shared" si="233"/>
        <v>0.1976434815659445</v>
      </c>
      <c r="K1262" s="21">
        <v>1000</v>
      </c>
      <c r="L1262" s="22">
        <f t="shared" si="234"/>
        <v>9411.1750417227249</v>
      </c>
    </row>
    <row r="1263" spans="1:12" ht="15">
      <c r="A1263" s="16"/>
      <c r="B1263" s="23">
        <v>41974</v>
      </c>
      <c r="C1263" s="19">
        <v>48</v>
      </c>
      <c r="D1263" s="25">
        <f t="shared" si="231"/>
        <v>0.37142857142857144</v>
      </c>
      <c r="E1263" s="21">
        <v>1000</v>
      </c>
      <c r="F1263" s="22">
        <f t="shared" si="232"/>
        <v>19980.342171404918</v>
      </c>
      <c r="G1263" s="40"/>
      <c r="H1263" s="23">
        <v>41974</v>
      </c>
      <c r="I1263" s="24">
        <v>18053</v>
      </c>
      <c r="J1263" s="25">
        <f t="shared" si="233"/>
        <v>0.14585845763249761</v>
      </c>
      <c r="K1263" s="21">
        <v>1000</v>
      </c>
      <c r="L1263" s="22">
        <f t="shared" si="234"/>
        <v>10049.007095885365</v>
      </c>
    </row>
    <row r="1264" spans="1:12" ht="15">
      <c r="A1264" s="16"/>
      <c r="B1264" s="23">
        <v>42339</v>
      </c>
      <c r="C1264" s="19">
        <v>37</v>
      </c>
      <c r="D1264" s="25">
        <f t="shared" si="231"/>
        <v>-0.22916666666666666</v>
      </c>
      <c r="E1264" s="21">
        <v>1000</v>
      </c>
      <c r="F1264" s="22">
        <f t="shared" si="232"/>
        <v>23248.48727101626</v>
      </c>
      <c r="G1264" s="40"/>
      <c r="H1264" s="23">
        <v>42339</v>
      </c>
      <c r="I1264" s="24">
        <v>17425</v>
      </c>
      <c r="J1264" s="25">
        <f t="shared" si="233"/>
        <v>-3.4786462083864177E-2</v>
      </c>
      <c r="K1264" s="21">
        <v>1000</v>
      </c>
      <c r="L1264" s="22">
        <f t="shared" si="234"/>
        <v>12658.325891257362</v>
      </c>
    </row>
    <row r="1265" spans="1:12" ht="15">
      <c r="A1265" s="16"/>
      <c r="B1265" s="23">
        <v>42705</v>
      </c>
      <c r="C1265" s="19">
        <v>41</v>
      </c>
      <c r="D1265" s="25">
        <f t="shared" si="231"/>
        <v>0.10810810810810811</v>
      </c>
      <c r="E1265" s="21">
        <v>1000</v>
      </c>
      <c r="F1265" s="22">
        <f t="shared" si="232"/>
        <v>32528.458534290105</v>
      </c>
      <c r="G1265" s="40"/>
      <c r="H1265" s="23">
        <v>42705</v>
      </c>
      <c r="I1265" s="24">
        <v>19963</v>
      </c>
      <c r="J1265" s="25">
        <f t="shared" si="233"/>
        <v>0.14565279770444764</v>
      </c>
      <c r="K1265" s="21">
        <v>1000</v>
      </c>
      <c r="L1265" s="22">
        <f t="shared" si="234"/>
        <v>16984.134745507828</v>
      </c>
    </row>
    <row r="1266" spans="1:12" ht="15">
      <c r="A1266" s="16"/>
      <c r="B1266" s="23">
        <v>43070</v>
      </c>
      <c r="C1266" s="19">
        <v>55</v>
      </c>
      <c r="D1266" s="25">
        <f t="shared" si="231"/>
        <v>0.34146341463414637</v>
      </c>
      <c r="E1266" s="21">
        <v>1000</v>
      </c>
      <c r="F1266" s="26">
        <f t="shared" si="232"/>
        <v>27432.375164419176</v>
      </c>
      <c r="G1266" s="40"/>
      <c r="H1266" s="23">
        <v>43070</v>
      </c>
      <c r="I1266" s="24">
        <v>24824</v>
      </c>
      <c r="J1266" s="25">
        <f t="shared" si="233"/>
        <v>0.24350047588037871</v>
      </c>
      <c r="K1266" s="21">
        <v>1000</v>
      </c>
      <c r="L1266" s="27">
        <f t="shared" si="234"/>
        <v>16899.609700630885</v>
      </c>
    </row>
    <row r="1267" spans="1:12" ht="15">
      <c r="A1267" s="16"/>
      <c r="B1267" s="23">
        <v>43435</v>
      </c>
      <c r="C1267" s="19">
        <v>45</v>
      </c>
      <c r="D1267" s="25">
        <f t="shared" si="231"/>
        <v>-0.18181818181818182</v>
      </c>
      <c r="E1267" s="28"/>
      <c r="F1267" s="28"/>
      <c r="G1267" s="40"/>
      <c r="H1267" s="23">
        <v>43435</v>
      </c>
      <c r="I1267" s="24">
        <v>23327</v>
      </c>
      <c r="J1267" s="25">
        <f t="shared" si="233"/>
        <v>-6.0304543989687397E-2</v>
      </c>
      <c r="K1267" s="29"/>
      <c r="L1267" s="29"/>
    </row>
    <row r="1268" spans="1:12" ht="15">
      <c r="A1268" s="9"/>
      <c r="B1268" s="36"/>
      <c r="C1268" s="36"/>
      <c r="D1268" s="36"/>
      <c r="E1268" s="31">
        <f>SUM(E1257:E1267)</f>
        <v>10000</v>
      </c>
      <c r="F1268" s="32"/>
      <c r="G1268" s="36"/>
      <c r="H1268" s="36"/>
      <c r="I1268" s="36"/>
      <c r="J1268" s="36"/>
      <c r="K1268" s="31">
        <f>SUM(K1257:K1267)</f>
        <v>10000</v>
      </c>
      <c r="L1268" s="33"/>
    </row>
    <row r="1269" spans="1:12" ht="15">
      <c r="A1269" s="9"/>
      <c r="B1269" s="37"/>
      <c r="C1269" s="37"/>
      <c r="D1269" s="37"/>
      <c r="E1269" s="55"/>
      <c r="F1269" s="43"/>
      <c r="G1269" s="37"/>
      <c r="H1269" s="37"/>
      <c r="I1269" s="37"/>
      <c r="J1269" s="37"/>
      <c r="K1269" s="55"/>
      <c r="L1269" s="44"/>
    </row>
    <row r="1270" spans="1:12" ht="14.25">
      <c r="A1270" s="49" t="s">
        <v>590</v>
      </c>
      <c r="B1270" s="72" t="s">
        <v>591</v>
      </c>
      <c r="C1270" s="67"/>
      <c r="D1270" s="67"/>
      <c r="E1270" s="67"/>
      <c r="F1270" s="67"/>
      <c r="G1270" s="67"/>
      <c r="H1270" s="67"/>
      <c r="I1270" s="67"/>
      <c r="J1270" s="67"/>
      <c r="K1270" s="67"/>
      <c r="L1270" s="69"/>
    </row>
    <row r="1271" spans="1:12" ht="12.75">
      <c r="A1271" s="16"/>
      <c r="B1271" s="74" t="s">
        <v>2</v>
      </c>
      <c r="C1271" s="67"/>
      <c r="D1271" s="67"/>
      <c r="E1271" s="67"/>
      <c r="F1271" s="67"/>
      <c r="G1271" s="67"/>
      <c r="H1271" s="67"/>
      <c r="I1271" s="67"/>
      <c r="J1271" s="67"/>
      <c r="K1271" s="67"/>
      <c r="L1271" s="69"/>
    </row>
    <row r="1272" spans="1:12" ht="12.75">
      <c r="A1272" s="16"/>
      <c r="B1272" s="73" t="s">
        <v>592</v>
      </c>
      <c r="C1272" s="67"/>
      <c r="D1272" s="67"/>
      <c r="E1272" s="67"/>
      <c r="F1272" s="67"/>
      <c r="G1272" s="67"/>
      <c r="H1272" s="67"/>
      <c r="I1272" s="67"/>
      <c r="J1272" s="67"/>
      <c r="K1272" s="67"/>
      <c r="L1272" s="69"/>
    </row>
    <row r="1273" spans="1:12" ht="12.75">
      <c r="A1273" s="16"/>
      <c r="B1273" s="50"/>
      <c r="C1273" s="51">
        <v>2018</v>
      </c>
      <c r="D1273" s="51">
        <v>2017</v>
      </c>
      <c r="E1273" s="51">
        <v>2016</v>
      </c>
      <c r="F1273" s="51">
        <v>2015</v>
      </c>
      <c r="G1273" s="51">
        <v>2014</v>
      </c>
      <c r="H1273" s="51">
        <v>2013</v>
      </c>
      <c r="I1273" s="51">
        <v>2012</v>
      </c>
      <c r="J1273" s="51">
        <v>2011</v>
      </c>
      <c r="K1273" s="51">
        <v>2010</v>
      </c>
      <c r="L1273" s="51">
        <v>2009</v>
      </c>
    </row>
    <row r="1274" spans="1:12" ht="12.75">
      <c r="A1274" s="16"/>
      <c r="B1274" s="42" t="s">
        <v>10</v>
      </c>
      <c r="C1274" s="52">
        <v>13338</v>
      </c>
      <c r="D1274" s="52">
        <v>13471</v>
      </c>
      <c r="E1274" s="52">
        <v>6597</v>
      </c>
      <c r="F1274" s="52">
        <v>5127</v>
      </c>
      <c r="G1274" s="52">
        <v>5927</v>
      </c>
      <c r="H1274" s="52">
        <v>5999</v>
      </c>
      <c r="I1274" s="52">
        <v>5615</v>
      </c>
      <c r="J1274" s="52">
        <v>5169</v>
      </c>
      <c r="K1274" s="52">
        <v>4703</v>
      </c>
      <c r="L1274" s="52">
        <v>4426</v>
      </c>
    </row>
    <row r="1275" spans="1:12" ht="12.75">
      <c r="A1275" s="16"/>
      <c r="B1275" s="42" t="s">
        <v>11</v>
      </c>
      <c r="C1275" s="52">
        <v>1359</v>
      </c>
      <c r="D1275" s="52">
        <v>1383</v>
      </c>
      <c r="E1275" s="52">
        <v>3054</v>
      </c>
      <c r="F1275" s="52">
        <v>410</v>
      </c>
      <c r="G1275" s="52">
        <v>586</v>
      </c>
      <c r="H1275" s="52">
        <v>654</v>
      </c>
      <c r="I1275" s="52">
        <v>592</v>
      </c>
      <c r="J1275" s="52">
        <v>774</v>
      </c>
      <c r="K1275" s="52">
        <v>809</v>
      </c>
      <c r="L1275" s="52">
        <v>717</v>
      </c>
    </row>
    <row r="1276" spans="1:12" ht="12.75">
      <c r="A1276" s="16"/>
      <c r="B1276" s="42" t="s">
        <v>12</v>
      </c>
      <c r="C1276" s="52">
        <v>1116</v>
      </c>
      <c r="D1276" s="52">
        <v>1565</v>
      </c>
      <c r="E1276" s="52">
        <v>1593</v>
      </c>
      <c r="F1276" s="52">
        <v>359</v>
      </c>
      <c r="G1276" s="52">
        <v>514</v>
      </c>
      <c r="H1276" s="52">
        <v>567</v>
      </c>
      <c r="I1276" s="52">
        <v>443</v>
      </c>
      <c r="J1276" s="52">
        <v>676</v>
      </c>
      <c r="K1276" s="52">
        <v>707</v>
      </c>
      <c r="L1276" s="52">
        <v>720</v>
      </c>
    </row>
    <row r="1277" spans="1:12" ht="12.75">
      <c r="A1277" s="16"/>
      <c r="B1277" s="42" t="s">
        <v>13</v>
      </c>
      <c r="C1277" s="53">
        <v>5.15</v>
      </c>
      <c r="D1277" s="53">
        <v>7.23</v>
      </c>
      <c r="E1277" s="53">
        <v>7.47</v>
      </c>
      <c r="F1277" s="53">
        <v>1.93</v>
      </c>
      <c r="G1277" s="53">
        <v>2.76</v>
      </c>
      <c r="H1277" s="53">
        <v>3.08</v>
      </c>
      <c r="I1277" s="53">
        <v>2.44</v>
      </c>
      <c r="J1277" s="53">
        <v>3.63</v>
      </c>
      <c r="K1277" s="53">
        <v>3.78</v>
      </c>
      <c r="L1277" s="53">
        <v>3.87</v>
      </c>
    </row>
    <row r="1278" spans="1:12" ht="12.75">
      <c r="A1278" s="16"/>
      <c r="B1278" s="42" t="s">
        <v>14</v>
      </c>
      <c r="C1278" s="53">
        <v>56</v>
      </c>
      <c r="D1278" s="53">
        <v>80</v>
      </c>
      <c r="E1278" s="53">
        <v>93</v>
      </c>
      <c r="F1278" s="53">
        <v>88</v>
      </c>
      <c r="G1278" s="53">
        <v>68</v>
      </c>
      <c r="H1278" s="53">
        <v>50</v>
      </c>
      <c r="I1278" s="53">
        <v>37</v>
      </c>
      <c r="J1278" s="53">
        <v>37</v>
      </c>
      <c r="K1278" s="53">
        <v>41</v>
      </c>
      <c r="L1278" s="53">
        <v>36</v>
      </c>
    </row>
    <row r="1279" spans="1:12" ht="12.75">
      <c r="A1279" s="16"/>
      <c r="B1279" s="42" t="s">
        <v>15</v>
      </c>
      <c r="C1279" s="54">
        <f t="shared" ref="C1279:L1279" si="235">C1278/C1277</f>
        <v>10.873786407766989</v>
      </c>
      <c r="D1279" s="54">
        <f t="shared" si="235"/>
        <v>11.065006915629322</v>
      </c>
      <c r="E1279" s="54">
        <f t="shared" si="235"/>
        <v>12.449799196787149</v>
      </c>
      <c r="F1279" s="54">
        <f t="shared" si="235"/>
        <v>45.595854922279791</v>
      </c>
      <c r="G1279" s="54">
        <f t="shared" si="235"/>
        <v>24.637681159420293</v>
      </c>
      <c r="H1279" s="54">
        <f t="shared" si="235"/>
        <v>16.233766233766232</v>
      </c>
      <c r="I1279" s="54">
        <f t="shared" si="235"/>
        <v>15.163934426229508</v>
      </c>
      <c r="J1279" s="54">
        <f t="shared" si="235"/>
        <v>10.192837465564738</v>
      </c>
      <c r="K1279" s="54">
        <f t="shared" si="235"/>
        <v>10.846560846560847</v>
      </c>
      <c r="L1279" s="54">
        <f t="shared" si="235"/>
        <v>9.3023255813953494</v>
      </c>
    </row>
    <row r="1280" spans="1:12" ht="12.75">
      <c r="A1280" s="9"/>
      <c r="B1280" s="9"/>
      <c r="C1280" s="9"/>
      <c r="D1280" s="9"/>
      <c r="E1280" s="9"/>
      <c r="F1280" s="9"/>
      <c r="G1280" s="9"/>
      <c r="H1280" s="9"/>
      <c r="I1280" s="9"/>
      <c r="J1280" s="9"/>
      <c r="K1280" s="9"/>
      <c r="L1280" s="9"/>
    </row>
    <row r="1281" spans="1:12" ht="15">
      <c r="A1281" s="9"/>
      <c r="B1281" s="66" t="s">
        <v>16</v>
      </c>
      <c r="C1281" s="67"/>
      <c r="D1281" s="67"/>
      <c r="E1281" s="67"/>
      <c r="F1281" s="67"/>
      <c r="G1281" s="67"/>
      <c r="H1281" s="67"/>
      <c r="I1281" s="67"/>
      <c r="J1281" s="67"/>
      <c r="K1281" s="67"/>
      <c r="L1281" s="67"/>
    </row>
    <row r="1282" spans="1:12" ht="18.75">
      <c r="A1282" s="16"/>
      <c r="B1282" s="68" t="s">
        <v>594</v>
      </c>
      <c r="C1282" s="67"/>
      <c r="D1282" s="67"/>
      <c r="E1282" s="67"/>
      <c r="F1282" s="69"/>
      <c r="G1282" s="36"/>
      <c r="H1282" s="37"/>
      <c r="I1282" s="37"/>
      <c r="J1282" s="37"/>
      <c r="K1282" s="43"/>
      <c r="L1282" s="44"/>
    </row>
    <row r="1283" spans="1:12" ht="15">
      <c r="A1283" s="16"/>
      <c r="B1283" s="41" t="s">
        <v>20</v>
      </c>
      <c r="C1283" s="12" t="s">
        <v>21</v>
      </c>
      <c r="D1283" s="13" t="s">
        <v>22</v>
      </c>
      <c r="E1283" s="14" t="s">
        <v>23</v>
      </c>
      <c r="F1283" s="45" t="s">
        <v>24</v>
      </c>
      <c r="G1283" s="40"/>
      <c r="H1283" s="41" t="s">
        <v>20</v>
      </c>
      <c r="I1283" s="12" t="s">
        <v>25</v>
      </c>
      <c r="J1283" s="13" t="s">
        <v>22</v>
      </c>
      <c r="K1283" s="45" t="s">
        <v>23</v>
      </c>
      <c r="L1283" s="46" t="s">
        <v>24</v>
      </c>
    </row>
    <row r="1284" spans="1:12" ht="15">
      <c r="A1284" s="16"/>
      <c r="B1284" s="23">
        <v>39783</v>
      </c>
      <c r="C1284" s="19">
        <v>32</v>
      </c>
      <c r="D1284" s="20"/>
      <c r="E1284" s="21">
        <v>1000</v>
      </c>
      <c r="F1284" s="22">
        <f>(E1284)+(E1284*D1285)</f>
        <v>1125</v>
      </c>
      <c r="G1284" s="40"/>
      <c r="H1284" s="23">
        <v>39783</v>
      </c>
      <c r="I1284" s="24">
        <v>8515</v>
      </c>
      <c r="J1284" s="20"/>
      <c r="K1284" s="21">
        <v>1000</v>
      </c>
      <c r="L1284" s="22">
        <f>(K1284)+(K1284*J1285)</f>
        <v>1229.7122724603641</v>
      </c>
    </row>
    <row r="1285" spans="1:12" ht="15">
      <c r="A1285" s="16"/>
      <c r="B1285" s="23">
        <v>40148</v>
      </c>
      <c r="C1285" s="19">
        <v>36</v>
      </c>
      <c r="D1285" s="25">
        <f t="shared" ref="D1285:D1294" si="236">(C1285-C1284)/C1284</f>
        <v>0.125</v>
      </c>
      <c r="E1285" s="21">
        <v>1000</v>
      </c>
      <c r="F1285" s="22">
        <f t="shared" ref="F1285:F1293" si="237">(F1284+E1285)+(F1284+E1285)*D1286</f>
        <v>2420.1388888888887</v>
      </c>
      <c r="G1285" s="40"/>
      <c r="H1285" s="23">
        <v>40148</v>
      </c>
      <c r="I1285" s="24">
        <v>10471</v>
      </c>
      <c r="J1285" s="25">
        <f t="shared" ref="J1285:J1294" si="238">(I1285-I1284)/I1284</f>
        <v>0.22971227246036408</v>
      </c>
      <c r="K1285" s="21">
        <v>1000</v>
      </c>
      <c r="L1285" s="22">
        <f t="shared" ref="L1285:L1293" si="239">(L1284+K1285)+(L1284+K1285)*J1286</f>
        <v>2446.9127803306319</v>
      </c>
    </row>
    <row r="1286" spans="1:12" ht="15">
      <c r="A1286" s="16"/>
      <c r="B1286" s="23">
        <v>40513</v>
      </c>
      <c r="C1286" s="19">
        <v>41</v>
      </c>
      <c r="D1286" s="25">
        <f t="shared" si="236"/>
        <v>0.1388888888888889</v>
      </c>
      <c r="E1286" s="21">
        <v>1000</v>
      </c>
      <c r="F1286" s="22">
        <f t="shared" si="237"/>
        <v>3086.4668021680213</v>
      </c>
      <c r="G1286" s="40"/>
      <c r="H1286" s="23">
        <v>40513</v>
      </c>
      <c r="I1286" s="24">
        <v>11491</v>
      </c>
      <c r="J1286" s="25">
        <f t="shared" si="238"/>
        <v>9.741189953204088E-2</v>
      </c>
      <c r="K1286" s="21">
        <v>1000</v>
      </c>
      <c r="L1286" s="22">
        <f t="shared" si="239"/>
        <v>3664.6883158384239</v>
      </c>
    </row>
    <row r="1287" spans="1:12" ht="15">
      <c r="A1287" s="16"/>
      <c r="B1287" s="23">
        <v>40878</v>
      </c>
      <c r="C1287" s="19">
        <v>37</v>
      </c>
      <c r="D1287" s="25">
        <f t="shared" si="236"/>
        <v>-9.7560975609756101E-2</v>
      </c>
      <c r="E1287" s="21">
        <v>1000</v>
      </c>
      <c r="F1287" s="22">
        <f t="shared" si="237"/>
        <v>4086.4668021680213</v>
      </c>
      <c r="G1287" s="40"/>
      <c r="H1287" s="23">
        <v>40878</v>
      </c>
      <c r="I1287" s="24">
        <v>12217</v>
      </c>
      <c r="J1287" s="25">
        <f t="shared" si="238"/>
        <v>6.3179879906013398E-2</v>
      </c>
      <c r="K1287" s="21">
        <v>1000</v>
      </c>
      <c r="L1287" s="22">
        <f t="shared" si="239"/>
        <v>5022.8349672468257</v>
      </c>
    </row>
    <row r="1288" spans="1:12" ht="15">
      <c r="A1288" s="16"/>
      <c r="B1288" s="23">
        <v>41244</v>
      </c>
      <c r="C1288" s="19">
        <v>37</v>
      </c>
      <c r="D1288" s="25">
        <f t="shared" si="236"/>
        <v>0</v>
      </c>
      <c r="E1288" s="21">
        <v>1000</v>
      </c>
      <c r="F1288" s="22">
        <f t="shared" si="237"/>
        <v>6873.6037867135419</v>
      </c>
      <c r="G1288" s="40"/>
      <c r="H1288" s="23">
        <v>41244</v>
      </c>
      <c r="I1288" s="24">
        <v>13155</v>
      </c>
      <c r="J1288" s="25">
        <f t="shared" si="238"/>
        <v>7.6778259801915369E-2</v>
      </c>
      <c r="K1288" s="21">
        <v>1000</v>
      </c>
      <c r="L1288" s="22">
        <f t="shared" si="239"/>
        <v>7213.2090390705998</v>
      </c>
    </row>
    <row r="1289" spans="1:12" ht="15">
      <c r="A1289" s="16"/>
      <c r="B1289" s="23">
        <v>41609</v>
      </c>
      <c r="C1289" s="19">
        <v>50</v>
      </c>
      <c r="D1289" s="25">
        <f t="shared" si="236"/>
        <v>0.35135135135135137</v>
      </c>
      <c r="E1289" s="21">
        <v>1000</v>
      </c>
      <c r="F1289" s="22">
        <f t="shared" si="237"/>
        <v>10708.101149930417</v>
      </c>
      <c r="G1289" s="40"/>
      <c r="H1289" s="23">
        <v>41609</v>
      </c>
      <c r="I1289" s="24">
        <v>15755</v>
      </c>
      <c r="J1289" s="25">
        <f t="shared" si="238"/>
        <v>0.1976434815659445</v>
      </c>
      <c r="K1289" s="21">
        <v>1000</v>
      </c>
      <c r="L1289" s="22">
        <f t="shared" si="239"/>
        <v>9411.1750417227249</v>
      </c>
    </row>
    <row r="1290" spans="1:12" ht="15">
      <c r="A1290" s="16"/>
      <c r="B1290" s="23">
        <v>41974</v>
      </c>
      <c r="C1290" s="19">
        <v>68</v>
      </c>
      <c r="D1290" s="25">
        <f t="shared" si="236"/>
        <v>0.36</v>
      </c>
      <c r="E1290" s="21">
        <v>1000</v>
      </c>
      <c r="F1290" s="22">
        <f t="shared" si="237"/>
        <v>15151.660311674657</v>
      </c>
      <c r="G1290" s="40"/>
      <c r="H1290" s="23">
        <v>41974</v>
      </c>
      <c r="I1290" s="24">
        <v>18053</v>
      </c>
      <c r="J1290" s="25">
        <f t="shared" si="238"/>
        <v>0.14585845763249761</v>
      </c>
      <c r="K1290" s="21">
        <v>1000</v>
      </c>
      <c r="L1290" s="22">
        <f t="shared" si="239"/>
        <v>10049.007095885365</v>
      </c>
    </row>
    <row r="1291" spans="1:12" ht="15">
      <c r="A1291" s="16"/>
      <c r="B1291" s="23">
        <v>42339</v>
      </c>
      <c r="C1291" s="19">
        <v>88</v>
      </c>
      <c r="D1291" s="25">
        <f t="shared" si="236"/>
        <v>0.29411764705882354</v>
      </c>
      <c r="E1291" s="21">
        <v>1000</v>
      </c>
      <c r="F1291" s="22">
        <f t="shared" si="237"/>
        <v>17069.368283928899</v>
      </c>
      <c r="G1291" s="40"/>
      <c r="H1291" s="23">
        <v>42339</v>
      </c>
      <c r="I1291" s="24">
        <v>17425</v>
      </c>
      <c r="J1291" s="25">
        <f t="shared" si="238"/>
        <v>-3.4786462083864177E-2</v>
      </c>
      <c r="K1291" s="21">
        <v>1000</v>
      </c>
      <c r="L1291" s="22">
        <f t="shared" si="239"/>
        <v>12658.325891257362</v>
      </c>
    </row>
    <row r="1292" spans="1:12" ht="15">
      <c r="A1292" s="16"/>
      <c r="B1292" s="23">
        <v>42705</v>
      </c>
      <c r="C1292" s="19">
        <v>93</v>
      </c>
      <c r="D1292" s="25">
        <f t="shared" si="236"/>
        <v>5.6818181818181816E-2</v>
      </c>
      <c r="E1292" s="21">
        <v>1000</v>
      </c>
      <c r="F1292" s="22">
        <f t="shared" si="237"/>
        <v>15543.542609831311</v>
      </c>
      <c r="G1292" s="40"/>
      <c r="H1292" s="23">
        <v>42705</v>
      </c>
      <c r="I1292" s="24">
        <v>19963</v>
      </c>
      <c r="J1292" s="25">
        <f t="shared" si="238"/>
        <v>0.14565279770444764</v>
      </c>
      <c r="K1292" s="21">
        <v>1000</v>
      </c>
      <c r="L1292" s="22">
        <f t="shared" si="239"/>
        <v>16984.134745507828</v>
      </c>
    </row>
    <row r="1293" spans="1:12" ht="15">
      <c r="A1293" s="16"/>
      <c r="B1293" s="23">
        <v>43070</v>
      </c>
      <c r="C1293" s="19">
        <v>80</v>
      </c>
      <c r="D1293" s="25">
        <f t="shared" si="236"/>
        <v>-0.13978494623655913</v>
      </c>
      <c r="E1293" s="21">
        <v>1000</v>
      </c>
      <c r="F1293" s="26">
        <f t="shared" si="237"/>
        <v>11580.479826881918</v>
      </c>
      <c r="G1293" s="40"/>
      <c r="H1293" s="23">
        <v>43070</v>
      </c>
      <c r="I1293" s="24">
        <v>24824</v>
      </c>
      <c r="J1293" s="25">
        <f t="shared" si="238"/>
        <v>0.24350047588037871</v>
      </c>
      <c r="K1293" s="21">
        <v>1000</v>
      </c>
      <c r="L1293" s="27">
        <f t="shared" si="239"/>
        <v>16899.609700630885</v>
      </c>
    </row>
    <row r="1294" spans="1:12" ht="15">
      <c r="A1294" s="16"/>
      <c r="B1294" s="23">
        <v>43435</v>
      </c>
      <c r="C1294" s="19">
        <v>56</v>
      </c>
      <c r="D1294" s="25">
        <f t="shared" si="236"/>
        <v>-0.3</v>
      </c>
      <c r="E1294" s="28"/>
      <c r="F1294" s="28"/>
      <c r="G1294" s="40"/>
      <c r="H1294" s="23">
        <v>43435</v>
      </c>
      <c r="I1294" s="24">
        <v>23327</v>
      </c>
      <c r="J1294" s="25">
        <f t="shared" si="238"/>
        <v>-6.0304543989687397E-2</v>
      </c>
      <c r="K1294" s="29"/>
      <c r="L1294" s="29"/>
    </row>
    <row r="1295" spans="1:12" ht="15">
      <c r="A1295" s="9"/>
      <c r="B1295" s="36"/>
      <c r="C1295" s="36"/>
      <c r="D1295" s="36"/>
      <c r="E1295" s="31">
        <f>SUM(E1284:E1294)</f>
        <v>10000</v>
      </c>
      <c r="F1295" s="32"/>
      <c r="G1295" s="36"/>
      <c r="H1295" s="36"/>
      <c r="I1295" s="36"/>
      <c r="J1295" s="36"/>
      <c r="K1295" s="31">
        <f>SUM(K1284:K1294)</f>
        <v>10000</v>
      </c>
      <c r="L1295" s="33"/>
    </row>
    <row r="1296" spans="1:12" ht="15">
      <c r="A1296" s="9"/>
      <c r="B1296" s="37"/>
      <c r="C1296" s="37"/>
      <c r="D1296" s="37"/>
      <c r="E1296" s="55"/>
      <c r="F1296" s="43"/>
      <c r="G1296" s="37"/>
      <c r="H1296" s="37"/>
      <c r="I1296" s="37"/>
      <c r="J1296" s="37"/>
      <c r="K1296" s="55"/>
      <c r="L1296" s="44"/>
    </row>
    <row r="1297" spans="1:12" ht="14.25">
      <c r="A1297" s="49" t="s">
        <v>598</v>
      </c>
      <c r="B1297" s="72" t="s">
        <v>599</v>
      </c>
      <c r="C1297" s="67"/>
      <c r="D1297" s="67"/>
      <c r="E1297" s="67"/>
      <c r="F1297" s="67"/>
      <c r="G1297" s="67"/>
      <c r="H1297" s="67"/>
      <c r="I1297" s="67"/>
      <c r="J1297" s="67"/>
      <c r="K1297" s="67"/>
      <c r="L1297" s="69"/>
    </row>
    <row r="1298" spans="1:12" ht="12.75">
      <c r="A1298" s="16"/>
      <c r="B1298" s="74" t="s">
        <v>2</v>
      </c>
      <c r="C1298" s="67"/>
      <c r="D1298" s="67"/>
      <c r="E1298" s="67"/>
      <c r="F1298" s="67"/>
      <c r="G1298" s="67"/>
      <c r="H1298" s="67"/>
      <c r="I1298" s="67"/>
      <c r="J1298" s="67"/>
      <c r="K1298" s="67"/>
      <c r="L1298" s="69"/>
    </row>
    <row r="1299" spans="1:12" ht="12.75">
      <c r="A1299" s="16"/>
      <c r="B1299" s="73" t="s">
        <v>600</v>
      </c>
      <c r="C1299" s="67"/>
      <c r="D1299" s="67"/>
      <c r="E1299" s="67"/>
      <c r="F1299" s="67"/>
      <c r="G1299" s="67"/>
      <c r="H1299" s="67"/>
      <c r="I1299" s="67"/>
      <c r="J1299" s="67"/>
      <c r="K1299" s="67"/>
      <c r="L1299" s="69"/>
    </row>
    <row r="1300" spans="1:12" ht="12.75">
      <c r="A1300" s="16"/>
      <c r="B1300" s="50"/>
      <c r="C1300" s="51">
        <v>2018</v>
      </c>
      <c r="D1300" s="51">
        <v>2017</v>
      </c>
      <c r="E1300" s="51">
        <v>2016</v>
      </c>
      <c r="F1300" s="51">
        <v>2015</v>
      </c>
      <c r="G1300" s="51">
        <v>2014</v>
      </c>
      <c r="H1300" s="51">
        <v>2013</v>
      </c>
      <c r="I1300" s="51">
        <v>2012</v>
      </c>
      <c r="J1300" s="51">
        <v>2011</v>
      </c>
      <c r="K1300" s="51">
        <v>2010</v>
      </c>
      <c r="L1300" s="51">
        <v>2009</v>
      </c>
    </row>
    <row r="1301" spans="1:12" ht="12.75">
      <c r="A1301" s="16"/>
      <c r="B1301" s="42" t="s">
        <v>10</v>
      </c>
      <c r="C1301" s="52">
        <v>4201</v>
      </c>
      <c r="D1301" s="52">
        <v>3857</v>
      </c>
      <c r="E1301" s="52">
        <v>4011</v>
      </c>
      <c r="F1301" s="52">
        <v>4096</v>
      </c>
      <c r="G1301" s="52">
        <v>3946</v>
      </c>
      <c r="H1301" s="52">
        <v>3784</v>
      </c>
      <c r="I1301" s="52">
        <v>3614</v>
      </c>
      <c r="J1301" s="52">
        <v>3404</v>
      </c>
      <c r="K1301" s="52">
        <v>3226</v>
      </c>
      <c r="L1301" s="52">
        <v>3192</v>
      </c>
    </row>
    <row r="1302" spans="1:12" ht="12.75">
      <c r="A1302" s="16"/>
      <c r="B1302" s="42" t="s">
        <v>11</v>
      </c>
      <c r="C1302" s="52">
        <v>977</v>
      </c>
      <c r="D1302" s="52">
        <v>933</v>
      </c>
      <c r="E1302" s="52">
        <v>1489</v>
      </c>
      <c r="F1302" s="52">
        <v>1002</v>
      </c>
      <c r="G1302" s="52">
        <v>947</v>
      </c>
      <c r="H1302" s="52">
        <v>865</v>
      </c>
      <c r="I1302" s="52">
        <v>760</v>
      </c>
      <c r="J1302" s="52">
        <v>829</v>
      </c>
      <c r="K1302" s="52">
        <v>682</v>
      </c>
      <c r="L1302" s="52">
        <v>630</v>
      </c>
    </row>
    <row r="1303" spans="1:12" ht="12.75">
      <c r="A1303" s="16"/>
      <c r="B1303" s="42" t="s">
        <v>12</v>
      </c>
      <c r="C1303" s="52">
        <v>717</v>
      </c>
      <c r="D1303" s="52">
        <v>669</v>
      </c>
      <c r="E1303" s="52">
        <v>1067</v>
      </c>
      <c r="F1303" s="52">
        <v>684</v>
      </c>
      <c r="G1303" s="52">
        <v>659</v>
      </c>
      <c r="H1303" s="52">
        <v>591</v>
      </c>
      <c r="I1303" s="52">
        <v>513</v>
      </c>
      <c r="J1303" s="52">
        <v>572</v>
      </c>
      <c r="K1303" s="52">
        <v>449</v>
      </c>
      <c r="L1303" s="52">
        <v>435</v>
      </c>
    </row>
    <row r="1304" spans="1:12" ht="12.75">
      <c r="A1304" s="16"/>
      <c r="B1304" s="42" t="s">
        <v>13</v>
      </c>
      <c r="C1304" s="53">
        <v>1.48</v>
      </c>
      <c r="D1304" s="53">
        <v>1.37</v>
      </c>
      <c r="E1304" s="53">
        <v>2.09</v>
      </c>
      <c r="F1304" s="53">
        <v>3.21</v>
      </c>
      <c r="G1304" s="53">
        <v>3.06</v>
      </c>
      <c r="H1304" s="53">
        <v>2.75</v>
      </c>
      <c r="I1304" s="53">
        <v>3.56</v>
      </c>
      <c r="J1304" s="53">
        <v>3.9</v>
      </c>
      <c r="K1304" s="53">
        <v>3.02</v>
      </c>
      <c r="L1304" s="53">
        <v>2.87</v>
      </c>
    </row>
    <row r="1305" spans="1:12" ht="12.75">
      <c r="A1305" s="16"/>
      <c r="B1305" s="42" t="s">
        <v>14</v>
      </c>
      <c r="C1305" s="53">
        <v>47</v>
      </c>
      <c r="D1305" s="53">
        <v>52</v>
      </c>
      <c r="E1305" s="53">
        <v>34</v>
      </c>
      <c r="F1305" s="53">
        <v>36</v>
      </c>
      <c r="G1305" s="53">
        <v>31</v>
      </c>
      <c r="H1305" s="53">
        <v>25</v>
      </c>
      <c r="I1305" s="53">
        <v>20</v>
      </c>
      <c r="J1305" s="53">
        <v>16</v>
      </c>
      <c r="K1305" s="53">
        <v>13</v>
      </c>
      <c r="L1305" s="53">
        <v>9.39</v>
      </c>
    </row>
    <row r="1306" spans="1:12" ht="12.75">
      <c r="A1306" s="16"/>
      <c r="B1306" s="42" t="s">
        <v>15</v>
      </c>
      <c r="C1306" s="54">
        <f t="shared" ref="C1306:L1306" si="240">C1305/C1304</f>
        <v>31.756756756756758</v>
      </c>
      <c r="D1306" s="54">
        <f t="shared" si="240"/>
        <v>37.956204379562038</v>
      </c>
      <c r="E1306" s="54">
        <f t="shared" si="240"/>
        <v>16.267942583732058</v>
      </c>
      <c r="F1306" s="54">
        <f t="shared" si="240"/>
        <v>11.214953271028037</v>
      </c>
      <c r="G1306" s="54">
        <f t="shared" si="240"/>
        <v>10.130718954248366</v>
      </c>
      <c r="H1306" s="54">
        <f t="shared" si="240"/>
        <v>9.0909090909090917</v>
      </c>
      <c r="I1306" s="54">
        <f t="shared" si="240"/>
        <v>5.6179775280898872</v>
      </c>
      <c r="J1306" s="54">
        <f t="shared" si="240"/>
        <v>4.1025641025641031</v>
      </c>
      <c r="K1306" s="54">
        <f t="shared" si="240"/>
        <v>4.3046357615894042</v>
      </c>
      <c r="L1306" s="54">
        <f t="shared" si="240"/>
        <v>3.2717770034843205</v>
      </c>
    </row>
    <row r="1307" spans="1:12" ht="12.75">
      <c r="A1307" s="9"/>
      <c r="B1307" s="9"/>
      <c r="C1307" s="9"/>
      <c r="D1307" s="9"/>
      <c r="E1307" s="9"/>
      <c r="F1307" s="9"/>
      <c r="G1307" s="9"/>
      <c r="H1307" s="9"/>
      <c r="I1307" s="9"/>
      <c r="J1307" s="9"/>
      <c r="K1307" s="9"/>
      <c r="L1307" s="9"/>
    </row>
    <row r="1308" spans="1:12" ht="15">
      <c r="A1308" s="9"/>
      <c r="B1308" s="66" t="s">
        <v>16</v>
      </c>
      <c r="C1308" s="67"/>
      <c r="D1308" s="67"/>
      <c r="E1308" s="67"/>
      <c r="F1308" s="67"/>
      <c r="G1308" s="67"/>
      <c r="H1308" s="67"/>
      <c r="I1308" s="67"/>
      <c r="J1308" s="67"/>
      <c r="K1308" s="67"/>
      <c r="L1308" s="67"/>
    </row>
    <row r="1309" spans="1:12" ht="18.75">
      <c r="A1309" s="16"/>
      <c r="B1309" s="68" t="s">
        <v>602</v>
      </c>
      <c r="C1309" s="67"/>
      <c r="D1309" s="67"/>
      <c r="E1309" s="67"/>
      <c r="F1309" s="69"/>
      <c r="G1309" s="36"/>
      <c r="H1309" s="37"/>
      <c r="I1309" s="37"/>
      <c r="J1309" s="37"/>
      <c r="K1309" s="43"/>
      <c r="L1309" s="44"/>
    </row>
    <row r="1310" spans="1:12" ht="15">
      <c r="A1310" s="16"/>
      <c r="B1310" s="41" t="s">
        <v>20</v>
      </c>
      <c r="C1310" s="12" t="s">
        <v>21</v>
      </c>
      <c r="D1310" s="13" t="s">
        <v>22</v>
      </c>
      <c r="E1310" s="14" t="s">
        <v>23</v>
      </c>
      <c r="F1310" s="45" t="s">
        <v>24</v>
      </c>
      <c r="G1310" s="40"/>
      <c r="H1310" s="41" t="s">
        <v>20</v>
      </c>
      <c r="I1310" s="12" t="s">
        <v>25</v>
      </c>
      <c r="J1310" s="13" t="s">
        <v>22</v>
      </c>
      <c r="K1310" s="45" t="s">
        <v>23</v>
      </c>
      <c r="L1310" s="46" t="s">
        <v>24</v>
      </c>
    </row>
    <row r="1311" spans="1:12" ht="15">
      <c r="A1311" s="16"/>
      <c r="B1311" s="23">
        <v>39783</v>
      </c>
      <c r="C1311" s="19">
        <v>7.4</v>
      </c>
      <c r="D1311" s="20"/>
      <c r="E1311" s="21">
        <v>1000</v>
      </c>
      <c r="F1311" s="22">
        <f>(E1311)+(E1311*D1312)</f>
        <v>1268.918918918919</v>
      </c>
      <c r="G1311" s="40"/>
      <c r="H1311" s="23">
        <v>39783</v>
      </c>
      <c r="I1311" s="24">
        <v>8515</v>
      </c>
      <c r="J1311" s="20"/>
      <c r="K1311" s="21">
        <v>1000</v>
      </c>
      <c r="L1311" s="22">
        <f>(K1311)+(K1311*J1312)</f>
        <v>1229.7122724603641</v>
      </c>
    </row>
    <row r="1312" spans="1:12" ht="15">
      <c r="A1312" s="16"/>
      <c r="B1312" s="23">
        <v>40148</v>
      </c>
      <c r="C1312" s="19">
        <v>9.39</v>
      </c>
      <c r="D1312" s="25">
        <f t="shared" ref="D1312:D1321" si="241">(C1312-C1311)/C1311</f>
        <v>0.26891891891891895</v>
      </c>
      <c r="E1312" s="21">
        <v>1000</v>
      </c>
      <c r="F1312" s="22">
        <f t="shared" ref="F1312:F1320" si="242">(F1311+E1312)+(F1311+E1312)*D1313</f>
        <v>3141.20830095271</v>
      </c>
      <c r="G1312" s="40"/>
      <c r="H1312" s="23">
        <v>40148</v>
      </c>
      <c r="I1312" s="24">
        <v>10471</v>
      </c>
      <c r="J1312" s="25">
        <f t="shared" ref="J1312:J1321" si="243">(I1312-I1311)/I1311</f>
        <v>0.22971227246036408</v>
      </c>
      <c r="K1312" s="21">
        <v>1000</v>
      </c>
      <c r="L1312" s="22">
        <f t="shared" ref="L1312:L1320" si="244">(L1311+K1312)+(L1311+K1312)*J1313</f>
        <v>2446.9127803306319</v>
      </c>
    </row>
    <row r="1313" spans="1:12" ht="15">
      <c r="A1313" s="16"/>
      <c r="B1313" s="23">
        <v>40513</v>
      </c>
      <c r="C1313" s="19">
        <v>13</v>
      </c>
      <c r="D1313" s="25">
        <f t="shared" si="241"/>
        <v>0.38445154419595307</v>
      </c>
      <c r="E1313" s="21">
        <v>1000</v>
      </c>
      <c r="F1313" s="22">
        <f t="shared" si="242"/>
        <v>5096.8717550187212</v>
      </c>
      <c r="G1313" s="40"/>
      <c r="H1313" s="23">
        <v>40513</v>
      </c>
      <c r="I1313" s="24">
        <v>11491</v>
      </c>
      <c r="J1313" s="25">
        <f t="shared" si="243"/>
        <v>9.741189953204088E-2</v>
      </c>
      <c r="K1313" s="21">
        <v>1000</v>
      </c>
      <c r="L1313" s="22">
        <f t="shared" si="244"/>
        <v>3664.6883158384239</v>
      </c>
    </row>
    <row r="1314" spans="1:12" ht="15">
      <c r="A1314" s="16"/>
      <c r="B1314" s="23">
        <v>40878</v>
      </c>
      <c r="C1314" s="19">
        <v>16</v>
      </c>
      <c r="D1314" s="25">
        <f t="shared" si="241"/>
        <v>0.23076923076923078</v>
      </c>
      <c r="E1314" s="21">
        <v>1000</v>
      </c>
      <c r="F1314" s="22">
        <f t="shared" si="242"/>
        <v>7621.0896937734015</v>
      </c>
      <c r="G1314" s="40"/>
      <c r="H1314" s="23">
        <v>40878</v>
      </c>
      <c r="I1314" s="24">
        <v>12217</v>
      </c>
      <c r="J1314" s="25">
        <f t="shared" si="243"/>
        <v>6.3179879906013398E-2</v>
      </c>
      <c r="K1314" s="21">
        <v>1000</v>
      </c>
      <c r="L1314" s="22">
        <f t="shared" si="244"/>
        <v>5022.8349672468257</v>
      </c>
    </row>
    <row r="1315" spans="1:12" ht="15">
      <c r="A1315" s="16"/>
      <c r="B1315" s="23">
        <v>41244</v>
      </c>
      <c r="C1315" s="19">
        <v>20</v>
      </c>
      <c r="D1315" s="25">
        <f t="shared" si="241"/>
        <v>0.25</v>
      </c>
      <c r="E1315" s="21">
        <v>1000</v>
      </c>
      <c r="F1315" s="22">
        <f t="shared" si="242"/>
        <v>10776.362117216751</v>
      </c>
      <c r="G1315" s="40"/>
      <c r="H1315" s="23">
        <v>41244</v>
      </c>
      <c r="I1315" s="24">
        <v>13155</v>
      </c>
      <c r="J1315" s="25">
        <f t="shared" si="243"/>
        <v>7.6778259801915369E-2</v>
      </c>
      <c r="K1315" s="21">
        <v>1000</v>
      </c>
      <c r="L1315" s="22">
        <f t="shared" si="244"/>
        <v>7213.2090390705998</v>
      </c>
    </row>
    <row r="1316" spans="1:12" ht="15">
      <c r="A1316" s="16"/>
      <c r="B1316" s="23">
        <v>41609</v>
      </c>
      <c r="C1316" s="19">
        <v>25</v>
      </c>
      <c r="D1316" s="25">
        <f t="shared" si="241"/>
        <v>0.25</v>
      </c>
      <c r="E1316" s="21">
        <v>1000</v>
      </c>
      <c r="F1316" s="22">
        <f t="shared" si="242"/>
        <v>14602.689025348773</v>
      </c>
      <c r="G1316" s="40"/>
      <c r="H1316" s="23">
        <v>41609</v>
      </c>
      <c r="I1316" s="24">
        <v>15755</v>
      </c>
      <c r="J1316" s="25">
        <f t="shared" si="243"/>
        <v>0.1976434815659445</v>
      </c>
      <c r="K1316" s="21">
        <v>1000</v>
      </c>
      <c r="L1316" s="22">
        <f t="shared" si="244"/>
        <v>9411.1750417227249</v>
      </c>
    </row>
    <row r="1317" spans="1:12" ht="15">
      <c r="A1317" s="16"/>
      <c r="B1317" s="23">
        <v>41974</v>
      </c>
      <c r="C1317" s="19">
        <v>31</v>
      </c>
      <c r="D1317" s="25">
        <f t="shared" si="241"/>
        <v>0.24</v>
      </c>
      <c r="E1317" s="21">
        <v>1000</v>
      </c>
      <c r="F1317" s="22">
        <f t="shared" si="242"/>
        <v>18119.251771372768</v>
      </c>
      <c r="G1317" s="40"/>
      <c r="H1317" s="23">
        <v>41974</v>
      </c>
      <c r="I1317" s="24">
        <v>18053</v>
      </c>
      <c r="J1317" s="25">
        <f t="shared" si="243"/>
        <v>0.14585845763249761</v>
      </c>
      <c r="K1317" s="21">
        <v>1000</v>
      </c>
      <c r="L1317" s="22">
        <f t="shared" si="244"/>
        <v>10049.007095885365</v>
      </c>
    </row>
    <row r="1318" spans="1:12" ht="15">
      <c r="A1318" s="16"/>
      <c r="B1318" s="23">
        <v>42339</v>
      </c>
      <c r="C1318" s="19">
        <v>36</v>
      </c>
      <c r="D1318" s="25">
        <f t="shared" si="241"/>
        <v>0.16129032258064516</v>
      </c>
      <c r="E1318" s="21">
        <v>1000</v>
      </c>
      <c r="F1318" s="22">
        <f t="shared" si="242"/>
        <v>18057.071117407613</v>
      </c>
      <c r="G1318" s="40"/>
      <c r="H1318" s="23">
        <v>42339</v>
      </c>
      <c r="I1318" s="24">
        <v>17425</v>
      </c>
      <c r="J1318" s="25">
        <f t="shared" si="243"/>
        <v>-3.4786462083864177E-2</v>
      </c>
      <c r="K1318" s="21">
        <v>1000</v>
      </c>
      <c r="L1318" s="22">
        <f t="shared" si="244"/>
        <v>12658.325891257362</v>
      </c>
    </row>
    <row r="1319" spans="1:12" ht="15">
      <c r="A1319" s="16"/>
      <c r="B1319" s="23">
        <v>42705</v>
      </c>
      <c r="C1319" s="19">
        <v>34</v>
      </c>
      <c r="D1319" s="25">
        <f t="shared" si="241"/>
        <v>-5.5555555555555552E-2</v>
      </c>
      <c r="E1319" s="21">
        <v>1000</v>
      </c>
      <c r="F1319" s="22">
        <f t="shared" si="242"/>
        <v>29146.10876779988</v>
      </c>
      <c r="G1319" s="40"/>
      <c r="H1319" s="23">
        <v>42705</v>
      </c>
      <c r="I1319" s="24">
        <v>19963</v>
      </c>
      <c r="J1319" s="25">
        <f t="shared" si="243"/>
        <v>0.14565279770444764</v>
      </c>
      <c r="K1319" s="21">
        <v>1000</v>
      </c>
      <c r="L1319" s="22">
        <f t="shared" si="244"/>
        <v>16984.134745507828</v>
      </c>
    </row>
    <row r="1320" spans="1:12" ht="15">
      <c r="A1320" s="16"/>
      <c r="B1320" s="23">
        <v>43070</v>
      </c>
      <c r="C1320" s="19">
        <v>52</v>
      </c>
      <c r="D1320" s="25">
        <f t="shared" si="241"/>
        <v>0.52941176470588236</v>
      </c>
      <c r="E1320" s="21">
        <v>1000</v>
      </c>
      <c r="F1320" s="26">
        <f t="shared" si="242"/>
        <v>27247.444463203738</v>
      </c>
      <c r="G1320" s="40"/>
      <c r="H1320" s="23">
        <v>43070</v>
      </c>
      <c r="I1320" s="24">
        <v>24824</v>
      </c>
      <c r="J1320" s="25">
        <f t="shared" si="243"/>
        <v>0.24350047588037871</v>
      </c>
      <c r="K1320" s="21">
        <v>1000</v>
      </c>
      <c r="L1320" s="27">
        <f t="shared" si="244"/>
        <v>16899.609700630885</v>
      </c>
    </row>
    <row r="1321" spans="1:12" ht="15">
      <c r="A1321" s="16"/>
      <c r="B1321" s="23">
        <v>43435</v>
      </c>
      <c r="C1321" s="19">
        <v>47</v>
      </c>
      <c r="D1321" s="25">
        <f t="shared" si="241"/>
        <v>-9.6153846153846159E-2</v>
      </c>
      <c r="E1321" s="28"/>
      <c r="F1321" s="28"/>
      <c r="G1321" s="40"/>
      <c r="H1321" s="23">
        <v>43435</v>
      </c>
      <c r="I1321" s="24">
        <v>23327</v>
      </c>
      <c r="J1321" s="25">
        <f t="shared" si="243"/>
        <v>-6.0304543989687397E-2</v>
      </c>
      <c r="K1321" s="29"/>
      <c r="L1321" s="29"/>
    </row>
    <row r="1322" spans="1:12" ht="15">
      <c r="A1322" s="9"/>
      <c r="B1322" s="36"/>
      <c r="C1322" s="36"/>
      <c r="D1322" s="36"/>
      <c r="E1322" s="31">
        <f>SUM(E1311:E1321)</f>
        <v>10000</v>
      </c>
      <c r="F1322" s="32"/>
      <c r="G1322" s="36"/>
      <c r="H1322" s="36"/>
      <c r="I1322" s="36"/>
      <c r="J1322" s="36"/>
      <c r="K1322" s="31">
        <f>SUM(K1311:K1321)</f>
        <v>10000</v>
      </c>
      <c r="L1322" s="33"/>
    </row>
    <row r="1323" spans="1:12" ht="15">
      <c r="A1323" s="9"/>
      <c r="B1323" s="37"/>
      <c r="C1323" s="37"/>
      <c r="D1323" s="37"/>
      <c r="E1323" s="55"/>
      <c r="F1323" s="43"/>
      <c r="G1323" s="37"/>
      <c r="H1323" s="37"/>
      <c r="I1323" s="37"/>
      <c r="J1323" s="37"/>
      <c r="K1323" s="55"/>
      <c r="L1323" s="44"/>
    </row>
    <row r="1324" spans="1:12" ht="14.25">
      <c r="A1324" s="49" t="s">
        <v>607</v>
      </c>
      <c r="B1324" s="72" t="s">
        <v>609</v>
      </c>
      <c r="C1324" s="67"/>
      <c r="D1324" s="67"/>
      <c r="E1324" s="67"/>
      <c r="F1324" s="67"/>
      <c r="G1324" s="67"/>
      <c r="H1324" s="67"/>
      <c r="I1324" s="67"/>
      <c r="J1324" s="67"/>
      <c r="K1324" s="67"/>
      <c r="L1324" s="69"/>
    </row>
    <row r="1325" spans="1:12" ht="12.75">
      <c r="A1325" s="16"/>
      <c r="B1325" s="74" t="s">
        <v>2</v>
      </c>
      <c r="C1325" s="67"/>
      <c r="D1325" s="67"/>
      <c r="E1325" s="67"/>
      <c r="F1325" s="67"/>
      <c r="G1325" s="67"/>
      <c r="H1325" s="67"/>
      <c r="I1325" s="67"/>
      <c r="J1325" s="67"/>
      <c r="K1325" s="67"/>
      <c r="L1325" s="69"/>
    </row>
    <row r="1326" spans="1:12" ht="12.75">
      <c r="A1326" s="16"/>
      <c r="B1326" s="73" t="s">
        <v>610</v>
      </c>
      <c r="C1326" s="67"/>
      <c r="D1326" s="67"/>
      <c r="E1326" s="67"/>
      <c r="F1326" s="67"/>
      <c r="G1326" s="67"/>
      <c r="H1326" s="67"/>
      <c r="I1326" s="67"/>
      <c r="J1326" s="67"/>
      <c r="K1326" s="67"/>
      <c r="L1326" s="69"/>
    </row>
    <row r="1327" spans="1:12" ht="12.75">
      <c r="A1327" s="16"/>
      <c r="B1327" s="50"/>
      <c r="C1327" s="51">
        <v>2018</v>
      </c>
      <c r="D1327" s="51">
        <v>2017</v>
      </c>
      <c r="E1327" s="51">
        <v>2016</v>
      </c>
      <c r="F1327" s="51">
        <v>2015</v>
      </c>
      <c r="G1327" s="51">
        <v>2014</v>
      </c>
      <c r="H1327" s="51">
        <v>2013</v>
      </c>
      <c r="I1327" s="51">
        <v>2012</v>
      </c>
      <c r="J1327" s="51">
        <v>2011</v>
      </c>
      <c r="K1327" s="51">
        <v>2010</v>
      </c>
      <c r="L1327" s="51">
        <v>2009</v>
      </c>
    </row>
    <row r="1328" spans="1:12" ht="12.75">
      <c r="A1328" s="16"/>
      <c r="B1328" s="42" t="s">
        <v>10</v>
      </c>
      <c r="C1328" s="52">
        <v>8326</v>
      </c>
      <c r="D1328" s="52">
        <v>8061</v>
      </c>
      <c r="E1328" s="52">
        <v>7223</v>
      </c>
      <c r="F1328" s="52">
        <v>6672</v>
      </c>
      <c r="G1328" s="52">
        <v>5411</v>
      </c>
      <c r="H1328" s="52">
        <v>3171</v>
      </c>
      <c r="I1328" s="52">
        <v>2979</v>
      </c>
      <c r="J1328" s="52">
        <v>4096</v>
      </c>
      <c r="K1328" s="52">
        <v>4213</v>
      </c>
      <c r="L1328" s="52">
        <v>4723</v>
      </c>
    </row>
    <row r="1329" spans="1:12" ht="12.75">
      <c r="A1329" s="16"/>
      <c r="B1329" s="42" t="s">
        <v>11</v>
      </c>
      <c r="C1329" s="52">
        <v>2342</v>
      </c>
      <c r="D1329" s="52">
        <v>2093</v>
      </c>
      <c r="E1329" s="52">
        <v>1501</v>
      </c>
      <c r="F1329" s="52">
        <v>1179</v>
      </c>
      <c r="G1329" s="52">
        <v>2202</v>
      </c>
      <c r="H1329" s="52">
        <v>516</v>
      </c>
      <c r="I1329" s="52">
        <v>534</v>
      </c>
      <c r="J1329" s="52">
        <v>551</v>
      </c>
      <c r="K1329" s="52">
        <v>259</v>
      </c>
      <c r="L1329" s="52">
        <v>-106</v>
      </c>
    </row>
    <row r="1330" spans="1:12" ht="12.75">
      <c r="A1330" s="16"/>
      <c r="B1330" s="42" t="s">
        <v>12</v>
      </c>
      <c r="C1330" s="52">
        <v>2318</v>
      </c>
      <c r="D1330" s="52">
        <v>1535</v>
      </c>
      <c r="E1330" s="52">
        <v>1054</v>
      </c>
      <c r="F1330" s="52">
        <v>839</v>
      </c>
      <c r="G1330" s="52">
        <v>1943</v>
      </c>
      <c r="H1330" s="52">
        <v>387</v>
      </c>
      <c r="I1330" s="52">
        <v>445</v>
      </c>
      <c r="J1330" s="52">
        <v>559</v>
      </c>
      <c r="K1330" s="52">
        <v>99</v>
      </c>
      <c r="L1330" s="52">
        <v>-301</v>
      </c>
    </row>
    <row r="1331" spans="1:12" ht="12.75">
      <c r="A1331" s="16"/>
      <c r="B1331" s="42" t="s">
        <v>13</v>
      </c>
      <c r="C1331" s="53">
        <v>10.66</v>
      </c>
      <c r="D1331" s="53">
        <v>6.93</v>
      </c>
      <c r="E1331" s="53">
        <v>4.79</v>
      </c>
      <c r="F1331" s="53">
        <v>3.83</v>
      </c>
      <c r="G1331" s="53">
        <v>9.0399999999999991</v>
      </c>
      <c r="H1331" s="53">
        <v>1.87</v>
      </c>
      <c r="I1331" s="53">
        <v>1.96</v>
      </c>
      <c r="J1331" s="53">
        <v>2.4</v>
      </c>
      <c r="K1331" s="53">
        <v>0.41</v>
      </c>
      <c r="L1331" s="53">
        <v>-1.27</v>
      </c>
    </row>
    <row r="1332" spans="1:12" ht="12.75">
      <c r="A1332" s="16"/>
      <c r="B1332" s="42" t="s">
        <v>14</v>
      </c>
      <c r="C1332" s="53">
        <v>160</v>
      </c>
      <c r="D1332" s="53">
        <v>225</v>
      </c>
      <c r="E1332" s="53">
        <v>149</v>
      </c>
      <c r="F1332" s="53">
        <v>137</v>
      </c>
      <c r="G1332" s="53">
        <v>94</v>
      </c>
      <c r="H1332" s="53">
        <v>67</v>
      </c>
      <c r="I1332" s="53">
        <v>34</v>
      </c>
      <c r="J1332" s="53">
        <v>19</v>
      </c>
      <c r="K1332" s="53">
        <v>21</v>
      </c>
      <c r="L1332" s="53">
        <v>15</v>
      </c>
    </row>
    <row r="1333" spans="1:12" ht="12.75">
      <c r="A1333" s="16"/>
      <c r="B1333" s="42" t="s">
        <v>15</v>
      </c>
      <c r="C1333" s="54">
        <f t="shared" ref="C1333:L1333" si="245">C1332/C1331</f>
        <v>15.0093808630394</v>
      </c>
      <c r="D1333" s="54">
        <f t="shared" si="245"/>
        <v>32.467532467532472</v>
      </c>
      <c r="E1333" s="54">
        <f t="shared" si="245"/>
        <v>31.106471816283925</v>
      </c>
      <c r="F1333" s="54">
        <f t="shared" si="245"/>
        <v>35.770234986945169</v>
      </c>
      <c r="G1333" s="54">
        <f t="shared" si="245"/>
        <v>10.398230088495577</v>
      </c>
      <c r="H1333" s="54">
        <f t="shared" si="245"/>
        <v>35.828877005347593</v>
      </c>
      <c r="I1333" s="54">
        <f t="shared" si="245"/>
        <v>17.346938775510203</v>
      </c>
      <c r="J1333" s="54">
        <f t="shared" si="245"/>
        <v>7.916666666666667</v>
      </c>
      <c r="K1333" s="54">
        <f t="shared" si="245"/>
        <v>51.219512195121958</v>
      </c>
      <c r="L1333" s="54">
        <f t="shared" si="245"/>
        <v>-11.811023622047244</v>
      </c>
    </row>
    <row r="1334" spans="1:12" ht="12.75">
      <c r="A1334" s="9"/>
      <c r="B1334" s="9"/>
      <c r="C1334" s="9"/>
      <c r="D1334" s="9"/>
      <c r="E1334" s="9"/>
      <c r="F1334" s="9"/>
      <c r="G1334" s="9"/>
      <c r="H1334" s="9"/>
      <c r="I1334" s="9"/>
      <c r="J1334" s="9"/>
      <c r="K1334" s="9"/>
      <c r="L1334" s="9"/>
    </row>
    <row r="1335" spans="1:12" ht="15">
      <c r="A1335" s="9"/>
      <c r="B1335" s="66" t="s">
        <v>16</v>
      </c>
      <c r="C1335" s="67"/>
      <c r="D1335" s="67"/>
      <c r="E1335" s="67"/>
      <c r="F1335" s="67"/>
      <c r="G1335" s="67"/>
      <c r="H1335" s="67"/>
      <c r="I1335" s="67"/>
      <c r="J1335" s="67"/>
      <c r="K1335" s="67"/>
      <c r="L1335" s="67"/>
    </row>
    <row r="1336" spans="1:12" ht="18.75">
      <c r="A1336" s="16"/>
      <c r="B1336" s="68" t="s">
        <v>614</v>
      </c>
      <c r="C1336" s="67"/>
      <c r="D1336" s="67"/>
      <c r="E1336" s="67"/>
      <c r="F1336" s="69"/>
      <c r="G1336" s="36"/>
      <c r="H1336" s="37"/>
      <c r="I1336" s="37"/>
      <c r="J1336" s="37"/>
      <c r="K1336" s="43"/>
      <c r="L1336" s="44"/>
    </row>
    <row r="1337" spans="1:12" ht="15">
      <c r="A1337" s="16"/>
      <c r="B1337" s="41" t="s">
        <v>20</v>
      </c>
      <c r="C1337" s="12" t="s">
        <v>21</v>
      </c>
      <c r="D1337" s="13" t="s">
        <v>22</v>
      </c>
      <c r="E1337" s="14" t="s">
        <v>23</v>
      </c>
      <c r="F1337" s="45" t="s">
        <v>24</v>
      </c>
      <c r="G1337" s="40"/>
      <c r="H1337" s="41" t="s">
        <v>20</v>
      </c>
      <c r="I1337" s="12" t="s">
        <v>25</v>
      </c>
      <c r="J1337" s="13" t="s">
        <v>22</v>
      </c>
      <c r="K1337" s="45" t="s">
        <v>23</v>
      </c>
      <c r="L1337" s="46" t="s">
        <v>24</v>
      </c>
    </row>
    <row r="1338" spans="1:12" ht="15">
      <c r="A1338" s="16"/>
      <c r="B1338" s="23">
        <v>39783</v>
      </c>
      <c r="C1338" s="19">
        <v>14</v>
      </c>
      <c r="D1338" s="20"/>
      <c r="E1338" s="21">
        <v>1000</v>
      </c>
      <c r="F1338" s="22">
        <f>(E1338)+(E1338*D1339)</f>
        <v>1071.4285714285713</v>
      </c>
      <c r="G1338" s="40"/>
      <c r="H1338" s="23">
        <v>39783</v>
      </c>
      <c r="I1338" s="24">
        <v>8515</v>
      </c>
      <c r="J1338" s="20"/>
      <c r="K1338" s="21">
        <v>1000</v>
      </c>
      <c r="L1338" s="22">
        <f>(K1338)+(K1338*J1339)</f>
        <v>1229.7122724603641</v>
      </c>
    </row>
    <row r="1339" spans="1:12" ht="15">
      <c r="A1339" s="16"/>
      <c r="B1339" s="23">
        <v>40148</v>
      </c>
      <c r="C1339" s="19">
        <v>15</v>
      </c>
      <c r="D1339" s="25">
        <f t="shared" ref="D1339:D1348" si="246">(C1339-C1338)/C1338</f>
        <v>7.1428571428571425E-2</v>
      </c>
      <c r="E1339" s="21">
        <v>1000</v>
      </c>
      <c r="F1339" s="22">
        <f t="shared" ref="F1339:F1347" si="247">(F1338+E1339)+(F1338+E1339)*D1340</f>
        <v>2900</v>
      </c>
      <c r="G1339" s="40"/>
      <c r="H1339" s="23">
        <v>40148</v>
      </c>
      <c r="I1339" s="24">
        <v>10471</v>
      </c>
      <c r="J1339" s="25">
        <f t="shared" ref="J1339:J1348" si="248">(I1339-I1338)/I1338</f>
        <v>0.22971227246036408</v>
      </c>
      <c r="K1339" s="21">
        <v>1000</v>
      </c>
      <c r="L1339" s="22">
        <f t="shared" ref="L1339:L1347" si="249">(L1338+K1339)+(L1338+K1339)*J1340</f>
        <v>2446.9127803306319</v>
      </c>
    </row>
    <row r="1340" spans="1:12" ht="15">
      <c r="A1340" s="16"/>
      <c r="B1340" s="23">
        <v>40513</v>
      </c>
      <c r="C1340" s="19">
        <v>21</v>
      </c>
      <c r="D1340" s="25">
        <f t="shared" si="246"/>
        <v>0.4</v>
      </c>
      <c r="E1340" s="21">
        <v>1000</v>
      </c>
      <c r="F1340" s="22">
        <f t="shared" si="247"/>
        <v>3528.5714285714284</v>
      </c>
      <c r="G1340" s="40"/>
      <c r="H1340" s="23">
        <v>40513</v>
      </c>
      <c r="I1340" s="24">
        <v>11491</v>
      </c>
      <c r="J1340" s="25">
        <f t="shared" si="248"/>
        <v>9.741189953204088E-2</v>
      </c>
      <c r="K1340" s="21">
        <v>1000</v>
      </c>
      <c r="L1340" s="22">
        <f t="shared" si="249"/>
        <v>3664.6883158384239</v>
      </c>
    </row>
    <row r="1341" spans="1:12" ht="15">
      <c r="A1341" s="16"/>
      <c r="B1341" s="23">
        <v>40878</v>
      </c>
      <c r="C1341" s="19">
        <v>19</v>
      </c>
      <c r="D1341" s="25">
        <f t="shared" si="246"/>
        <v>-9.5238095238095233E-2</v>
      </c>
      <c r="E1341" s="21">
        <v>1000</v>
      </c>
      <c r="F1341" s="22">
        <f t="shared" si="247"/>
        <v>8103.7593984962405</v>
      </c>
      <c r="G1341" s="40"/>
      <c r="H1341" s="23">
        <v>40878</v>
      </c>
      <c r="I1341" s="24">
        <v>12217</v>
      </c>
      <c r="J1341" s="25">
        <f t="shared" si="248"/>
        <v>6.3179879906013398E-2</v>
      </c>
      <c r="K1341" s="21">
        <v>1000</v>
      </c>
      <c r="L1341" s="22">
        <f t="shared" si="249"/>
        <v>5022.8349672468257</v>
      </c>
    </row>
    <row r="1342" spans="1:12" ht="15">
      <c r="A1342" s="16"/>
      <c r="B1342" s="23">
        <v>41244</v>
      </c>
      <c r="C1342" s="19">
        <v>34</v>
      </c>
      <c r="D1342" s="25">
        <f t="shared" si="246"/>
        <v>0.78947368421052633</v>
      </c>
      <c r="E1342" s="21">
        <v>1000</v>
      </c>
      <c r="F1342" s="22">
        <f t="shared" si="247"/>
        <v>17939.761167624943</v>
      </c>
      <c r="G1342" s="40"/>
      <c r="H1342" s="23">
        <v>41244</v>
      </c>
      <c r="I1342" s="24">
        <v>13155</v>
      </c>
      <c r="J1342" s="25">
        <f t="shared" si="248"/>
        <v>7.6778259801915369E-2</v>
      </c>
      <c r="K1342" s="21">
        <v>1000</v>
      </c>
      <c r="L1342" s="22">
        <f t="shared" si="249"/>
        <v>7213.2090390705998</v>
      </c>
    </row>
    <row r="1343" spans="1:12" ht="15">
      <c r="A1343" s="16"/>
      <c r="B1343" s="23">
        <v>41609</v>
      </c>
      <c r="C1343" s="19">
        <v>67</v>
      </c>
      <c r="D1343" s="25">
        <f t="shared" si="246"/>
        <v>0.97058823529411764</v>
      </c>
      <c r="E1343" s="21">
        <v>1000</v>
      </c>
      <c r="F1343" s="22">
        <f t="shared" si="247"/>
        <v>26572.202235175293</v>
      </c>
      <c r="G1343" s="40"/>
      <c r="H1343" s="23">
        <v>41609</v>
      </c>
      <c r="I1343" s="24">
        <v>15755</v>
      </c>
      <c r="J1343" s="25">
        <f t="shared" si="248"/>
        <v>0.1976434815659445</v>
      </c>
      <c r="K1343" s="21">
        <v>1000</v>
      </c>
      <c r="L1343" s="22">
        <f t="shared" si="249"/>
        <v>9411.1750417227249</v>
      </c>
    </row>
    <row r="1344" spans="1:12" ht="15">
      <c r="A1344" s="16"/>
      <c r="B1344" s="23">
        <v>41974</v>
      </c>
      <c r="C1344" s="19">
        <v>94</v>
      </c>
      <c r="D1344" s="25">
        <f t="shared" si="246"/>
        <v>0.40298507462686567</v>
      </c>
      <c r="E1344" s="21">
        <v>1000</v>
      </c>
      <c r="F1344" s="22">
        <f t="shared" si="247"/>
        <v>40185.018151266122</v>
      </c>
      <c r="G1344" s="40"/>
      <c r="H1344" s="23">
        <v>41974</v>
      </c>
      <c r="I1344" s="24">
        <v>18053</v>
      </c>
      <c r="J1344" s="25">
        <f t="shared" si="248"/>
        <v>0.14585845763249761</v>
      </c>
      <c r="K1344" s="21">
        <v>1000</v>
      </c>
      <c r="L1344" s="22">
        <f t="shared" si="249"/>
        <v>10049.007095885365</v>
      </c>
    </row>
    <row r="1345" spans="1:12" ht="15">
      <c r="A1345" s="16"/>
      <c r="B1345" s="23">
        <v>42339</v>
      </c>
      <c r="C1345" s="19">
        <v>137</v>
      </c>
      <c r="D1345" s="25">
        <f t="shared" si="246"/>
        <v>0.45744680851063829</v>
      </c>
      <c r="E1345" s="21">
        <v>1000</v>
      </c>
      <c r="F1345" s="22">
        <f t="shared" si="247"/>
        <v>44792.464996632494</v>
      </c>
      <c r="G1345" s="40"/>
      <c r="H1345" s="23">
        <v>42339</v>
      </c>
      <c r="I1345" s="24">
        <v>17425</v>
      </c>
      <c r="J1345" s="25">
        <f t="shared" si="248"/>
        <v>-3.4786462083864177E-2</v>
      </c>
      <c r="K1345" s="21">
        <v>1000</v>
      </c>
      <c r="L1345" s="22">
        <f t="shared" si="249"/>
        <v>12658.325891257362</v>
      </c>
    </row>
    <row r="1346" spans="1:12" ht="15">
      <c r="A1346" s="16"/>
      <c r="B1346" s="23">
        <v>42705</v>
      </c>
      <c r="C1346" s="19">
        <v>149</v>
      </c>
      <c r="D1346" s="25">
        <f t="shared" si="246"/>
        <v>8.7591240875912413E-2</v>
      </c>
      <c r="E1346" s="21">
        <v>1000</v>
      </c>
      <c r="F1346" s="22">
        <f t="shared" si="247"/>
        <v>69149.695464713499</v>
      </c>
      <c r="G1346" s="40"/>
      <c r="H1346" s="23">
        <v>42705</v>
      </c>
      <c r="I1346" s="24">
        <v>19963</v>
      </c>
      <c r="J1346" s="25">
        <f t="shared" si="248"/>
        <v>0.14565279770444764</v>
      </c>
      <c r="K1346" s="21">
        <v>1000</v>
      </c>
      <c r="L1346" s="22">
        <f t="shared" si="249"/>
        <v>16984.134745507828</v>
      </c>
    </row>
    <row r="1347" spans="1:12" ht="15">
      <c r="A1347" s="16"/>
      <c r="B1347" s="23">
        <v>43070</v>
      </c>
      <c r="C1347" s="19">
        <v>225</v>
      </c>
      <c r="D1347" s="25">
        <f t="shared" si="246"/>
        <v>0.51006711409395977</v>
      </c>
      <c r="E1347" s="21">
        <v>1000</v>
      </c>
      <c r="F1347" s="26">
        <f t="shared" si="247"/>
        <v>49884.227886018489</v>
      </c>
      <c r="G1347" s="40"/>
      <c r="H1347" s="23">
        <v>43070</v>
      </c>
      <c r="I1347" s="24">
        <v>24824</v>
      </c>
      <c r="J1347" s="25">
        <f t="shared" si="248"/>
        <v>0.24350047588037871</v>
      </c>
      <c r="K1347" s="21">
        <v>1000</v>
      </c>
      <c r="L1347" s="27">
        <f t="shared" si="249"/>
        <v>16899.609700630885</v>
      </c>
    </row>
    <row r="1348" spans="1:12" ht="15">
      <c r="A1348" s="16"/>
      <c r="B1348" s="23">
        <v>43435</v>
      </c>
      <c r="C1348" s="19">
        <v>160</v>
      </c>
      <c r="D1348" s="25">
        <f t="shared" si="246"/>
        <v>-0.28888888888888886</v>
      </c>
      <c r="E1348" s="28"/>
      <c r="F1348" s="28"/>
      <c r="G1348" s="40"/>
      <c r="H1348" s="23">
        <v>43435</v>
      </c>
      <c r="I1348" s="24">
        <v>23327</v>
      </c>
      <c r="J1348" s="25">
        <f t="shared" si="248"/>
        <v>-6.0304543989687397E-2</v>
      </c>
      <c r="K1348" s="29"/>
      <c r="L1348" s="29"/>
    </row>
    <row r="1349" spans="1:12" ht="15">
      <c r="A1349" s="9"/>
      <c r="B1349" s="36"/>
      <c r="C1349" s="36"/>
      <c r="D1349" s="36"/>
      <c r="E1349" s="31">
        <f>SUM(E1338:E1348)</f>
        <v>10000</v>
      </c>
      <c r="F1349" s="32"/>
      <c r="G1349" s="36"/>
      <c r="H1349" s="36"/>
      <c r="I1349" s="36"/>
      <c r="J1349" s="36"/>
      <c r="K1349" s="31">
        <f>SUM(K1338:K1348)</f>
        <v>10000</v>
      </c>
      <c r="L1349" s="33"/>
    </row>
    <row r="1350" spans="1:12" ht="15">
      <c r="A1350" s="9"/>
      <c r="B1350" s="37"/>
      <c r="C1350" s="37"/>
      <c r="D1350" s="37"/>
      <c r="E1350" s="55"/>
      <c r="F1350" s="43"/>
      <c r="G1350" s="37"/>
      <c r="H1350" s="37"/>
      <c r="I1350" s="37"/>
      <c r="J1350" s="37"/>
      <c r="K1350" s="55"/>
      <c r="L1350" s="44"/>
    </row>
    <row r="1351" spans="1:12" ht="14.25">
      <c r="A1351" s="49" t="s">
        <v>615</v>
      </c>
      <c r="B1351" s="72" t="s">
        <v>616</v>
      </c>
      <c r="C1351" s="67"/>
      <c r="D1351" s="67"/>
      <c r="E1351" s="67"/>
      <c r="F1351" s="67"/>
      <c r="G1351" s="67"/>
      <c r="H1351" s="67"/>
      <c r="I1351" s="67"/>
      <c r="J1351" s="67"/>
      <c r="K1351" s="67"/>
      <c r="L1351" s="69"/>
    </row>
    <row r="1352" spans="1:12" ht="12.75">
      <c r="A1352" s="16"/>
      <c r="B1352" s="74" t="s">
        <v>2</v>
      </c>
      <c r="C1352" s="67"/>
      <c r="D1352" s="67"/>
      <c r="E1352" s="67"/>
      <c r="F1352" s="67"/>
      <c r="G1352" s="67"/>
      <c r="H1352" s="67"/>
      <c r="I1352" s="67"/>
      <c r="J1352" s="67"/>
      <c r="K1352" s="67"/>
      <c r="L1352" s="69"/>
    </row>
    <row r="1353" spans="1:12" ht="12.75">
      <c r="A1353" s="16"/>
      <c r="B1353" s="73" t="s">
        <v>619</v>
      </c>
      <c r="C1353" s="67"/>
      <c r="D1353" s="67"/>
      <c r="E1353" s="67"/>
      <c r="F1353" s="67"/>
      <c r="G1353" s="67"/>
      <c r="H1353" s="67"/>
      <c r="I1353" s="67"/>
      <c r="J1353" s="67"/>
      <c r="K1353" s="67"/>
      <c r="L1353" s="69"/>
    </row>
    <row r="1354" spans="1:12" ht="12.75">
      <c r="A1354" s="16"/>
      <c r="B1354" s="50"/>
      <c r="C1354" s="51">
        <v>2018</v>
      </c>
      <c r="D1354" s="51">
        <v>2017</v>
      </c>
      <c r="E1354" s="51">
        <v>2016</v>
      </c>
      <c r="F1354" s="51">
        <v>2015</v>
      </c>
      <c r="G1354" s="51">
        <v>2014</v>
      </c>
      <c r="H1354" s="51">
        <v>2013</v>
      </c>
      <c r="I1354" s="51">
        <v>2012</v>
      </c>
      <c r="J1354" s="51">
        <v>2011</v>
      </c>
      <c r="K1354" s="51">
        <v>2010</v>
      </c>
      <c r="L1354" s="51">
        <v>2009</v>
      </c>
    </row>
    <row r="1355" spans="1:12" ht="12.75">
      <c r="A1355" s="16"/>
      <c r="B1355" s="42" t="s">
        <v>10</v>
      </c>
      <c r="C1355" s="52">
        <v>31856</v>
      </c>
      <c r="D1355" s="52">
        <v>35410</v>
      </c>
      <c r="E1355" s="52">
        <v>41863</v>
      </c>
      <c r="F1355" s="52">
        <v>44294</v>
      </c>
      <c r="G1355" s="52">
        <v>45998</v>
      </c>
      <c r="H1355" s="52">
        <v>46854</v>
      </c>
      <c r="I1355" s="52">
        <v>48017</v>
      </c>
      <c r="J1355" s="52">
        <v>46542</v>
      </c>
      <c r="K1355" s="52">
        <v>35119</v>
      </c>
      <c r="L1355" s="52">
        <v>30990</v>
      </c>
    </row>
    <row r="1356" spans="1:12" ht="12.75">
      <c r="A1356" s="16"/>
      <c r="B1356" s="42" t="s">
        <v>11</v>
      </c>
      <c r="C1356" s="52">
        <v>8530</v>
      </c>
      <c r="D1356" s="52">
        <v>6742</v>
      </c>
      <c r="E1356" s="52">
        <v>8136</v>
      </c>
      <c r="F1356" s="52">
        <v>9605</v>
      </c>
      <c r="G1356" s="52">
        <v>9325</v>
      </c>
      <c r="H1356" s="52">
        <v>11477</v>
      </c>
      <c r="I1356" s="52">
        <v>11809</v>
      </c>
      <c r="J1356" s="52">
        <v>11458</v>
      </c>
      <c r="K1356" s="52">
        <v>14207</v>
      </c>
      <c r="L1356" s="52">
        <v>8946</v>
      </c>
    </row>
    <row r="1357" spans="1:12" ht="12.75">
      <c r="A1357" s="16"/>
      <c r="B1357" s="42" t="s">
        <v>12</v>
      </c>
      <c r="C1357" s="52">
        <v>6434</v>
      </c>
      <c r="D1357" s="52">
        <v>1248</v>
      </c>
      <c r="E1357" s="52">
        <v>6527</v>
      </c>
      <c r="F1357" s="52">
        <v>7351</v>
      </c>
      <c r="G1357" s="52">
        <v>7098</v>
      </c>
      <c r="H1357" s="52">
        <v>8584</v>
      </c>
      <c r="I1357" s="52">
        <v>9019</v>
      </c>
      <c r="J1357" s="52">
        <v>8584</v>
      </c>
      <c r="K1357" s="52">
        <v>11787</v>
      </c>
      <c r="L1357" s="52">
        <v>6824</v>
      </c>
    </row>
    <row r="1358" spans="1:12" ht="12.75">
      <c r="A1358" s="16"/>
      <c r="B1358" s="42" t="s">
        <v>13</v>
      </c>
      <c r="C1358" s="53">
        <v>1.5</v>
      </c>
      <c r="D1358" s="53">
        <v>0.28999999999999998</v>
      </c>
      <c r="E1358" s="53">
        <v>1.49</v>
      </c>
      <c r="F1358" s="53">
        <v>1.67</v>
      </c>
      <c r="G1358" s="53">
        <v>1.6</v>
      </c>
      <c r="H1358" s="53">
        <v>1.9</v>
      </c>
      <c r="I1358" s="53">
        <v>1.97</v>
      </c>
      <c r="J1358" s="53">
        <v>1.85</v>
      </c>
      <c r="K1358" s="53">
        <v>2.5299999999999998</v>
      </c>
      <c r="L1358" s="53">
        <v>2.93</v>
      </c>
    </row>
    <row r="1359" spans="1:12" ht="12.75">
      <c r="A1359" s="16"/>
      <c r="B1359" s="42" t="s">
        <v>14</v>
      </c>
      <c r="C1359" s="53">
        <v>47</v>
      </c>
      <c r="D1359" s="53">
        <v>44</v>
      </c>
      <c r="E1359" s="53">
        <v>39</v>
      </c>
      <c r="F1359" s="53">
        <v>38</v>
      </c>
      <c r="G1359" s="53">
        <v>37</v>
      </c>
      <c r="H1359" s="53">
        <v>35</v>
      </c>
      <c r="I1359" s="53">
        <v>30</v>
      </c>
      <c r="J1359" s="53">
        <v>27</v>
      </c>
      <c r="K1359" s="53">
        <v>24</v>
      </c>
      <c r="L1359" s="53">
        <v>20</v>
      </c>
    </row>
    <row r="1360" spans="1:12" ht="12.75">
      <c r="A1360" s="16"/>
      <c r="B1360" s="42" t="s">
        <v>15</v>
      </c>
      <c r="C1360" s="54">
        <f t="shared" ref="C1360:L1360" si="250">C1359/C1358</f>
        <v>31.333333333333332</v>
      </c>
      <c r="D1360" s="54">
        <f t="shared" si="250"/>
        <v>151.72413793103451</v>
      </c>
      <c r="E1360" s="54">
        <f t="shared" si="250"/>
        <v>26.174496644295303</v>
      </c>
      <c r="F1360" s="54">
        <f t="shared" si="250"/>
        <v>22.754491017964074</v>
      </c>
      <c r="G1360" s="54">
        <f t="shared" si="250"/>
        <v>23.125</v>
      </c>
      <c r="H1360" s="54">
        <f t="shared" si="250"/>
        <v>18.421052631578949</v>
      </c>
      <c r="I1360" s="54">
        <f t="shared" si="250"/>
        <v>15.228426395939087</v>
      </c>
      <c r="J1360" s="54">
        <f t="shared" si="250"/>
        <v>14.594594594594595</v>
      </c>
      <c r="K1360" s="54">
        <f t="shared" si="250"/>
        <v>9.4861660079051386</v>
      </c>
      <c r="L1360" s="54">
        <f t="shared" si="250"/>
        <v>6.8259385665529004</v>
      </c>
    </row>
    <row r="1361" spans="1:12" ht="12.75">
      <c r="A1361" s="9"/>
      <c r="B1361" s="9"/>
      <c r="C1361" s="9"/>
      <c r="D1361" s="9"/>
      <c r="E1361" s="9"/>
      <c r="F1361" s="9"/>
      <c r="G1361" s="9"/>
      <c r="H1361" s="9"/>
      <c r="I1361" s="9"/>
      <c r="J1361" s="9"/>
      <c r="K1361" s="9"/>
      <c r="L1361" s="9"/>
    </row>
    <row r="1362" spans="1:12" ht="15">
      <c r="A1362" s="9"/>
      <c r="B1362" s="66" t="s">
        <v>16</v>
      </c>
      <c r="C1362" s="67"/>
      <c r="D1362" s="67"/>
      <c r="E1362" s="67"/>
      <c r="F1362" s="67"/>
      <c r="G1362" s="67"/>
      <c r="H1362" s="67"/>
      <c r="I1362" s="67"/>
      <c r="J1362" s="67"/>
      <c r="K1362" s="67"/>
      <c r="L1362" s="67"/>
    </row>
    <row r="1363" spans="1:12" ht="18.75">
      <c r="A1363" s="16"/>
      <c r="B1363" s="68" t="s">
        <v>621</v>
      </c>
      <c r="C1363" s="67"/>
      <c r="D1363" s="67"/>
      <c r="E1363" s="67"/>
      <c r="F1363" s="69"/>
      <c r="G1363" s="36"/>
      <c r="H1363" s="37"/>
      <c r="I1363" s="37"/>
      <c r="J1363" s="37"/>
      <c r="K1363" s="43"/>
      <c r="L1363" s="44"/>
    </row>
    <row r="1364" spans="1:12" ht="15">
      <c r="A1364" s="16"/>
      <c r="B1364" s="41" t="s">
        <v>20</v>
      </c>
      <c r="C1364" s="12" t="s">
        <v>21</v>
      </c>
      <c r="D1364" s="13" t="s">
        <v>22</v>
      </c>
      <c r="E1364" s="14" t="s">
        <v>23</v>
      </c>
      <c r="F1364" s="45" t="s">
        <v>24</v>
      </c>
      <c r="G1364" s="40"/>
      <c r="H1364" s="41" t="s">
        <v>20</v>
      </c>
      <c r="I1364" s="12" t="s">
        <v>25</v>
      </c>
      <c r="J1364" s="13" t="s">
        <v>22</v>
      </c>
      <c r="K1364" s="45" t="s">
        <v>23</v>
      </c>
      <c r="L1364" s="46" t="s">
        <v>24</v>
      </c>
    </row>
    <row r="1365" spans="1:12" ht="15">
      <c r="A1365" s="16"/>
      <c r="B1365" s="23">
        <v>39783</v>
      </c>
      <c r="C1365" s="19">
        <v>14</v>
      </c>
      <c r="D1365" s="20"/>
      <c r="E1365" s="21">
        <v>1000</v>
      </c>
      <c r="F1365" s="22">
        <f>(E1365)+(E1365*D1366)</f>
        <v>1428.5714285714284</v>
      </c>
      <c r="G1365" s="40"/>
      <c r="H1365" s="23">
        <v>39783</v>
      </c>
      <c r="I1365" s="24">
        <v>8515</v>
      </c>
      <c r="J1365" s="20"/>
      <c r="K1365" s="21">
        <v>1000</v>
      </c>
      <c r="L1365" s="22">
        <f>(K1365)+(K1365*J1366)</f>
        <v>1229.7122724603641</v>
      </c>
    </row>
    <row r="1366" spans="1:12" ht="15">
      <c r="A1366" s="16"/>
      <c r="B1366" s="23">
        <v>40148</v>
      </c>
      <c r="C1366" s="19">
        <v>20</v>
      </c>
      <c r="D1366" s="25">
        <f t="shared" ref="D1366:D1375" si="251">(C1366-C1365)/C1365</f>
        <v>0.42857142857142855</v>
      </c>
      <c r="E1366" s="21">
        <v>1000</v>
      </c>
      <c r="F1366" s="22">
        <f t="shared" ref="F1366:F1374" si="252">(F1365+E1366)+(F1365+E1366)*D1367</f>
        <v>2914.2857142857142</v>
      </c>
      <c r="G1366" s="40"/>
      <c r="H1366" s="23">
        <v>40148</v>
      </c>
      <c r="I1366" s="24">
        <v>10471</v>
      </c>
      <c r="J1366" s="25">
        <f t="shared" ref="J1366:J1375" si="253">(I1366-I1365)/I1365</f>
        <v>0.22971227246036408</v>
      </c>
      <c r="K1366" s="21">
        <v>1000</v>
      </c>
      <c r="L1366" s="22">
        <f t="shared" ref="L1366:L1374" si="254">(L1365+K1366)+(L1365+K1366)*J1367</f>
        <v>2446.9127803306319</v>
      </c>
    </row>
    <row r="1367" spans="1:12" ht="15">
      <c r="A1367" s="16"/>
      <c r="B1367" s="23">
        <v>40513</v>
      </c>
      <c r="C1367" s="19">
        <v>24</v>
      </c>
      <c r="D1367" s="25">
        <f t="shared" si="251"/>
        <v>0.2</v>
      </c>
      <c r="E1367" s="21">
        <v>1000</v>
      </c>
      <c r="F1367" s="22">
        <f t="shared" si="252"/>
        <v>4403.5714285714284</v>
      </c>
      <c r="G1367" s="40"/>
      <c r="H1367" s="23">
        <v>40513</v>
      </c>
      <c r="I1367" s="24">
        <v>11491</v>
      </c>
      <c r="J1367" s="25">
        <f t="shared" si="253"/>
        <v>9.741189953204088E-2</v>
      </c>
      <c r="K1367" s="21">
        <v>1000</v>
      </c>
      <c r="L1367" s="22">
        <f t="shared" si="254"/>
        <v>3664.6883158384239</v>
      </c>
    </row>
    <row r="1368" spans="1:12" ht="15">
      <c r="A1368" s="16"/>
      <c r="B1368" s="23">
        <v>40878</v>
      </c>
      <c r="C1368" s="19">
        <v>27</v>
      </c>
      <c r="D1368" s="25">
        <f t="shared" si="251"/>
        <v>0.125</v>
      </c>
      <c r="E1368" s="21">
        <v>1000</v>
      </c>
      <c r="F1368" s="22">
        <f t="shared" si="252"/>
        <v>6003.9682539682535</v>
      </c>
      <c r="G1368" s="40"/>
      <c r="H1368" s="23">
        <v>40878</v>
      </c>
      <c r="I1368" s="24">
        <v>12217</v>
      </c>
      <c r="J1368" s="25">
        <f t="shared" si="253"/>
        <v>6.3179879906013398E-2</v>
      </c>
      <c r="K1368" s="21">
        <v>1000</v>
      </c>
      <c r="L1368" s="22">
        <f t="shared" si="254"/>
        <v>5022.8349672468257</v>
      </c>
    </row>
    <row r="1369" spans="1:12" ht="15">
      <c r="A1369" s="16"/>
      <c r="B1369" s="23">
        <v>41244</v>
      </c>
      <c r="C1369" s="19">
        <v>30</v>
      </c>
      <c r="D1369" s="25">
        <f t="shared" si="251"/>
        <v>0.1111111111111111</v>
      </c>
      <c r="E1369" s="21">
        <v>1000</v>
      </c>
      <c r="F1369" s="22">
        <f t="shared" si="252"/>
        <v>8171.2962962962956</v>
      </c>
      <c r="G1369" s="40"/>
      <c r="H1369" s="23">
        <v>41244</v>
      </c>
      <c r="I1369" s="24">
        <v>13155</v>
      </c>
      <c r="J1369" s="25">
        <f t="shared" si="253"/>
        <v>7.6778259801915369E-2</v>
      </c>
      <c r="K1369" s="21">
        <v>1000</v>
      </c>
      <c r="L1369" s="22">
        <f t="shared" si="254"/>
        <v>7213.2090390705998</v>
      </c>
    </row>
    <row r="1370" spans="1:12" ht="15">
      <c r="A1370" s="16"/>
      <c r="B1370" s="23">
        <v>41609</v>
      </c>
      <c r="C1370" s="19">
        <v>35</v>
      </c>
      <c r="D1370" s="25">
        <f t="shared" si="251"/>
        <v>0.16666666666666666</v>
      </c>
      <c r="E1370" s="21">
        <v>1000</v>
      </c>
      <c r="F1370" s="22">
        <f t="shared" si="252"/>
        <v>9695.3703703703704</v>
      </c>
      <c r="G1370" s="40"/>
      <c r="H1370" s="23">
        <v>41609</v>
      </c>
      <c r="I1370" s="24">
        <v>15755</v>
      </c>
      <c r="J1370" s="25">
        <f t="shared" si="253"/>
        <v>0.1976434815659445</v>
      </c>
      <c r="K1370" s="21">
        <v>1000</v>
      </c>
      <c r="L1370" s="22">
        <f t="shared" si="254"/>
        <v>9411.1750417227249</v>
      </c>
    </row>
    <row r="1371" spans="1:12" ht="15">
      <c r="A1371" s="16"/>
      <c r="B1371" s="23">
        <v>41974</v>
      </c>
      <c r="C1371" s="19">
        <v>37</v>
      </c>
      <c r="D1371" s="25">
        <f t="shared" si="251"/>
        <v>5.7142857142857141E-2</v>
      </c>
      <c r="E1371" s="21">
        <v>1000</v>
      </c>
      <c r="F1371" s="22">
        <f t="shared" si="252"/>
        <v>10984.434434434435</v>
      </c>
      <c r="G1371" s="40"/>
      <c r="H1371" s="23">
        <v>41974</v>
      </c>
      <c r="I1371" s="24">
        <v>18053</v>
      </c>
      <c r="J1371" s="25">
        <f t="shared" si="253"/>
        <v>0.14585845763249761</v>
      </c>
      <c r="K1371" s="21">
        <v>1000</v>
      </c>
      <c r="L1371" s="22">
        <f t="shared" si="254"/>
        <v>10049.007095885365</v>
      </c>
    </row>
    <row r="1372" spans="1:12" ht="15">
      <c r="A1372" s="16"/>
      <c r="B1372" s="23">
        <v>42339</v>
      </c>
      <c r="C1372" s="19">
        <v>38</v>
      </c>
      <c r="D1372" s="25">
        <f t="shared" si="251"/>
        <v>2.7027027027027029E-2</v>
      </c>
      <c r="E1372" s="21">
        <v>1000</v>
      </c>
      <c r="F1372" s="22">
        <f t="shared" si="252"/>
        <v>12299.814287972184</v>
      </c>
      <c r="G1372" s="40"/>
      <c r="H1372" s="23">
        <v>42339</v>
      </c>
      <c r="I1372" s="24">
        <v>17425</v>
      </c>
      <c r="J1372" s="25">
        <f t="shared" si="253"/>
        <v>-3.4786462083864177E-2</v>
      </c>
      <c r="K1372" s="21">
        <v>1000</v>
      </c>
      <c r="L1372" s="22">
        <f t="shared" si="254"/>
        <v>12658.325891257362</v>
      </c>
    </row>
    <row r="1373" spans="1:12" ht="15">
      <c r="A1373" s="16"/>
      <c r="B1373" s="23">
        <v>42705</v>
      </c>
      <c r="C1373" s="19">
        <v>39</v>
      </c>
      <c r="D1373" s="25">
        <f t="shared" si="251"/>
        <v>2.6315789473684209E-2</v>
      </c>
      <c r="E1373" s="21">
        <v>1000</v>
      </c>
      <c r="F1373" s="22">
        <f t="shared" si="252"/>
        <v>15004.918683866053</v>
      </c>
      <c r="G1373" s="40"/>
      <c r="H1373" s="23">
        <v>42705</v>
      </c>
      <c r="I1373" s="24">
        <v>19963</v>
      </c>
      <c r="J1373" s="25">
        <f t="shared" si="253"/>
        <v>0.14565279770444764</v>
      </c>
      <c r="K1373" s="21">
        <v>1000</v>
      </c>
      <c r="L1373" s="22">
        <f t="shared" si="254"/>
        <v>16984.134745507828</v>
      </c>
    </row>
    <row r="1374" spans="1:12" ht="15">
      <c r="A1374" s="16"/>
      <c r="B1374" s="23">
        <v>43070</v>
      </c>
      <c r="C1374" s="19">
        <v>44</v>
      </c>
      <c r="D1374" s="25">
        <f t="shared" si="251"/>
        <v>0.12820512820512819</v>
      </c>
      <c r="E1374" s="21">
        <v>1000</v>
      </c>
      <c r="F1374" s="26">
        <f t="shared" si="252"/>
        <v>17096.163139584194</v>
      </c>
      <c r="G1374" s="40"/>
      <c r="H1374" s="23">
        <v>43070</v>
      </c>
      <c r="I1374" s="24">
        <v>24824</v>
      </c>
      <c r="J1374" s="25">
        <f t="shared" si="253"/>
        <v>0.24350047588037871</v>
      </c>
      <c r="K1374" s="21">
        <v>1000</v>
      </c>
      <c r="L1374" s="27">
        <f t="shared" si="254"/>
        <v>16899.609700630885</v>
      </c>
    </row>
    <row r="1375" spans="1:12" ht="15">
      <c r="A1375" s="16"/>
      <c r="B1375" s="23">
        <v>43435</v>
      </c>
      <c r="C1375" s="19">
        <v>47</v>
      </c>
      <c r="D1375" s="25">
        <f t="shared" si="251"/>
        <v>6.8181818181818177E-2</v>
      </c>
      <c r="E1375" s="28"/>
      <c r="F1375" s="28"/>
      <c r="G1375" s="40"/>
      <c r="H1375" s="23">
        <v>43435</v>
      </c>
      <c r="I1375" s="24">
        <v>23327</v>
      </c>
      <c r="J1375" s="25">
        <f t="shared" si="253"/>
        <v>-6.0304543989687397E-2</v>
      </c>
      <c r="K1375" s="29"/>
      <c r="L1375" s="29"/>
    </row>
    <row r="1376" spans="1:12" ht="15">
      <c r="A1376" s="9"/>
      <c r="B1376" s="36"/>
      <c r="C1376" s="36"/>
      <c r="D1376" s="36"/>
      <c r="E1376" s="31">
        <f>SUM(E1365:E1375)</f>
        <v>10000</v>
      </c>
      <c r="F1376" s="32"/>
      <c r="G1376" s="36"/>
      <c r="H1376" s="36"/>
      <c r="I1376" s="36"/>
      <c r="J1376" s="36"/>
      <c r="K1376" s="31">
        <f>SUM(K1365:K1375)</f>
        <v>10000</v>
      </c>
      <c r="L1376" s="33"/>
    </row>
    <row r="1377" spans="1:12" ht="15">
      <c r="A1377" s="9"/>
      <c r="B1377" s="37"/>
      <c r="C1377" s="37"/>
      <c r="D1377" s="37"/>
      <c r="E1377" s="55"/>
      <c r="F1377" s="43"/>
      <c r="G1377" s="37"/>
      <c r="H1377" s="37"/>
      <c r="I1377" s="37"/>
      <c r="J1377" s="37"/>
      <c r="K1377" s="55"/>
      <c r="L1377" s="44"/>
    </row>
    <row r="1378" spans="1:12" ht="14.25">
      <c r="A1378" s="49" t="s">
        <v>623</v>
      </c>
      <c r="B1378" s="72" t="s">
        <v>624</v>
      </c>
      <c r="C1378" s="67"/>
      <c r="D1378" s="67"/>
      <c r="E1378" s="67"/>
      <c r="F1378" s="67"/>
      <c r="G1378" s="67"/>
      <c r="H1378" s="67"/>
      <c r="I1378" s="67"/>
      <c r="J1378" s="67"/>
      <c r="K1378" s="67"/>
      <c r="L1378" s="69"/>
    </row>
    <row r="1379" spans="1:12" ht="12.75">
      <c r="A1379" s="16"/>
      <c r="B1379" s="74" t="s">
        <v>2</v>
      </c>
      <c r="C1379" s="67"/>
      <c r="D1379" s="67"/>
      <c r="E1379" s="67"/>
      <c r="F1379" s="67"/>
      <c r="G1379" s="67"/>
      <c r="H1379" s="67"/>
      <c r="I1379" s="67"/>
      <c r="J1379" s="67"/>
      <c r="K1379" s="67"/>
      <c r="L1379" s="69"/>
    </row>
    <row r="1380" spans="1:12" ht="12.75">
      <c r="A1380" s="16"/>
      <c r="B1380" s="73" t="s">
        <v>625</v>
      </c>
      <c r="C1380" s="67"/>
      <c r="D1380" s="67"/>
      <c r="E1380" s="67"/>
      <c r="F1380" s="67"/>
      <c r="G1380" s="67"/>
      <c r="H1380" s="67"/>
      <c r="I1380" s="67"/>
      <c r="J1380" s="67"/>
      <c r="K1380" s="67"/>
      <c r="L1380" s="69"/>
    </row>
    <row r="1381" spans="1:12" ht="12.75">
      <c r="A1381" s="16"/>
      <c r="B1381" s="50"/>
      <c r="C1381" s="51">
        <v>2018</v>
      </c>
      <c r="D1381" s="51">
        <v>2017</v>
      </c>
      <c r="E1381" s="51">
        <v>2016</v>
      </c>
      <c r="F1381" s="51">
        <v>2015</v>
      </c>
      <c r="G1381" s="51">
        <v>2014</v>
      </c>
      <c r="H1381" s="51">
        <v>2013</v>
      </c>
      <c r="I1381" s="51">
        <v>2012</v>
      </c>
      <c r="J1381" s="51">
        <v>2011</v>
      </c>
      <c r="K1381" s="51">
        <v>2010</v>
      </c>
      <c r="L1381" s="51">
        <v>2009</v>
      </c>
    </row>
    <row r="1382" spans="1:12" ht="12.75">
      <c r="A1382" s="16"/>
      <c r="B1382" s="42" t="s">
        <v>10</v>
      </c>
      <c r="C1382" s="52">
        <v>64661</v>
      </c>
      <c r="D1382" s="52">
        <v>63525</v>
      </c>
      <c r="E1382" s="52">
        <v>62799</v>
      </c>
      <c r="F1382" s="52">
        <v>63056</v>
      </c>
      <c r="G1382" s="52">
        <v>66683</v>
      </c>
      <c r="H1382" s="52">
        <v>66415</v>
      </c>
      <c r="I1382" s="52">
        <v>65492</v>
      </c>
      <c r="J1382" s="52">
        <v>66504</v>
      </c>
      <c r="K1382" s="52">
        <v>57838</v>
      </c>
      <c r="L1382" s="52">
        <v>43332</v>
      </c>
    </row>
    <row r="1383" spans="1:12" ht="12.75">
      <c r="A1383" s="16"/>
      <c r="B1383" s="42" t="s">
        <v>11</v>
      </c>
      <c r="C1383" s="52">
        <v>9189</v>
      </c>
      <c r="D1383" s="52">
        <v>9602</v>
      </c>
      <c r="E1383" s="52">
        <v>8553</v>
      </c>
      <c r="F1383" s="52">
        <v>7442</v>
      </c>
      <c r="G1383" s="52">
        <v>8757</v>
      </c>
      <c r="H1383" s="52">
        <v>8891</v>
      </c>
      <c r="I1383" s="52">
        <v>8304</v>
      </c>
      <c r="J1383" s="52">
        <v>8834</v>
      </c>
      <c r="K1383" s="52">
        <v>8232</v>
      </c>
      <c r="L1383" s="52">
        <v>8079</v>
      </c>
    </row>
    <row r="1384" spans="1:12" ht="12.75">
      <c r="A1384" s="16"/>
      <c r="B1384" s="42" t="s">
        <v>12</v>
      </c>
      <c r="C1384" s="52">
        <v>12515</v>
      </c>
      <c r="D1384" s="52">
        <v>4857</v>
      </c>
      <c r="E1384" s="52">
        <v>6329</v>
      </c>
      <c r="F1384" s="52">
        <v>5452</v>
      </c>
      <c r="G1384" s="52">
        <v>6513</v>
      </c>
      <c r="H1384" s="52">
        <v>6740</v>
      </c>
      <c r="I1384" s="52">
        <v>6178</v>
      </c>
      <c r="J1384" s="52">
        <v>6443</v>
      </c>
      <c r="K1384" s="52">
        <v>6320</v>
      </c>
      <c r="L1384" s="52">
        <v>5946</v>
      </c>
    </row>
    <row r="1385" spans="1:12" ht="12.75">
      <c r="A1385" s="16"/>
      <c r="B1385" s="42" t="s">
        <v>13</v>
      </c>
      <c r="C1385" s="53">
        <v>8.7799999999999994</v>
      </c>
      <c r="D1385" s="53">
        <v>3.38</v>
      </c>
      <c r="E1385" s="53">
        <v>4.3600000000000003</v>
      </c>
      <c r="F1385" s="53">
        <v>3.67</v>
      </c>
      <c r="G1385" s="53">
        <v>4.2699999999999996</v>
      </c>
      <c r="H1385" s="53">
        <v>4.32</v>
      </c>
      <c r="I1385" s="53">
        <v>3.92</v>
      </c>
      <c r="J1385" s="53">
        <v>4.03</v>
      </c>
      <c r="K1385" s="53">
        <v>3.91</v>
      </c>
      <c r="L1385" s="53">
        <v>3.77</v>
      </c>
    </row>
    <row r="1386" spans="1:12" ht="12.75">
      <c r="A1386" s="16"/>
      <c r="B1386" s="42" t="s">
        <v>14</v>
      </c>
      <c r="C1386" s="53">
        <v>109</v>
      </c>
      <c r="D1386" s="53">
        <v>116</v>
      </c>
      <c r="E1386" s="53">
        <v>98</v>
      </c>
      <c r="F1386" s="53">
        <v>90</v>
      </c>
      <c r="G1386" s="53">
        <v>83</v>
      </c>
      <c r="H1386" s="53">
        <v>71</v>
      </c>
      <c r="I1386" s="53">
        <v>57</v>
      </c>
      <c r="J1386" s="53">
        <v>54</v>
      </c>
      <c r="K1386" s="53">
        <v>51</v>
      </c>
      <c r="L1386" s="53">
        <v>46</v>
      </c>
    </row>
    <row r="1387" spans="1:12" ht="12.75">
      <c r="A1387" s="16"/>
      <c r="B1387" s="42" t="s">
        <v>15</v>
      </c>
      <c r="C1387" s="54">
        <f t="shared" ref="C1387:L1387" si="255">C1386/C1385</f>
        <v>12.414578587699317</v>
      </c>
      <c r="D1387" s="54">
        <f t="shared" si="255"/>
        <v>34.319526627218934</v>
      </c>
      <c r="E1387" s="54">
        <f t="shared" si="255"/>
        <v>22.477064220183486</v>
      </c>
      <c r="F1387" s="54">
        <f t="shared" si="255"/>
        <v>24.52316076294278</v>
      </c>
      <c r="G1387" s="54">
        <f t="shared" si="255"/>
        <v>19.437939110070261</v>
      </c>
      <c r="H1387" s="54">
        <f t="shared" si="255"/>
        <v>16.435185185185183</v>
      </c>
      <c r="I1387" s="54">
        <f t="shared" si="255"/>
        <v>14.540816326530612</v>
      </c>
      <c r="J1387" s="54">
        <f t="shared" si="255"/>
        <v>13.399503722084367</v>
      </c>
      <c r="K1387" s="54">
        <f t="shared" si="255"/>
        <v>13.043478260869565</v>
      </c>
      <c r="L1387" s="54">
        <f t="shared" si="255"/>
        <v>12.201591511936339</v>
      </c>
    </row>
    <row r="1388" spans="1:12" ht="12.75">
      <c r="A1388" s="9"/>
      <c r="B1388" s="9"/>
      <c r="C1388" s="9"/>
      <c r="D1388" s="9"/>
      <c r="E1388" s="9"/>
      <c r="F1388" s="9"/>
      <c r="G1388" s="9"/>
      <c r="H1388" s="9"/>
      <c r="I1388" s="9"/>
      <c r="J1388" s="9"/>
      <c r="K1388" s="9"/>
      <c r="L1388" s="9"/>
    </row>
    <row r="1389" spans="1:12" ht="15">
      <c r="A1389" s="9"/>
      <c r="B1389" s="66" t="s">
        <v>16</v>
      </c>
      <c r="C1389" s="67"/>
      <c r="D1389" s="67"/>
      <c r="E1389" s="67"/>
      <c r="F1389" s="67"/>
      <c r="G1389" s="67"/>
      <c r="H1389" s="67"/>
      <c r="I1389" s="67"/>
      <c r="J1389" s="67"/>
      <c r="K1389" s="67"/>
      <c r="L1389" s="67"/>
    </row>
    <row r="1390" spans="1:12" ht="18.75">
      <c r="A1390" s="16"/>
      <c r="B1390" s="68" t="s">
        <v>629</v>
      </c>
      <c r="C1390" s="67"/>
      <c r="D1390" s="67"/>
      <c r="E1390" s="67"/>
      <c r="F1390" s="69"/>
      <c r="G1390" s="36"/>
      <c r="H1390" s="37"/>
      <c r="I1390" s="37"/>
      <c r="J1390" s="37"/>
      <c r="K1390" s="43"/>
      <c r="L1390" s="44"/>
    </row>
    <row r="1391" spans="1:12" ht="15">
      <c r="A1391" s="16"/>
      <c r="B1391" s="41" t="s">
        <v>20</v>
      </c>
      <c r="C1391" s="12" t="s">
        <v>21</v>
      </c>
      <c r="D1391" s="13" t="s">
        <v>22</v>
      </c>
      <c r="E1391" s="14" t="s">
        <v>23</v>
      </c>
      <c r="F1391" s="45" t="s">
        <v>24</v>
      </c>
      <c r="G1391" s="40"/>
      <c r="H1391" s="41" t="s">
        <v>20</v>
      </c>
      <c r="I1391" s="12" t="s">
        <v>25</v>
      </c>
      <c r="J1391" s="13" t="s">
        <v>22</v>
      </c>
      <c r="K1391" s="45" t="s">
        <v>23</v>
      </c>
      <c r="L1391" s="46" t="s">
        <v>24</v>
      </c>
    </row>
    <row r="1392" spans="1:12" ht="15">
      <c r="A1392" s="16"/>
      <c r="B1392" s="23">
        <v>39783</v>
      </c>
      <c r="C1392" s="19">
        <v>37</v>
      </c>
      <c r="D1392" s="20"/>
      <c r="E1392" s="21">
        <v>1000</v>
      </c>
      <c r="F1392" s="22">
        <f>(E1392)+(E1392*D1393)</f>
        <v>1243.2432432432433</v>
      </c>
      <c r="G1392" s="40"/>
      <c r="H1392" s="23">
        <v>39783</v>
      </c>
      <c r="I1392" s="24">
        <v>8515</v>
      </c>
      <c r="J1392" s="20"/>
      <c r="K1392" s="21">
        <v>1000</v>
      </c>
      <c r="L1392" s="22">
        <f>(K1392)+(K1392*J1393)</f>
        <v>1229.7122724603641</v>
      </c>
    </row>
    <row r="1393" spans="1:12" ht="15">
      <c r="A1393" s="16"/>
      <c r="B1393" s="23">
        <v>40148</v>
      </c>
      <c r="C1393" s="19">
        <v>46</v>
      </c>
      <c r="D1393" s="25">
        <f t="shared" ref="D1393:D1402" si="256">(C1393-C1392)/C1392</f>
        <v>0.24324324324324326</v>
      </c>
      <c r="E1393" s="21">
        <v>1000</v>
      </c>
      <c r="F1393" s="22">
        <f t="shared" ref="F1393:F1401" si="257">(F1392+E1393)+(F1392+E1393)*D1394</f>
        <v>2487.0740305522913</v>
      </c>
      <c r="G1393" s="40"/>
      <c r="H1393" s="23">
        <v>40148</v>
      </c>
      <c r="I1393" s="24">
        <v>10471</v>
      </c>
      <c r="J1393" s="25">
        <f t="shared" ref="J1393:J1402" si="258">(I1393-I1392)/I1392</f>
        <v>0.22971227246036408</v>
      </c>
      <c r="K1393" s="21">
        <v>1000</v>
      </c>
      <c r="L1393" s="22">
        <f t="shared" ref="L1393:L1401" si="259">(L1392+K1393)+(L1392+K1393)*J1394</f>
        <v>2446.9127803306319</v>
      </c>
    </row>
    <row r="1394" spans="1:12" ht="15">
      <c r="A1394" s="16"/>
      <c r="B1394" s="23">
        <v>40513</v>
      </c>
      <c r="C1394" s="19">
        <v>51</v>
      </c>
      <c r="D1394" s="25">
        <f t="shared" si="256"/>
        <v>0.10869565217391304</v>
      </c>
      <c r="E1394" s="21">
        <v>1000</v>
      </c>
      <c r="F1394" s="22">
        <f t="shared" si="257"/>
        <v>3692.196032349485</v>
      </c>
      <c r="G1394" s="40"/>
      <c r="H1394" s="23">
        <v>40513</v>
      </c>
      <c r="I1394" s="24">
        <v>11491</v>
      </c>
      <c r="J1394" s="25">
        <f t="shared" si="258"/>
        <v>9.741189953204088E-2</v>
      </c>
      <c r="K1394" s="21">
        <v>1000</v>
      </c>
      <c r="L1394" s="22">
        <f t="shared" si="259"/>
        <v>3664.6883158384239</v>
      </c>
    </row>
    <row r="1395" spans="1:12" ht="15">
      <c r="A1395" s="16"/>
      <c r="B1395" s="23">
        <v>40878</v>
      </c>
      <c r="C1395" s="19">
        <v>54</v>
      </c>
      <c r="D1395" s="25">
        <f t="shared" si="256"/>
        <v>5.8823529411764705E-2</v>
      </c>
      <c r="E1395" s="21">
        <v>1000</v>
      </c>
      <c r="F1395" s="22">
        <f t="shared" si="257"/>
        <v>4952.8735897022343</v>
      </c>
      <c r="G1395" s="40"/>
      <c r="H1395" s="23">
        <v>40878</v>
      </c>
      <c r="I1395" s="24">
        <v>12217</v>
      </c>
      <c r="J1395" s="25">
        <f t="shared" si="258"/>
        <v>6.3179879906013398E-2</v>
      </c>
      <c r="K1395" s="21">
        <v>1000</v>
      </c>
      <c r="L1395" s="22">
        <f t="shared" si="259"/>
        <v>5022.8349672468257</v>
      </c>
    </row>
    <row r="1396" spans="1:12" ht="15">
      <c r="A1396" s="16"/>
      <c r="B1396" s="23">
        <v>41244</v>
      </c>
      <c r="C1396" s="19">
        <v>57</v>
      </c>
      <c r="D1396" s="25">
        <f t="shared" si="256"/>
        <v>5.5555555555555552E-2</v>
      </c>
      <c r="E1396" s="21">
        <v>1000</v>
      </c>
      <c r="F1396" s="22">
        <f t="shared" si="257"/>
        <v>7414.9828924361163</v>
      </c>
      <c r="G1396" s="40"/>
      <c r="H1396" s="23">
        <v>41244</v>
      </c>
      <c r="I1396" s="24">
        <v>13155</v>
      </c>
      <c r="J1396" s="25">
        <f t="shared" si="258"/>
        <v>7.6778259801915369E-2</v>
      </c>
      <c r="K1396" s="21">
        <v>1000</v>
      </c>
      <c r="L1396" s="22">
        <f t="shared" si="259"/>
        <v>7213.2090390705998</v>
      </c>
    </row>
    <row r="1397" spans="1:12" ht="15">
      <c r="A1397" s="16"/>
      <c r="B1397" s="23">
        <v>41609</v>
      </c>
      <c r="C1397" s="19">
        <v>71</v>
      </c>
      <c r="D1397" s="25">
        <f t="shared" si="256"/>
        <v>0.24561403508771928</v>
      </c>
      <c r="E1397" s="21">
        <v>1000</v>
      </c>
      <c r="F1397" s="22">
        <f t="shared" si="257"/>
        <v>9837.2335221436297</v>
      </c>
      <c r="G1397" s="40"/>
      <c r="H1397" s="23">
        <v>41609</v>
      </c>
      <c r="I1397" s="24">
        <v>15755</v>
      </c>
      <c r="J1397" s="25">
        <f t="shared" si="258"/>
        <v>0.1976434815659445</v>
      </c>
      <c r="K1397" s="21">
        <v>1000</v>
      </c>
      <c r="L1397" s="22">
        <f t="shared" si="259"/>
        <v>9411.1750417227249</v>
      </c>
    </row>
    <row r="1398" spans="1:12" ht="15">
      <c r="A1398" s="16"/>
      <c r="B1398" s="23">
        <v>41974</v>
      </c>
      <c r="C1398" s="19">
        <v>83</v>
      </c>
      <c r="D1398" s="25">
        <f t="shared" si="256"/>
        <v>0.16901408450704225</v>
      </c>
      <c r="E1398" s="21">
        <v>1000</v>
      </c>
      <c r="F1398" s="22">
        <f t="shared" si="257"/>
        <v>11751.217072203935</v>
      </c>
      <c r="G1398" s="40"/>
      <c r="H1398" s="23">
        <v>41974</v>
      </c>
      <c r="I1398" s="24">
        <v>18053</v>
      </c>
      <c r="J1398" s="25">
        <f t="shared" si="258"/>
        <v>0.14585845763249761</v>
      </c>
      <c r="K1398" s="21">
        <v>1000</v>
      </c>
      <c r="L1398" s="22">
        <f t="shared" si="259"/>
        <v>10049.007095885365</v>
      </c>
    </row>
    <row r="1399" spans="1:12" ht="15">
      <c r="A1399" s="16"/>
      <c r="B1399" s="23">
        <v>42339</v>
      </c>
      <c r="C1399" s="19">
        <v>90</v>
      </c>
      <c r="D1399" s="25">
        <f t="shared" si="256"/>
        <v>8.4337349397590355E-2</v>
      </c>
      <c r="E1399" s="21">
        <v>1000</v>
      </c>
      <c r="F1399" s="22">
        <f t="shared" si="257"/>
        <v>13884.658589733175</v>
      </c>
      <c r="G1399" s="40"/>
      <c r="H1399" s="23">
        <v>42339</v>
      </c>
      <c r="I1399" s="24">
        <v>17425</v>
      </c>
      <c r="J1399" s="25">
        <f t="shared" si="258"/>
        <v>-3.4786462083864177E-2</v>
      </c>
      <c r="K1399" s="21">
        <v>1000</v>
      </c>
      <c r="L1399" s="22">
        <f t="shared" si="259"/>
        <v>12658.325891257362</v>
      </c>
    </row>
    <row r="1400" spans="1:12" ht="15">
      <c r="A1400" s="16"/>
      <c r="B1400" s="23">
        <v>42705</v>
      </c>
      <c r="C1400" s="19">
        <v>98</v>
      </c>
      <c r="D1400" s="25">
        <f t="shared" si="256"/>
        <v>8.8888888888888892E-2</v>
      </c>
      <c r="E1400" s="21">
        <v>1000</v>
      </c>
      <c r="F1400" s="22">
        <f t="shared" si="257"/>
        <v>17618.575473561719</v>
      </c>
      <c r="G1400" s="40"/>
      <c r="H1400" s="23">
        <v>42705</v>
      </c>
      <c r="I1400" s="24">
        <v>19963</v>
      </c>
      <c r="J1400" s="25">
        <f t="shared" si="258"/>
        <v>0.14565279770444764</v>
      </c>
      <c r="K1400" s="21">
        <v>1000</v>
      </c>
      <c r="L1400" s="22">
        <f t="shared" si="259"/>
        <v>16984.134745507828</v>
      </c>
    </row>
    <row r="1401" spans="1:12" ht="15">
      <c r="A1401" s="16"/>
      <c r="B1401" s="23">
        <v>43070</v>
      </c>
      <c r="C1401" s="19">
        <v>116</v>
      </c>
      <c r="D1401" s="25">
        <f t="shared" si="256"/>
        <v>0.18367346938775511</v>
      </c>
      <c r="E1401" s="21">
        <v>1000</v>
      </c>
      <c r="F1401" s="26">
        <f t="shared" si="257"/>
        <v>17495.040746708855</v>
      </c>
      <c r="G1401" s="40"/>
      <c r="H1401" s="23">
        <v>43070</v>
      </c>
      <c r="I1401" s="24">
        <v>24824</v>
      </c>
      <c r="J1401" s="25">
        <f t="shared" si="258"/>
        <v>0.24350047588037871</v>
      </c>
      <c r="K1401" s="21">
        <v>1000</v>
      </c>
      <c r="L1401" s="27">
        <f t="shared" si="259"/>
        <v>16899.609700630885</v>
      </c>
    </row>
    <row r="1402" spans="1:12" ht="15">
      <c r="A1402" s="16"/>
      <c r="B1402" s="23">
        <v>43435</v>
      </c>
      <c r="C1402" s="19">
        <v>109</v>
      </c>
      <c r="D1402" s="25">
        <f t="shared" si="256"/>
        <v>-6.0344827586206899E-2</v>
      </c>
      <c r="E1402" s="28"/>
      <c r="F1402" s="28"/>
      <c r="G1402" s="40"/>
      <c r="H1402" s="23">
        <v>43435</v>
      </c>
      <c r="I1402" s="24">
        <v>23327</v>
      </c>
      <c r="J1402" s="25">
        <f t="shared" si="258"/>
        <v>-6.0304543989687397E-2</v>
      </c>
      <c r="K1402" s="29"/>
      <c r="L1402" s="29"/>
    </row>
    <row r="1403" spans="1:12" ht="15">
      <c r="A1403" s="9"/>
      <c r="B1403" s="36"/>
      <c r="C1403" s="36"/>
      <c r="D1403" s="36"/>
      <c r="E1403" s="31">
        <f>SUM(E1392:E1402)</f>
        <v>10000</v>
      </c>
      <c r="F1403" s="32"/>
      <c r="G1403" s="36"/>
      <c r="H1403" s="36"/>
      <c r="I1403" s="36"/>
      <c r="J1403" s="36"/>
      <c r="K1403" s="31">
        <f>SUM(K1392:K1402)</f>
        <v>10000</v>
      </c>
      <c r="L1403" s="33"/>
    </row>
    <row r="1404" spans="1:12" ht="15">
      <c r="A1404" s="9"/>
      <c r="B1404" s="37"/>
      <c r="C1404" s="37"/>
      <c r="D1404" s="37"/>
      <c r="E1404" s="55"/>
      <c r="F1404" s="43"/>
      <c r="G1404" s="37"/>
      <c r="H1404" s="37"/>
      <c r="I1404" s="37"/>
      <c r="J1404" s="37"/>
      <c r="K1404" s="55"/>
      <c r="L1404" s="44"/>
    </row>
    <row r="1405" spans="1:12" ht="14.25">
      <c r="A1405" s="49" t="s">
        <v>632</v>
      </c>
      <c r="B1405" s="72" t="s">
        <v>624</v>
      </c>
      <c r="C1405" s="67"/>
      <c r="D1405" s="67"/>
      <c r="E1405" s="67"/>
      <c r="F1405" s="67"/>
      <c r="G1405" s="67"/>
      <c r="H1405" s="67"/>
      <c r="I1405" s="67"/>
      <c r="J1405" s="67"/>
      <c r="K1405" s="67"/>
      <c r="L1405" s="69"/>
    </row>
    <row r="1406" spans="1:12" ht="12.75">
      <c r="A1406" s="16"/>
      <c r="B1406" s="74" t="s">
        <v>2</v>
      </c>
      <c r="C1406" s="67"/>
      <c r="D1406" s="67"/>
      <c r="E1406" s="67"/>
      <c r="F1406" s="67"/>
      <c r="G1406" s="67"/>
      <c r="H1406" s="67"/>
      <c r="I1406" s="67"/>
      <c r="J1406" s="67"/>
      <c r="K1406" s="67"/>
      <c r="L1406" s="69"/>
    </row>
    <row r="1407" spans="1:12" ht="12.75">
      <c r="A1407" s="16"/>
      <c r="B1407" s="73" t="s">
        <v>633</v>
      </c>
      <c r="C1407" s="67"/>
      <c r="D1407" s="67"/>
      <c r="E1407" s="67"/>
      <c r="F1407" s="67"/>
      <c r="G1407" s="67"/>
      <c r="H1407" s="67"/>
      <c r="I1407" s="67"/>
      <c r="J1407" s="67"/>
      <c r="K1407" s="67"/>
      <c r="L1407" s="69"/>
    </row>
    <row r="1408" spans="1:12" ht="12.75">
      <c r="A1408" s="16"/>
      <c r="B1408" s="50"/>
      <c r="C1408" s="51">
        <v>2018</v>
      </c>
      <c r="D1408" s="51">
        <v>2017</v>
      </c>
      <c r="E1408" s="51">
        <v>2016</v>
      </c>
      <c r="F1408" s="51">
        <v>2015</v>
      </c>
      <c r="G1408" s="51">
        <v>2014</v>
      </c>
      <c r="H1408" s="51">
        <v>2013</v>
      </c>
      <c r="I1408" s="51">
        <v>2012</v>
      </c>
      <c r="J1408" s="51">
        <v>2011</v>
      </c>
      <c r="K1408" s="51">
        <v>2010</v>
      </c>
      <c r="L1408" s="51">
        <v>2009</v>
      </c>
    </row>
    <row r="1409" spans="1:12" ht="12.75">
      <c r="A1409" s="16"/>
      <c r="B1409" s="42" t="s">
        <v>10</v>
      </c>
      <c r="C1409" s="52">
        <v>3807</v>
      </c>
      <c r="D1409" s="52">
        <v>3369</v>
      </c>
      <c r="E1409" s="52">
        <v>3049</v>
      </c>
      <c r="F1409" s="52">
        <v>2722</v>
      </c>
      <c r="G1409" s="52">
        <v>2464</v>
      </c>
      <c r="H1409" s="52">
        <v>2246</v>
      </c>
      <c r="I1409" s="52">
        <v>2060</v>
      </c>
      <c r="J1409" s="52">
        <v>1703</v>
      </c>
      <c r="K1409" s="52">
        <v>1303</v>
      </c>
      <c r="L1409" s="52">
        <v>1143</v>
      </c>
    </row>
    <row r="1410" spans="1:12" ht="12.75">
      <c r="A1410" s="16"/>
      <c r="B1410" s="42" t="s">
        <v>11</v>
      </c>
      <c r="C1410" s="52">
        <v>1293</v>
      </c>
      <c r="D1410" s="52">
        <v>1201</v>
      </c>
      <c r="E1410" s="52">
        <v>1079</v>
      </c>
      <c r="F1410" s="52">
        <v>891</v>
      </c>
      <c r="G1410" s="52">
        <v>745</v>
      </c>
      <c r="H1410" s="52">
        <v>563</v>
      </c>
      <c r="I1410" s="52">
        <v>549</v>
      </c>
      <c r="J1410" s="52">
        <v>457</v>
      </c>
      <c r="K1410" s="52">
        <v>349</v>
      </c>
      <c r="L1410" s="52">
        <v>335</v>
      </c>
    </row>
    <row r="1411" spans="1:12" ht="12.75">
      <c r="A1411" s="16"/>
      <c r="B1411" s="42" t="s">
        <v>12</v>
      </c>
      <c r="C1411" s="52">
        <v>993</v>
      </c>
      <c r="D1411" s="52">
        <v>820</v>
      </c>
      <c r="E1411" s="52">
        <v>712</v>
      </c>
      <c r="F1411" s="52">
        <v>546</v>
      </c>
      <c r="G1411" s="52">
        <v>483</v>
      </c>
      <c r="H1411" s="52">
        <v>338</v>
      </c>
      <c r="I1411" s="52">
        <v>340</v>
      </c>
      <c r="J1411" s="52">
        <v>286</v>
      </c>
      <c r="K1411" s="52">
        <v>212</v>
      </c>
      <c r="L1411" s="52">
        <v>208</v>
      </c>
    </row>
    <row r="1412" spans="1:12" ht="12.75">
      <c r="A1412" s="16"/>
      <c r="B1412" s="42" t="s">
        <v>13</v>
      </c>
      <c r="C1412" s="53">
        <v>1.76</v>
      </c>
      <c r="D1412" s="53">
        <v>1.42</v>
      </c>
      <c r="E1412" s="53">
        <v>1.19</v>
      </c>
      <c r="F1412" s="53">
        <v>2.84</v>
      </c>
      <c r="G1412" s="53">
        <v>2.77</v>
      </c>
      <c r="H1412" s="53">
        <v>1.95</v>
      </c>
      <c r="I1412" s="53">
        <v>1.86</v>
      </c>
      <c r="J1412" s="53">
        <v>1.53</v>
      </c>
      <c r="K1412" s="53">
        <v>1.1399999999999999</v>
      </c>
      <c r="L1412" s="53">
        <v>2.21</v>
      </c>
    </row>
    <row r="1413" spans="1:12" ht="12.75">
      <c r="A1413" s="16"/>
      <c r="B1413" s="42" t="s">
        <v>14</v>
      </c>
      <c r="C1413" s="53">
        <v>49</v>
      </c>
      <c r="D1413" s="53">
        <v>63</v>
      </c>
      <c r="E1413" s="53">
        <v>44</v>
      </c>
      <c r="F1413" s="53">
        <v>49</v>
      </c>
      <c r="G1413" s="53">
        <v>36</v>
      </c>
      <c r="H1413" s="53">
        <v>22.59</v>
      </c>
      <c r="I1413" s="53">
        <v>17.61</v>
      </c>
      <c r="J1413" s="53">
        <v>15.36</v>
      </c>
      <c r="K1413" s="53">
        <v>8.7100000000000009</v>
      </c>
      <c r="L1413" s="53">
        <v>6.4</v>
      </c>
    </row>
    <row r="1414" spans="1:12" ht="12.75">
      <c r="A1414" s="16"/>
      <c r="B1414" s="42" t="s">
        <v>15</v>
      </c>
      <c r="C1414" s="54">
        <f t="shared" ref="C1414:L1414" si="260">C1413/C1412</f>
        <v>27.84090909090909</v>
      </c>
      <c r="D1414" s="54">
        <f t="shared" si="260"/>
        <v>44.366197183098592</v>
      </c>
      <c r="E1414" s="54">
        <f t="shared" si="260"/>
        <v>36.97478991596639</v>
      </c>
      <c r="F1414" s="54">
        <f t="shared" si="260"/>
        <v>17.253521126760564</v>
      </c>
      <c r="G1414" s="54">
        <f t="shared" si="260"/>
        <v>12.996389891696751</v>
      </c>
      <c r="H1414" s="54">
        <f t="shared" si="260"/>
        <v>11.584615384615384</v>
      </c>
      <c r="I1414" s="54">
        <f t="shared" si="260"/>
        <v>9.4677419354838701</v>
      </c>
      <c r="J1414" s="54">
        <f t="shared" si="260"/>
        <v>10.03921568627451</v>
      </c>
      <c r="K1414" s="54">
        <f t="shared" si="260"/>
        <v>7.6403508771929838</v>
      </c>
      <c r="L1414" s="54">
        <f t="shared" si="260"/>
        <v>2.8959276018099551</v>
      </c>
    </row>
    <row r="1415" spans="1:12" ht="12.75">
      <c r="A1415" s="9"/>
      <c r="B1415" s="9"/>
      <c r="C1415" s="9"/>
      <c r="D1415" s="9"/>
      <c r="E1415" s="9"/>
      <c r="F1415" s="9"/>
      <c r="G1415" s="9"/>
      <c r="H1415" s="9"/>
      <c r="I1415" s="9"/>
      <c r="J1415" s="9"/>
      <c r="K1415" s="9"/>
      <c r="L1415" s="9"/>
    </row>
    <row r="1416" spans="1:12" ht="15">
      <c r="A1416" s="9"/>
      <c r="B1416" s="66" t="s">
        <v>16</v>
      </c>
      <c r="C1416" s="67"/>
      <c r="D1416" s="67"/>
      <c r="E1416" s="67"/>
      <c r="F1416" s="67"/>
      <c r="G1416" s="67"/>
      <c r="H1416" s="67"/>
      <c r="I1416" s="67"/>
      <c r="J1416" s="67"/>
      <c r="K1416" s="67"/>
      <c r="L1416" s="67"/>
    </row>
    <row r="1417" spans="1:12" ht="18.75">
      <c r="A1417" s="16"/>
      <c r="B1417" s="68" t="s">
        <v>637</v>
      </c>
      <c r="C1417" s="67"/>
      <c r="D1417" s="67"/>
      <c r="E1417" s="67"/>
      <c r="F1417" s="69"/>
      <c r="G1417" s="36"/>
      <c r="H1417" s="37"/>
      <c r="I1417" s="37"/>
      <c r="J1417" s="37"/>
      <c r="K1417" s="43"/>
      <c r="L1417" s="44"/>
    </row>
    <row r="1418" spans="1:12" ht="15">
      <c r="A1418" s="16"/>
      <c r="B1418" s="41" t="s">
        <v>20</v>
      </c>
      <c r="C1418" s="12" t="s">
        <v>21</v>
      </c>
      <c r="D1418" s="13" t="s">
        <v>22</v>
      </c>
      <c r="E1418" s="14" t="s">
        <v>23</v>
      </c>
      <c r="F1418" s="45" t="s">
        <v>24</v>
      </c>
      <c r="G1418" s="40"/>
      <c r="H1418" s="41" t="s">
        <v>20</v>
      </c>
      <c r="I1418" s="12" t="s">
        <v>25</v>
      </c>
      <c r="J1418" s="13" t="s">
        <v>22</v>
      </c>
      <c r="K1418" s="45" t="s">
        <v>23</v>
      </c>
      <c r="L1418" s="46" t="s">
        <v>24</v>
      </c>
    </row>
    <row r="1419" spans="1:12" ht="15">
      <c r="A1419" s="16"/>
      <c r="B1419" s="23">
        <v>39783</v>
      </c>
      <c r="C1419" s="19">
        <v>5.58</v>
      </c>
      <c r="D1419" s="20"/>
      <c r="E1419" s="21">
        <v>1000</v>
      </c>
      <c r="F1419" s="22">
        <f>(E1419)+(E1419*D1420)</f>
        <v>1146.9534050179211</v>
      </c>
      <c r="G1419" s="40"/>
      <c r="H1419" s="23">
        <v>39783</v>
      </c>
      <c r="I1419" s="24">
        <v>8515</v>
      </c>
      <c r="J1419" s="20"/>
      <c r="K1419" s="21">
        <v>1000</v>
      </c>
      <c r="L1419" s="22">
        <f>(K1419)+(K1419*J1420)</f>
        <v>1229.7122724603641</v>
      </c>
    </row>
    <row r="1420" spans="1:12" ht="15">
      <c r="A1420" s="16"/>
      <c r="B1420" s="23">
        <v>40148</v>
      </c>
      <c r="C1420" s="19">
        <v>6.4</v>
      </c>
      <c r="D1420" s="25">
        <f t="shared" ref="D1420:D1429" si="261">(C1420-C1419)/C1419</f>
        <v>0.1469534050179212</v>
      </c>
      <c r="E1420" s="21">
        <v>1000</v>
      </c>
      <c r="F1420" s="22">
        <f t="shared" ref="F1420:F1428" si="262">(F1419+E1420)+(F1419+E1420)*D1421</f>
        <v>2921.8693996415768</v>
      </c>
      <c r="G1420" s="40"/>
      <c r="H1420" s="23">
        <v>40148</v>
      </c>
      <c r="I1420" s="24">
        <v>10471</v>
      </c>
      <c r="J1420" s="25">
        <f t="shared" ref="J1420:J1429" si="263">(I1420-I1419)/I1419</f>
        <v>0.22971227246036408</v>
      </c>
      <c r="K1420" s="21">
        <v>1000</v>
      </c>
      <c r="L1420" s="22">
        <f t="shared" ref="L1420:L1428" si="264">(L1419+K1420)+(L1419+K1420)*J1421</f>
        <v>2446.9127803306319</v>
      </c>
    </row>
    <row r="1421" spans="1:12" ht="15">
      <c r="A1421" s="16"/>
      <c r="B1421" s="23">
        <v>40513</v>
      </c>
      <c r="C1421" s="19">
        <v>8.7100000000000009</v>
      </c>
      <c r="D1421" s="25">
        <f t="shared" si="261"/>
        <v>0.36093750000000008</v>
      </c>
      <c r="E1421" s="21">
        <v>1000</v>
      </c>
      <c r="F1421" s="22">
        <f t="shared" si="262"/>
        <v>6916.1784131451905</v>
      </c>
      <c r="G1421" s="40"/>
      <c r="H1421" s="23">
        <v>40513</v>
      </c>
      <c r="I1421" s="24">
        <v>11491</v>
      </c>
      <c r="J1421" s="25">
        <f t="shared" si="263"/>
        <v>9.741189953204088E-2</v>
      </c>
      <c r="K1421" s="21">
        <v>1000</v>
      </c>
      <c r="L1421" s="22">
        <f t="shared" si="264"/>
        <v>3664.6883158384239</v>
      </c>
    </row>
    <row r="1422" spans="1:12" ht="15">
      <c r="A1422" s="16"/>
      <c r="B1422" s="23">
        <v>40878</v>
      </c>
      <c r="C1422" s="19">
        <v>15.36</v>
      </c>
      <c r="D1422" s="25">
        <f t="shared" si="261"/>
        <v>0.76349024110218111</v>
      </c>
      <c r="E1422" s="21">
        <v>1000</v>
      </c>
      <c r="F1422" s="22">
        <f t="shared" si="262"/>
        <v>9075.7748603832551</v>
      </c>
      <c r="G1422" s="40"/>
      <c r="H1422" s="23">
        <v>40878</v>
      </c>
      <c r="I1422" s="24">
        <v>12217</v>
      </c>
      <c r="J1422" s="25">
        <f t="shared" si="263"/>
        <v>6.3179879906013398E-2</v>
      </c>
      <c r="K1422" s="21">
        <v>1000</v>
      </c>
      <c r="L1422" s="22">
        <f t="shared" si="264"/>
        <v>5022.8349672468257</v>
      </c>
    </row>
    <row r="1423" spans="1:12" ht="15">
      <c r="A1423" s="16"/>
      <c r="B1423" s="23">
        <v>41244</v>
      </c>
      <c r="C1423" s="19">
        <v>17.61</v>
      </c>
      <c r="D1423" s="25">
        <f t="shared" si="261"/>
        <v>0.146484375</v>
      </c>
      <c r="E1423" s="21">
        <v>1000</v>
      </c>
      <c r="F1423" s="22">
        <f t="shared" si="262"/>
        <v>12925.142197391127</v>
      </c>
      <c r="G1423" s="40"/>
      <c r="H1423" s="23">
        <v>41244</v>
      </c>
      <c r="I1423" s="24">
        <v>13155</v>
      </c>
      <c r="J1423" s="25">
        <f t="shared" si="263"/>
        <v>7.6778259801915369E-2</v>
      </c>
      <c r="K1423" s="21">
        <v>1000</v>
      </c>
      <c r="L1423" s="22">
        <f t="shared" si="264"/>
        <v>7213.2090390705998</v>
      </c>
    </row>
    <row r="1424" spans="1:12" ht="15">
      <c r="A1424" s="16"/>
      <c r="B1424" s="23">
        <v>41609</v>
      </c>
      <c r="C1424" s="19">
        <v>22.59</v>
      </c>
      <c r="D1424" s="25">
        <f t="shared" si="261"/>
        <v>0.28279386712095406</v>
      </c>
      <c r="E1424" s="21">
        <v>1000</v>
      </c>
      <c r="F1424" s="22">
        <f t="shared" si="262"/>
        <v>22191.461669149208</v>
      </c>
      <c r="G1424" s="40"/>
      <c r="H1424" s="23">
        <v>41609</v>
      </c>
      <c r="I1424" s="24">
        <v>15755</v>
      </c>
      <c r="J1424" s="25">
        <f t="shared" si="263"/>
        <v>0.1976434815659445</v>
      </c>
      <c r="K1424" s="21">
        <v>1000</v>
      </c>
      <c r="L1424" s="22">
        <f t="shared" si="264"/>
        <v>9411.1750417227249</v>
      </c>
    </row>
    <row r="1425" spans="1:12" ht="15">
      <c r="A1425" s="16"/>
      <c r="B1425" s="23">
        <v>41974</v>
      </c>
      <c r="C1425" s="19">
        <v>36</v>
      </c>
      <c r="D1425" s="25">
        <f t="shared" si="261"/>
        <v>0.59362549800796816</v>
      </c>
      <c r="E1425" s="21">
        <v>1000</v>
      </c>
      <c r="F1425" s="22">
        <f t="shared" si="262"/>
        <v>31566.156160786421</v>
      </c>
      <c r="G1425" s="40"/>
      <c r="H1425" s="23">
        <v>41974</v>
      </c>
      <c r="I1425" s="24">
        <v>18053</v>
      </c>
      <c r="J1425" s="25">
        <f t="shared" si="263"/>
        <v>0.14585845763249761</v>
      </c>
      <c r="K1425" s="21">
        <v>1000</v>
      </c>
      <c r="L1425" s="22">
        <f t="shared" si="264"/>
        <v>10049.007095885365</v>
      </c>
    </row>
    <row r="1426" spans="1:12" ht="15">
      <c r="A1426" s="16"/>
      <c r="B1426" s="23">
        <v>42339</v>
      </c>
      <c r="C1426" s="19">
        <v>49</v>
      </c>
      <c r="D1426" s="25">
        <f t="shared" si="261"/>
        <v>0.3611111111111111</v>
      </c>
      <c r="E1426" s="21">
        <v>1000</v>
      </c>
      <c r="F1426" s="22">
        <f t="shared" si="262"/>
        <v>29243.079001522499</v>
      </c>
      <c r="G1426" s="40"/>
      <c r="H1426" s="23">
        <v>42339</v>
      </c>
      <c r="I1426" s="24">
        <v>17425</v>
      </c>
      <c r="J1426" s="25">
        <f t="shared" si="263"/>
        <v>-3.4786462083864177E-2</v>
      </c>
      <c r="K1426" s="21">
        <v>1000</v>
      </c>
      <c r="L1426" s="22">
        <f t="shared" si="264"/>
        <v>12658.325891257362</v>
      </c>
    </row>
    <row r="1427" spans="1:12" ht="15">
      <c r="A1427" s="16"/>
      <c r="B1427" s="23">
        <v>42705</v>
      </c>
      <c r="C1427" s="19">
        <v>44</v>
      </c>
      <c r="D1427" s="25">
        <f t="shared" si="261"/>
        <v>-0.10204081632653061</v>
      </c>
      <c r="E1427" s="21">
        <v>1000</v>
      </c>
      <c r="F1427" s="22">
        <f t="shared" si="262"/>
        <v>43302.590388543576</v>
      </c>
      <c r="G1427" s="40"/>
      <c r="H1427" s="23">
        <v>42705</v>
      </c>
      <c r="I1427" s="24">
        <v>19963</v>
      </c>
      <c r="J1427" s="25">
        <f t="shared" si="263"/>
        <v>0.14565279770444764</v>
      </c>
      <c r="K1427" s="21">
        <v>1000</v>
      </c>
      <c r="L1427" s="22">
        <f t="shared" si="264"/>
        <v>16984.134745507828</v>
      </c>
    </row>
    <row r="1428" spans="1:12" ht="15">
      <c r="A1428" s="16"/>
      <c r="B1428" s="23">
        <v>43070</v>
      </c>
      <c r="C1428" s="19">
        <v>63</v>
      </c>
      <c r="D1428" s="25">
        <f t="shared" si="261"/>
        <v>0.43181818181818182</v>
      </c>
      <c r="E1428" s="21">
        <v>1000</v>
      </c>
      <c r="F1428" s="26">
        <f t="shared" si="262"/>
        <v>34457.570302200562</v>
      </c>
      <c r="G1428" s="40"/>
      <c r="H1428" s="23">
        <v>43070</v>
      </c>
      <c r="I1428" s="24">
        <v>24824</v>
      </c>
      <c r="J1428" s="25">
        <f t="shared" si="263"/>
        <v>0.24350047588037871</v>
      </c>
      <c r="K1428" s="21">
        <v>1000</v>
      </c>
      <c r="L1428" s="27">
        <f t="shared" si="264"/>
        <v>16899.609700630885</v>
      </c>
    </row>
    <row r="1429" spans="1:12" ht="15">
      <c r="A1429" s="16"/>
      <c r="B1429" s="23">
        <v>43435</v>
      </c>
      <c r="C1429" s="19">
        <v>49</v>
      </c>
      <c r="D1429" s="25">
        <f t="shared" si="261"/>
        <v>-0.22222222222222221</v>
      </c>
      <c r="E1429" s="28"/>
      <c r="F1429" s="28"/>
      <c r="G1429" s="40"/>
      <c r="H1429" s="23">
        <v>43435</v>
      </c>
      <c r="I1429" s="24">
        <v>23327</v>
      </c>
      <c r="J1429" s="25">
        <f t="shared" si="263"/>
        <v>-6.0304543989687397E-2</v>
      </c>
      <c r="K1429" s="29"/>
      <c r="L1429" s="29"/>
    </row>
    <row r="1430" spans="1:12" ht="15">
      <c r="A1430" s="9"/>
      <c r="B1430" s="36"/>
      <c r="C1430" s="36"/>
      <c r="D1430" s="36"/>
      <c r="E1430" s="31">
        <f>SUM(E1419:E1429)</f>
        <v>10000</v>
      </c>
      <c r="F1430" s="32"/>
      <c r="G1430" s="36"/>
      <c r="H1430" s="36"/>
      <c r="I1430" s="36"/>
      <c r="J1430" s="36"/>
      <c r="K1430" s="31">
        <f>SUM(K1419:K1429)</f>
        <v>10000</v>
      </c>
      <c r="L1430" s="33"/>
    </row>
    <row r="1431" spans="1:12" ht="15">
      <c r="A1431" s="9"/>
      <c r="B1431" s="37"/>
      <c r="C1431" s="37"/>
      <c r="D1431" s="37"/>
      <c r="E1431" s="55"/>
      <c r="F1431" s="43"/>
      <c r="G1431" s="37"/>
      <c r="H1431" s="37"/>
      <c r="I1431" s="37"/>
      <c r="J1431" s="37"/>
      <c r="K1431" s="55"/>
      <c r="L1431" s="44"/>
    </row>
    <row r="1432" spans="1:12" ht="14.25">
      <c r="A1432" s="56" t="s">
        <v>640</v>
      </c>
      <c r="B1432" s="71" t="s">
        <v>641</v>
      </c>
      <c r="C1432" s="67"/>
      <c r="D1432" s="67"/>
      <c r="E1432" s="67"/>
      <c r="F1432" s="67"/>
      <c r="G1432" s="67"/>
      <c r="H1432" s="67"/>
      <c r="I1432" s="67"/>
      <c r="J1432" s="67"/>
      <c r="K1432" s="67"/>
      <c r="L1432" s="69"/>
    </row>
    <row r="1433" spans="1:12" ht="12.75">
      <c r="A1433" s="16"/>
      <c r="B1433" s="70" t="s">
        <v>2</v>
      </c>
      <c r="C1433" s="67"/>
      <c r="D1433" s="67"/>
      <c r="E1433" s="67"/>
      <c r="F1433" s="67"/>
      <c r="G1433" s="67"/>
      <c r="H1433" s="67"/>
      <c r="I1433" s="67"/>
      <c r="J1433" s="67"/>
      <c r="K1433" s="67"/>
      <c r="L1433" s="69"/>
    </row>
    <row r="1434" spans="1:12" ht="12.75">
      <c r="A1434" s="16"/>
      <c r="B1434" s="86" t="s">
        <v>642</v>
      </c>
      <c r="C1434" s="67"/>
      <c r="D1434" s="67"/>
      <c r="E1434" s="67"/>
      <c r="F1434" s="67"/>
      <c r="G1434" s="67"/>
      <c r="H1434" s="67"/>
      <c r="I1434" s="67"/>
      <c r="J1434" s="67"/>
      <c r="K1434" s="67"/>
      <c r="L1434" s="69"/>
    </row>
    <row r="1435" spans="1:12" ht="12.75">
      <c r="A1435" s="16"/>
      <c r="B1435" s="57"/>
      <c r="C1435" s="51">
        <v>2018</v>
      </c>
      <c r="D1435" s="51">
        <v>2017</v>
      </c>
      <c r="E1435" s="58">
        <v>2016</v>
      </c>
      <c r="F1435" s="58">
        <v>2015</v>
      </c>
      <c r="G1435" s="51">
        <v>2014</v>
      </c>
      <c r="H1435" s="51">
        <v>2013</v>
      </c>
      <c r="I1435" s="51">
        <v>2012</v>
      </c>
      <c r="J1435" s="51">
        <v>2011</v>
      </c>
      <c r="K1435" s="58">
        <v>2010</v>
      </c>
      <c r="L1435" s="59">
        <v>2009</v>
      </c>
    </row>
    <row r="1436" spans="1:12" ht="12.75">
      <c r="A1436" s="16"/>
      <c r="B1436" s="42" t="s">
        <v>10</v>
      </c>
      <c r="C1436" s="52">
        <v>1057</v>
      </c>
      <c r="D1436" s="52">
        <v>921</v>
      </c>
      <c r="E1436" s="52">
        <v>968</v>
      </c>
      <c r="F1436" s="52">
        <v>1024</v>
      </c>
      <c r="G1436" s="52">
        <v>966</v>
      </c>
      <c r="H1436" s="52">
        <v>793</v>
      </c>
      <c r="I1436" s="52">
        <v>628</v>
      </c>
      <c r="J1436" s="52">
        <v>558</v>
      </c>
      <c r="K1436" s="52">
        <v>505</v>
      </c>
      <c r="L1436" s="52">
        <v>415</v>
      </c>
    </row>
    <row r="1437" spans="1:12" ht="12.75">
      <c r="A1437" s="16"/>
      <c r="B1437" s="42" t="s">
        <v>11</v>
      </c>
      <c r="C1437" s="52">
        <v>116</v>
      </c>
      <c r="D1437" s="52">
        <v>116</v>
      </c>
      <c r="E1437" s="52">
        <v>137</v>
      </c>
      <c r="F1437" s="52">
        <v>155</v>
      </c>
      <c r="G1437" s="52">
        <v>145</v>
      </c>
      <c r="H1437" s="52">
        <v>112</v>
      </c>
      <c r="I1437" s="52">
        <v>95</v>
      </c>
      <c r="J1437" s="52">
        <v>103</v>
      </c>
      <c r="K1437" s="52">
        <v>81</v>
      </c>
      <c r="L1437" s="52">
        <v>54</v>
      </c>
    </row>
    <row r="1438" spans="1:12" ht="12.75">
      <c r="A1438" s="16"/>
      <c r="B1438" s="42" t="s">
        <v>12</v>
      </c>
      <c r="C1438" s="52">
        <v>92</v>
      </c>
      <c r="D1438" s="52">
        <v>99</v>
      </c>
      <c r="E1438" s="52">
        <v>87</v>
      </c>
      <c r="F1438" s="52">
        <v>98</v>
      </c>
      <c r="G1438" s="52">
        <v>90</v>
      </c>
      <c r="H1438" s="52">
        <v>78</v>
      </c>
      <c r="I1438" s="52">
        <v>59</v>
      </c>
      <c r="J1438" s="52">
        <v>66</v>
      </c>
      <c r="K1438" s="52">
        <v>50</v>
      </c>
      <c r="L1438" s="52">
        <v>31</v>
      </c>
    </row>
    <row r="1439" spans="1:12" ht="12.75">
      <c r="A1439" s="16"/>
      <c r="B1439" s="42" t="s">
        <v>13</v>
      </c>
      <c r="C1439" s="53">
        <v>7.82</v>
      </c>
      <c r="D1439" s="53">
        <v>8.09</v>
      </c>
      <c r="E1439" s="53">
        <v>6.79</v>
      </c>
      <c r="F1439" s="53">
        <v>7.25</v>
      </c>
      <c r="G1439" s="53">
        <v>6.69</v>
      </c>
      <c r="H1439" s="53">
        <v>5.18</v>
      </c>
      <c r="I1439" s="53">
        <v>4.3899999999999997</v>
      </c>
      <c r="J1439" s="53">
        <v>4.8099999999999996</v>
      </c>
      <c r="K1439" s="53">
        <v>3.52</v>
      </c>
      <c r="L1439" s="53">
        <v>2.17</v>
      </c>
    </row>
    <row r="1440" spans="1:12" ht="12.75">
      <c r="A1440" s="16"/>
      <c r="B1440" s="42" t="s">
        <v>14</v>
      </c>
      <c r="C1440" s="53">
        <v>240</v>
      </c>
      <c r="D1440" s="53">
        <v>191</v>
      </c>
      <c r="E1440" s="53">
        <v>170</v>
      </c>
      <c r="F1440" s="53">
        <v>201</v>
      </c>
      <c r="G1440" s="53">
        <v>289</v>
      </c>
      <c r="H1440" s="53">
        <v>241</v>
      </c>
      <c r="I1440" s="53">
        <v>134</v>
      </c>
      <c r="J1440" s="53">
        <v>108</v>
      </c>
      <c r="K1440" s="53">
        <v>95</v>
      </c>
      <c r="L1440" s="53">
        <v>46</v>
      </c>
    </row>
    <row r="1441" spans="1:12" ht="12.75">
      <c r="A1441" s="16"/>
      <c r="B1441" s="42" t="s">
        <v>15</v>
      </c>
      <c r="C1441" s="54">
        <f t="shared" ref="C1441:L1441" si="265">C1440/C1439</f>
        <v>30.690537084398976</v>
      </c>
      <c r="D1441" s="54">
        <f t="shared" si="265"/>
        <v>23.609394313967861</v>
      </c>
      <c r="E1441" s="54">
        <f t="shared" si="265"/>
        <v>25.036818851251841</v>
      </c>
      <c r="F1441" s="54">
        <f t="shared" si="265"/>
        <v>27.724137931034484</v>
      </c>
      <c r="G1441" s="54">
        <f t="shared" si="265"/>
        <v>43.198804185351271</v>
      </c>
      <c r="H1441" s="54">
        <f t="shared" si="265"/>
        <v>46.525096525096529</v>
      </c>
      <c r="I1441" s="54">
        <f t="shared" si="265"/>
        <v>30.523917995444194</v>
      </c>
      <c r="J1441" s="54">
        <f t="shared" si="265"/>
        <v>22.453222453222455</v>
      </c>
      <c r="K1441" s="54">
        <f t="shared" si="265"/>
        <v>26.988636363636363</v>
      </c>
      <c r="L1441" s="54">
        <f t="shared" si="265"/>
        <v>21.198156682027651</v>
      </c>
    </row>
    <row r="1442" spans="1:12" ht="12.75">
      <c r="A1442" s="9"/>
      <c r="B1442" s="36"/>
      <c r="C1442" s="36"/>
      <c r="D1442" s="36"/>
      <c r="E1442" s="32"/>
      <c r="F1442" s="32"/>
      <c r="G1442" s="36"/>
      <c r="H1442" s="36"/>
      <c r="I1442" s="36"/>
      <c r="J1442" s="36"/>
      <c r="K1442" s="32"/>
      <c r="L1442" s="33"/>
    </row>
    <row r="1443" spans="1:12" ht="15">
      <c r="A1443" s="9"/>
      <c r="B1443" s="85" t="s">
        <v>16</v>
      </c>
      <c r="C1443" s="67"/>
      <c r="D1443" s="67"/>
      <c r="E1443" s="67"/>
      <c r="F1443" s="67"/>
      <c r="G1443" s="67"/>
      <c r="H1443" s="67"/>
      <c r="I1443" s="67"/>
      <c r="J1443" s="67"/>
      <c r="K1443" s="67"/>
      <c r="L1443" s="67"/>
    </row>
    <row r="1444" spans="1:12" ht="18.75">
      <c r="A1444" s="16"/>
      <c r="B1444" s="68" t="s">
        <v>646</v>
      </c>
      <c r="C1444" s="67"/>
      <c r="D1444" s="67"/>
      <c r="E1444" s="67"/>
      <c r="F1444" s="69"/>
      <c r="G1444" s="36"/>
      <c r="H1444" s="37"/>
      <c r="I1444" s="37"/>
      <c r="J1444" s="37"/>
      <c r="K1444" s="43"/>
      <c r="L1444" s="44"/>
    </row>
    <row r="1445" spans="1:12" ht="15">
      <c r="A1445" s="16"/>
      <c r="B1445" s="41" t="s">
        <v>20</v>
      </c>
      <c r="C1445" s="12" t="s">
        <v>21</v>
      </c>
      <c r="D1445" s="13" t="s">
        <v>22</v>
      </c>
      <c r="E1445" s="14" t="s">
        <v>23</v>
      </c>
      <c r="F1445" s="45" t="s">
        <v>24</v>
      </c>
      <c r="G1445" s="40"/>
      <c r="H1445" s="41" t="s">
        <v>20</v>
      </c>
      <c r="I1445" s="12" t="s">
        <v>25</v>
      </c>
      <c r="J1445" s="13" t="s">
        <v>22</v>
      </c>
      <c r="K1445" s="45" t="s">
        <v>23</v>
      </c>
      <c r="L1445" s="46" t="s">
        <v>24</v>
      </c>
    </row>
    <row r="1446" spans="1:12" ht="15">
      <c r="A1446" s="16"/>
      <c r="B1446" s="23">
        <v>39783</v>
      </c>
      <c r="C1446" s="19">
        <v>25</v>
      </c>
      <c r="D1446" s="20"/>
      <c r="E1446" s="21">
        <v>1000</v>
      </c>
      <c r="F1446" s="22">
        <f>(E1446)+(E1446*D1447)</f>
        <v>1840</v>
      </c>
      <c r="G1446" s="40"/>
      <c r="H1446" s="23">
        <v>39783</v>
      </c>
      <c r="I1446" s="24">
        <v>8515</v>
      </c>
      <c r="J1446" s="20"/>
      <c r="K1446" s="21">
        <v>1000</v>
      </c>
      <c r="L1446" s="22">
        <f>(K1446)+(K1446*J1447)</f>
        <v>1229.7122724603641</v>
      </c>
    </row>
    <row r="1447" spans="1:12" ht="15">
      <c r="A1447" s="16"/>
      <c r="B1447" s="23">
        <v>40148</v>
      </c>
      <c r="C1447" s="19">
        <v>46</v>
      </c>
      <c r="D1447" s="25">
        <f t="shared" ref="D1447:D1456" si="266">(C1447-C1446)/C1446</f>
        <v>0.84</v>
      </c>
      <c r="E1447" s="21">
        <v>1000</v>
      </c>
      <c r="F1447" s="22">
        <f t="shared" ref="F1447:F1455" si="267">(F1446+E1447)+(F1446+E1447)*D1448</f>
        <v>5865.217391304348</v>
      </c>
      <c r="G1447" s="40"/>
      <c r="H1447" s="23">
        <v>40148</v>
      </c>
      <c r="I1447" s="24">
        <v>10471</v>
      </c>
      <c r="J1447" s="25">
        <f t="shared" ref="J1447:J1456" si="268">(I1447-I1446)/I1446</f>
        <v>0.22971227246036408</v>
      </c>
      <c r="K1447" s="21">
        <v>1000</v>
      </c>
      <c r="L1447" s="22">
        <f t="shared" ref="L1447:L1455" si="269">(L1446+K1447)+(L1446+K1447)*J1448</f>
        <v>2446.9127803306319</v>
      </c>
    </row>
    <row r="1448" spans="1:12" ht="15">
      <c r="A1448" s="16"/>
      <c r="B1448" s="23">
        <v>40513</v>
      </c>
      <c r="C1448" s="19">
        <v>95</v>
      </c>
      <c r="D1448" s="25">
        <f t="shared" si="266"/>
        <v>1.0652173913043479</v>
      </c>
      <c r="E1448" s="21">
        <v>1000</v>
      </c>
      <c r="F1448" s="22">
        <f t="shared" si="267"/>
        <v>7804.6681922196803</v>
      </c>
      <c r="G1448" s="40"/>
      <c r="H1448" s="23">
        <v>40513</v>
      </c>
      <c r="I1448" s="24">
        <v>11491</v>
      </c>
      <c r="J1448" s="25">
        <f t="shared" si="268"/>
        <v>9.741189953204088E-2</v>
      </c>
      <c r="K1448" s="21">
        <v>1000</v>
      </c>
      <c r="L1448" s="22">
        <f t="shared" si="269"/>
        <v>3664.6883158384239</v>
      </c>
    </row>
    <row r="1449" spans="1:12" ht="15">
      <c r="A1449" s="16"/>
      <c r="B1449" s="23">
        <v>40878</v>
      </c>
      <c r="C1449" s="19">
        <v>108</v>
      </c>
      <c r="D1449" s="25">
        <f t="shared" si="266"/>
        <v>0.1368421052631579</v>
      </c>
      <c r="E1449" s="21">
        <v>1000</v>
      </c>
      <c r="F1449" s="22">
        <f t="shared" si="267"/>
        <v>10924.310534791084</v>
      </c>
      <c r="G1449" s="40"/>
      <c r="H1449" s="23">
        <v>40878</v>
      </c>
      <c r="I1449" s="24">
        <v>12217</v>
      </c>
      <c r="J1449" s="25">
        <f t="shared" si="268"/>
        <v>6.3179879906013398E-2</v>
      </c>
      <c r="K1449" s="21">
        <v>1000</v>
      </c>
      <c r="L1449" s="22">
        <f t="shared" si="269"/>
        <v>5022.8349672468257</v>
      </c>
    </row>
    <row r="1450" spans="1:12" ht="15">
      <c r="A1450" s="16"/>
      <c r="B1450" s="23">
        <v>41244</v>
      </c>
      <c r="C1450" s="19">
        <v>134</v>
      </c>
      <c r="D1450" s="25">
        <f t="shared" si="266"/>
        <v>0.24074074074074073</v>
      </c>
      <c r="E1450" s="21">
        <v>1000</v>
      </c>
      <c r="F1450" s="22">
        <f t="shared" si="267"/>
        <v>21445.961484213814</v>
      </c>
      <c r="G1450" s="40"/>
      <c r="H1450" s="23">
        <v>41244</v>
      </c>
      <c r="I1450" s="24">
        <v>13155</v>
      </c>
      <c r="J1450" s="25">
        <f t="shared" si="268"/>
        <v>7.6778259801915369E-2</v>
      </c>
      <c r="K1450" s="21">
        <v>1000</v>
      </c>
      <c r="L1450" s="22">
        <f t="shared" si="269"/>
        <v>7213.2090390705998</v>
      </c>
    </row>
    <row r="1451" spans="1:12" ht="15">
      <c r="A1451" s="16"/>
      <c r="B1451" s="23">
        <v>41609</v>
      </c>
      <c r="C1451" s="19">
        <v>241</v>
      </c>
      <c r="D1451" s="25">
        <f t="shared" si="266"/>
        <v>0.79850746268656714</v>
      </c>
      <c r="E1451" s="21">
        <v>1000</v>
      </c>
      <c r="F1451" s="22">
        <f t="shared" si="267"/>
        <v>26916.52642712777</v>
      </c>
      <c r="G1451" s="40"/>
      <c r="H1451" s="23">
        <v>41609</v>
      </c>
      <c r="I1451" s="24">
        <v>15755</v>
      </c>
      <c r="J1451" s="25">
        <f t="shared" si="268"/>
        <v>0.1976434815659445</v>
      </c>
      <c r="K1451" s="21">
        <v>1000</v>
      </c>
      <c r="L1451" s="22">
        <f t="shared" si="269"/>
        <v>9411.1750417227249</v>
      </c>
    </row>
    <row r="1452" spans="1:12" ht="15">
      <c r="A1452" s="16"/>
      <c r="B1452" s="23">
        <v>41974</v>
      </c>
      <c r="C1452" s="19">
        <v>289</v>
      </c>
      <c r="D1452" s="25">
        <f t="shared" si="266"/>
        <v>0.19917012448132779</v>
      </c>
      <c r="E1452" s="21">
        <v>1000</v>
      </c>
      <c r="F1452" s="22">
        <f t="shared" si="267"/>
        <v>19415.99242855599</v>
      </c>
      <c r="G1452" s="40"/>
      <c r="H1452" s="23">
        <v>41974</v>
      </c>
      <c r="I1452" s="24">
        <v>18053</v>
      </c>
      <c r="J1452" s="25">
        <f t="shared" si="268"/>
        <v>0.14585845763249761</v>
      </c>
      <c r="K1452" s="21">
        <v>1000</v>
      </c>
      <c r="L1452" s="22">
        <f t="shared" si="269"/>
        <v>10049.007095885365</v>
      </c>
    </row>
    <row r="1453" spans="1:12" ht="15">
      <c r="A1453" s="16"/>
      <c r="B1453" s="23">
        <v>42339</v>
      </c>
      <c r="C1453" s="19">
        <v>201</v>
      </c>
      <c r="D1453" s="25">
        <f t="shared" si="266"/>
        <v>-0.30449826989619377</v>
      </c>
      <c r="E1453" s="21">
        <v>1000</v>
      </c>
      <c r="F1453" s="22">
        <f t="shared" si="267"/>
        <v>17267.257277883175</v>
      </c>
      <c r="G1453" s="40"/>
      <c r="H1453" s="23">
        <v>42339</v>
      </c>
      <c r="I1453" s="24">
        <v>17425</v>
      </c>
      <c r="J1453" s="25">
        <f t="shared" si="268"/>
        <v>-3.4786462083864177E-2</v>
      </c>
      <c r="K1453" s="21">
        <v>1000</v>
      </c>
      <c r="L1453" s="22">
        <f t="shared" si="269"/>
        <v>12658.325891257362</v>
      </c>
    </row>
    <row r="1454" spans="1:12" ht="15">
      <c r="A1454" s="16"/>
      <c r="B1454" s="23">
        <v>42705</v>
      </c>
      <c r="C1454" s="19">
        <v>170</v>
      </c>
      <c r="D1454" s="25">
        <f t="shared" si="266"/>
        <v>-0.15422885572139303</v>
      </c>
      <c r="E1454" s="21">
        <v>1000</v>
      </c>
      <c r="F1454" s="22">
        <f t="shared" si="267"/>
        <v>20523.800823974627</v>
      </c>
      <c r="G1454" s="40"/>
      <c r="H1454" s="23">
        <v>42705</v>
      </c>
      <c r="I1454" s="24">
        <v>19963</v>
      </c>
      <c r="J1454" s="25">
        <f t="shared" si="268"/>
        <v>0.14565279770444764</v>
      </c>
      <c r="K1454" s="21">
        <v>1000</v>
      </c>
      <c r="L1454" s="22">
        <f t="shared" si="269"/>
        <v>16984.134745507828</v>
      </c>
    </row>
    <row r="1455" spans="1:12" ht="15">
      <c r="A1455" s="16"/>
      <c r="B1455" s="23">
        <v>43070</v>
      </c>
      <c r="C1455" s="19">
        <v>191</v>
      </c>
      <c r="D1455" s="25">
        <f t="shared" si="266"/>
        <v>0.12352941176470589</v>
      </c>
      <c r="E1455" s="21">
        <v>1000</v>
      </c>
      <c r="F1455" s="26">
        <f t="shared" si="267"/>
        <v>27045.613600805813</v>
      </c>
      <c r="G1455" s="40"/>
      <c r="H1455" s="23">
        <v>43070</v>
      </c>
      <c r="I1455" s="24">
        <v>24824</v>
      </c>
      <c r="J1455" s="25">
        <f t="shared" si="268"/>
        <v>0.24350047588037871</v>
      </c>
      <c r="K1455" s="21">
        <v>1000</v>
      </c>
      <c r="L1455" s="27">
        <f t="shared" si="269"/>
        <v>16899.609700630885</v>
      </c>
    </row>
    <row r="1456" spans="1:12" ht="15">
      <c r="A1456" s="16"/>
      <c r="B1456" s="23">
        <v>43435</v>
      </c>
      <c r="C1456" s="19">
        <v>240</v>
      </c>
      <c r="D1456" s="25">
        <f t="shared" si="266"/>
        <v>0.25654450261780104</v>
      </c>
      <c r="E1456" s="28"/>
      <c r="F1456" s="28"/>
      <c r="G1456" s="40"/>
      <c r="H1456" s="23">
        <v>43435</v>
      </c>
      <c r="I1456" s="24">
        <v>23327</v>
      </c>
      <c r="J1456" s="25">
        <f t="shared" si="268"/>
        <v>-6.0304543989687397E-2</v>
      </c>
      <c r="K1456" s="29"/>
      <c r="L1456" s="29"/>
    </row>
    <row r="1457" spans="1:12" ht="15">
      <c r="A1457" s="9"/>
      <c r="B1457" s="36"/>
      <c r="C1457" s="36"/>
      <c r="D1457" s="36"/>
      <c r="E1457" s="31">
        <f>SUM(E1446:E1456)</f>
        <v>10000</v>
      </c>
      <c r="F1457" s="32"/>
      <c r="G1457" s="36"/>
      <c r="H1457" s="36"/>
      <c r="I1457" s="36"/>
      <c r="J1457" s="36"/>
      <c r="K1457" s="31">
        <f>SUM(K1446:K1456)</f>
        <v>10000</v>
      </c>
      <c r="L1457" s="33"/>
    </row>
    <row r="1458" spans="1:12" ht="15">
      <c r="A1458" s="9"/>
      <c r="B1458" s="36"/>
      <c r="C1458" s="36"/>
      <c r="D1458" s="36"/>
      <c r="E1458" s="31"/>
      <c r="F1458" s="32"/>
      <c r="G1458" s="36"/>
      <c r="H1458" s="36"/>
      <c r="I1458" s="36"/>
      <c r="J1458" s="36"/>
      <c r="K1458" s="31"/>
      <c r="L1458" s="33"/>
    </row>
    <row r="1459" spans="1:12" ht="15">
      <c r="B1459" s="36"/>
      <c r="C1459" s="36"/>
      <c r="D1459" s="36"/>
      <c r="E1459" s="31"/>
      <c r="F1459" s="32"/>
      <c r="G1459" s="36"/>
      <c r="H1459" s="36"/>
      <c r="I1459" s="36"/>
      <c r="J1459" s="36"/>
      <c r="K1459" s="31"/>
      <c r="L1459" s="33"/>
    </row>
    <row r="1460" spans="1:12" ht="15">
      <c r="B1460" s="36"/>
      <c r="C1460" s="36"/>
      <c r="D1460" s="36"/>
      <c r="E1460" s="31"/>
      <c r="F1460" s="32"/>
      <c r="G1460" s="36"/>
      <c r="H1460" s="36"/>
      <c r="I1460" s="36"/>
      <c r="J1460" s="36"/>
      <c r="K1460" s="31"/>
      <c r="L1460" s="33"/>
    </row>
    <row r="1461" spans="1:12" ht="15">
      <c r="B1461" s="36"/>
      <c r="C1461" s="36"/>
      <c r="D1461" s="36"/>
      <c r="E1461" s="31"/>
      <c r="F1461" s="32"/>
      <c r="G1461" s="36"/>
      <c r="H1461" s="36"/>
      <c r="I1461" s="36"/>
      <c r="J1461" s="36"/>
      <c r="K1461" s="31"/>
      <c r="L1461" s="33"/>
    </row>
    <row r="1462" spans="1:12" ht="15">
      <c r="B1462" s="36"/>
      <c r="C1462" s="36"/>
      <c r="D1462" s="36"/>
      <c r="E1462" s="31"/>
      <c r="F1462" s="32"/>
      <c r="G1462" s="36"/>
      <c r="H1462" s="36"/>
      <c r="I1462" s="36"/>
      <c r="J1462" s="36"/>
      <c r="K1462" s="31"/>
      <c r="L1462" s="33"/>
    </row>
    <row r="1463" spans="1:12" ht="15">
      <c r="B1463" s="36"/>
      <c r="C1463" s="36"/>
      <c r="D1463" s="36"/>
      <c r="E1463" s="31"/>
      <c r="F1463" s="32"/>
      <c r="G1463" s="36"/>
      <c r="H1463" s="36"/>
      <c r="I1463" s="36"/>
      <c r="J1463" s="36"/>
      <c r="K1463" s="31"/>
      <c r="L1463" s="33"/>
    </row>
    <row r="1464" spans="1:12" ht="15">
      <c r="B1464" s="36"/>
      <c r="C1464" s="36"/>
      <c r="D1464" s="36"/>
      <c r="E1464" s="31"/>
      <c r="F1464" s="32"/>
      <c r="G1464" s="36"/>
      <c r="H1464" s="36"/>
      <c r="I1464" s="36"/>
      <c r="J1464" s="36"/>
      <c r="K1464" s="31"/>
      <c r="L1464" s="33"/>
    </row>
    <row r="1465" spans="1:12" ht="15">
      <c r="B1465" s="36"/>
      <c r="C1465" s="36"/>
      <c r="D1465" s="36"/>
      <c r="E1465" s="31"/>
      <c r="F1465" s="32"/>
      <c r="G1465" s="36"/>
      <c r="H1465" s="36"/>
      <c r="I1465" s="36"/>
      <c r="J1465" s="36"/>
      <c r="K1465" s="31"/>
      <c r="L1465" s="33"/>
    </row>
    <row r="1466" spans="1:12" ht="15">
      <c r="B1466" s="36"/>
      <c r="C1466" s="36"/>
      <c r="D1466" s="36"/>
      <c r="E1466" s="31"/>
      <c r="F1466" s="32"/>
      <c r="G1466" s="36"/>
      <c r="H1466" s="36"/>
      <c r="I1466" s="36"/>
      <c r="J1466" s="36"/>
      <c r="K1466" s="31"/>
      <c r="L1466" s="33"/>
    </row>
    <row r="1467" spans="1:12" ht="15">
      <c r="B1467" s="36"/>
      <c r="C1467" s="36"/>
      <c r="D1467" s="36"/>
      <c r="E1467" s="31"/>
      <c r="F1467" s="32"/>
      <c r="G1467" s="36"/>
      <c r="H1467" s="36"/>
      <c r="I1467" s="36"/>
      <c r="J1467" s="36"/>
      <c r="K1467" s="31"/>
      <c r="L1467" s="33"/>
    </row>
    <row r="1468" spans="1:12" ht="15">
      <c r="B1468" s="36"/>
      <c r="C1468" s="36"/>
      <c r="D1468" s="36"/>
      <c r="E1468" s="31"/>
      <c r="F1468" s="32"/>
      <c r="G1468" s="36"/>
      <c r="H1468" s="36"/>
      <c r="I1468" s="36"/>
      <c r="J1468" s="36"/>
      <c r="K1468" s="31"/>
      <c r="L1468" s="33"/>
    </row>
    <row r="1469" spans="1:12" ht="15">
      <c r="B1469" s="36"/>
      <c r="C1469" s="36"/>
      <c r="D1469" s="36"/>
      <c r="E1469" s="31"/>
      <c r="F1469" s="32"/>
      <c r="G1469" s="36"/>
      <c r="H1469" s="36"/>
      <c r="I1469" s="36"/>
      <c r="J1469" s="36"/>
      <c r="K1469" s="31"/>
      <c r="L1469" s="33"/>
    </row>
    <row r="1470" spans="1:12" ht="15">
      <c r="B1470" s="36"/>
      <c r="C1470" s="36"/>
      <c r="D1470" s="36"/>
      <c r="E1470" s="31"/>
      <c r="F1470" s="32"/>
      <c r="G1470" s="36"/>
      <c r="H1470" s="36"/>
      <c r="I1470" s="36"/>
      <c r="J1470" s="36"/>
      <c r="K1470" s="31"/>
      <c r="L1470" s="33"/>
    </row>
    <row r="1471" spans="1:12" ht="15">
      <c r="B1471" s="36"/>
      <c r="C1471" s="36"/>
      <c r="D1471" s="36"/>
      <c r="E1471" s="31"/>
      <c r="F1471" s="32"/>
      <c r="G1471" s="36"/>
      <c r="H1471" s="36"/>
      <c r="I1471" s="36"/>
      <c r="J1471" s="36"/>
      <c r="K1471" s="31"/>
      <c r="L1471" s="33"/>
    </row>
    <row r="1472" spans="1:12" ht="15">
      <c r="B1472" s="36"/>
      <c r="C1472" s="36"/>
      <c r="D1472" s="36"/>
      <c r="E1472" s="31"/>
      <c r="F1472" s="32"/>
      <c r="G1472" s="36"/>
      <c r="H1472" s="36"/>
      <c r="I1472" s="36"/>
      <c r="J1472" s="36"/>
      <c r="K1472" s="31"/>
      <c r="L1472" s="33"/>
    </row>
    <row r="1473" spans="2:12" ht="15">
      <c r="B1473" s="36"/>
      <c r="C1473" s="36"/>
      <c r="D1473" s="36"/>
      <c r="E1473" s="31"/>
      <c r="F1473" s="32"/>
      <c r="G1473" s="36"/>
      <c r="H1473" s="36"/>
      <c r="I1473" s="36"/>
      <c r="J1473" s="36"/>
      <c r="K1473" s="31"/>
      <c r="L1473" s="33"/>
    </row>
    <row r="1474" spans="2:12" ht="15">
      <c r="B1474" s="36"/>
      <c r="C1474" s="36"/>
      <c r="D1474" s="36"/>
      <c r="E1474" s="31"/>
      <c r="F1474" s="32"/>
      <c r="G1474" s="36"/>
      <c r="H1474" s="36"/>
      <c r="I1474" s="36"/>
      <c r="J1474" s="36"/>
      <c r="K1474" s="31"/>
      <c r="L1474" s="33"/>
    </row>
    <row r="1475" spans="2:12" ht="15">
      <c r="B1475" s="36"/>
      <c r="C1475" s="36"/>
      <c r="D1475" s="36"/>
      <c r="E1475" s="31"/>
      <c r="F1475" s="32"/>
      <c r="G1475" s="36"/>
      <c r="H1475" s="36"/>
      <c r="I1475" s="36"/>
      <c r="J1475" s="36"/>
      <c r="K1475" s="31"/>
      <c r="L1475" s="33"/>
    </row>
    <row r="1476" spans="2:12" ht="15">
      <c r="B1476" s="36"/>
      <c r="C1476" s="36"/>
      <c r="D1476" s="36"/>
      <c r="E1476" s="31"/>
      <c r="F1476" s="32"/>
      <c r="G1476" s="36"/>
      <c r="H1476" s="36"/>
      <c r="I1476" s="36"/>
      <c r="J1476" s="36"/>
      <c r="K1476" s="31"/>
      <c r="L1476" s="33"/>
    </row>
    <row r="1477" spans="2:12" ht="15">
      <c r="B1477" s="36"/>
      <c r="C1477" s="36"/>
      <c r="D1477" s="36"/>
      <c r="E1477" s="31"/>
      <c r="F1477" s="32"/>
      <c r="G1477" s="36"/>
      <c r="H1477" s="36"/>
      <c r="I1477" s="36"/>
      <c r="J1477" s="36"/>
      <c r="K1477" s="31"/>
      <c r="L1477" s="33"/>
    </row>
    <row r="1478" spans="2:12" ht="15">
      <c r="B1478" s="36"/>
      <c r="C1478" s="36"/>
      <c r="D1478" s="36"/>
      <c r="E1478" s="31"/>
      <c r="F1478" s="32"/>
      <c r="G1478" s="36"/>
      <c r="H1478" s="36"/>
      <c r="I1478" s="36"/>
      <c r="J1478" s="36"/>
      <c r="K1478" s="31"/>
      <c r="L1478" s="33"/>
    </row>
    <row r="1479" spans="2:12" ht="15">
      <c r="B1479" s="36"/>
      <c r="C1479" s="36"/>
      <c r="D1479" s="36"/>
      <c r="E1479" s="31"/>
      <c r="F1479" s="32"/>
      <c r="G1479" s="36"/>
      <c r="H1479" s="36"/>
      <c r="I1479" s="36"/>
      <c r="J1479" s="36"/>
      <c r="K1479" s="31"/>
      <c r="L1479" s="33"/>
    </row>
    <row r="1480" spans="2:12" ht="15">
      <c r="B1480" s="36"/>
      <c r="C1480" s="36"/>
      <c r="D1480" s="36"/>
      <c r="E1480" s="31"/>
      <c r="F1480" s="32"/>
      <c r="G1480" s="36"/>
      <c r="H1480" s="36"/>
      <c r="I1480" s="36"/>
      <c r="J1480" s="36"/>
      <c r="K1480" s="31"/>
      <c r="L1480" s="33"/>
    </row>
    <row r="1481" spans="2:12" ht="15">
      <c r="B1481" s="36"/>
      <c r="C1481" s="36"/>
      <c r="D1481" s="36"/>
      <c r="E1481" s="31"/>
      <c r="F1481" s="32"/>
      <c r="G1481" s="36"/>
      <c r="H1481" s="36"/>
      <c r="I1481" s="36"/>
      <c r="J1481" s="36"/>
      <c r="K1481" s="31"/>
      <c r="L1481" s="33"/>
    </row>
    <row r="1482" spans="2:12" ht="15">
      <c r="B1482" s="36"/>
      <c r="C1482" s="36"/>
      <c r="D1482" s="36"/>
      <c r="E1482" s="31"/>
      <c r="F1482" s="32"/>
      <c r="G1482" s="36"/>
      <c r="H1482" s="36"/>
      <c r="I1482" s="36"/>
      <c r="J1482" s="36"/>
      <c r="K1482" s="31"/>
      <c r="L1482" s="33"/>
    </row>
    <row r="1483" spans="2:12" ht="15">
      <c r="B1483" s="36"/>
      <c r="C1483" s="36"/>
      <c r="D1483" s="36"/>
      <c r="E1483" s="31"/>
      <c r="F1483" s="32"/>
      <c r="G1483" s="36"/>
      <c r="H1483" s="36"/>
      <c r="I1483" s="36"/>
      <c r="J1483" s="36"/>
      <c r="K1483" s="31"/>
      <c r="L1483" s="33"/>
    </row>
    <row r="1484" spans="2:12" ht="15">
      <c r="B1484" s="36"/>
      <c r="C1484" s="36"/>
      <c r="D1484" s="36"/>
      <c r="E1484" s="31"/>
      <c r="F1484" s="32"/>
      <c r="G1484" s="36"/>
      <c r="H1484" s="36"/>
      <c r="I1484" s="36"/>
      <c r="J1484" s="36"/>
      <c r="K1484" s="31"/>
      <c r="L1484" s="33"/>
    </row>
    <row r="1485" spans="2:12" ht="15">
      <c r="B1485" s="36"/>
      <c r="C1485" s="36"/>
      <c r="D1485" s="36"/>
      <c r="E1485" s="31"/>
      <c r="F1485" s="32"/>
      <c r="G1485" s="36"/>
      <c r="H1485" s="36"/>
      <c r="I1485" s="36"/>
      <c r="J1485" s="36"/>
      <c r="K1485" s="31"/>
      <c r="L1485" s="33"/>
    </row>
    <row r="1486" spans="2:12" ht="15">
      <c r="B1486" s="36"/>
      <c r="C1486" s="36"/>
      <c r="D1486" s="36"/>
      <c r="E1486" s="31"/>
      <c r="F1486" s="32"/>
      <c r="G1486" s="36"/>
      <c r="H1486" s="36"/>
      <c r="I1486" s="36"/>
      <c r="J1486" s="36"/>
      <c r="K1486" s="31"/>
      <c r="L1486" s="33"/>
    </row>
    <row r="1487" spans="2:12" ht="15">
      <c r="B1487" s="36"/>
      <c r="C1487" s="36"/>
      <c r="D1487" s="36"/>
      <c r="E1487" s="31"/>
      <c r="F1487" s="32"/>
      <c r="G1487" s="36"/>
      <c r="H1487" s="36"/>
      <c r="I1487" s="36"/>
      <c r="J1487" s="36"/>
      <c r="K1487" s="31"/>
      <c r="L1487" s="33"/>
    </row>
    <row r="1488" spans="2:12" ht="15">
      <c r="B1488" s="36"/>
      <c r="C1488" s="36"/>
      <c r="D1488" s="36"/>
      <c r="E1488" s="31"/>
      <c r="F1488" s="32"/>
      <c r="G1488" s="36"/>
      <c r="H1488" s="36"/>
      <c r="I1488" s="36"/>
      <c r="J1488" s="36"/>
      <c r="K1488" s="31"/>
      <c r="L1488" s="33"/>
    </row>
    <row r="1489" spans="2:12" ht="15">
      <c r="B1489" s="36"/>
      <c r="C1489" s="36"/>
      <c r="D1489" s="36"/>
      <c r="E1489" s="31"/>
      <c r="F1489" s="32"/>
      <c r="G1489" s="36"/>
      <c r="H1489" s="36"/>
      <c r="I1489" s="36"/>
      <c r="J1489" s="36"/>
      <c r="K1489" s="31"/>
      <c r="L1489" s="33"/>
    </row>
    <row r="1490" spans="2:12" ht="15">
      <c r="B1490" s="36"/>
      <c r="C1490" s="36"/>
      <c r="D1490" s="36"/>
      <c r="E1490" s="31"/>
      <c r="F1490" s="32"/>
      <c r="G1490" s="36"/>
      <c r="H1490" s="36"/>
      <c r="I1490" s="36"/>
      <c r="J1490" s="36"/>
      <c r="K1490" s="31"/>
      <c r="L1490" s="33"/>
    </row>
    <row r="1491" spans="2:12" ht="15">
      <c r="B1491" s="36"/>
      <c r="C1491" s="36"/>
      <c r="D1491" s="36"/>
      <c r="E1491" s="31"/>
      <c r="F1491" s="32"/>
      <c r="G1491" s="36"/>
      <c r="H1491" s="36"/>
      <c r="I1491" s="36"/>
      <c r="J1491" s="36"/>
      <c r="K1491" s="31"/>
      <c r="L1491" s="33"/>
    </row>
    <row r="1492" spans="2:12" ht="15">
      <c r="B1492" s="36"/>
      <c r="C1492" s="36"/>
      <c r="D1492" s="36"/>
      <c r="E1492" s="31"/>
      <c r="F1492" s="32"/>
      <c r="G1492" s="36"/>
      <c r="H1492" s="36"/>
      <c r="I1492" s="36"/>
      <c r="J1492" s="36"/>
      <c r="K1492" s="31"/>
      <c r="L1492" s="33"/>
    </row>
    <row r="1493" spans="2:12" ht="15">
      <c r="B1493" s="36"/>
      <c r="C1493" s="36"/>
      <c r="D1493" s="36"/>
      <c r="E1493" s="31"/>
      <c r="F1493" s="32"/>
      <c r="G1493" s="36"/>
      <c r="H1493" s="36"/>
      <c r="I1493" s="36"/>
      <c r="J1493" s="36"/>
      <c r="K1493" s="31"/>
      <c r="L1493" s="33"/>
    </row>
    <row r="1494" spans="2:12" ht="15">
      <c r="B1494" s="36"/>
      <c r="C1494" s="36"/>
      <c r="D1494" s="36"/>
      <c r="E1494" s="31"/>
      <c r="F1494" s="32"/>
      <c r="G1494" s="36"/>
      <c r="H1494" s="36"/>
      <c r="I1494" s="36"/>
      <c r="J1494" s="36"/>
      <c r="K1494" s="31"/>
      <c r="L1494" s="33"/>
    </row>
    <row r="1495" spans="2:12" ht="15">
      <c r="B1495" s="36"/>
      <c r="C1495" s="36"/>
      <c r="D1495" s="36"/>
      <c r="E1495" s="31"/>
      <c r="F1495" s="32"/>
      <c r="G1495" s="36"/>
      <c r="H1495" s="36"/>
      <c r="I1495" s="36"/>
      <c r="J1495" s="36"/>
      <c r="K1495" s="31"/>
      <c r="L1495" s="33"/>
    </row>
    <row r="1496" spans="2:12" ht="15">
      <c r="B1496" s="36"/>
      <c r="C1496" s="36"/>
      <c r="D1496" s="36"/>
      <c r="E1496" s="31"/>
      <c r="F1496" s="32"/>
      <c r="G1496" s="36"/>
      <c r="H1496" s="36"/>
      <c r="I1496" s="36"/>
      <c r="J1496" s="36"/>
      <c r="K1496" s="31"/>
      <c r="L1496" s="33"/>
    </row>
    <row r="1497" spans="2:12" ht="15">
      <c r="B1497" s="36"/>
      <c r="C1497" s="36"/>
      <c r="D1497" s="36"/>
      <c r="E1497" s="31"/>
      <c r="F1497" s="32"/>
      <c r="G1497" s="36"/>
      <c r="H1497" s="36"/>
      <c r="I1497" s="36"/>
      <c r="J1497" s="36"/>
      <c r="K1497" s="31"/>
      <c r="L1497" s="33"/>
    </row>
    <row r="1498" spans="2:12" ht="15">
      <c r="B1498" s="36"/>
      <c r="C1498" s="36"/>
      <c r="D1498" s="36"/>
      <c r="E1498" s="31"/>
      <c r="F1498" s="32"/>
      <c r="G1498" s="36"/>
      <c r="H1498" s="36"/>
      <c r="I1498" s="36"/>
      <c r="J1498" s="36"/>
      <c r="K1498" s="31"/>
      <c r="L1498" s="33"/>
    </row>
    <row r="1499" spans="2:12" ht="15">
      <c r="B1499" s="36"/>
      <c r="C1499" s="36"/>
      <c r="D1499" s="36"/>
      <c r="E1499" s="31"/>
      <c r="F1499" s="32"/>
      <c r="G1499" s="36"/>
      <c r="H1499" s="36"/>
      <c r="I1499" s="36"/>
      <c r="J1499" s="36"/>
      <c r="K1499" s="31"/>
      <c r="L1499" s="33"/>
    </row>
    <row r="1500" spans="2:12" ht="15">
      <c r="B1500" s="36"/>
      <c r="C1500" s="36"/>
      <c r="D1500" s="36"/>
      <c r="E1500" s="31"/>
      <c r="F1500" s="32"/>
      <c r="G1500" s="36"/>
      <c r="H1500" s="36"/>
      <c r="I1500" s="36"/>
      <c r="J1500" s="36"/>
      <c r="K1500" s="31"/>
      <c r="L1500" s="33"/>
    </row>
    <row r="1501" spans="2:12" ht="15">
      <c r="B1501" s="36"/>
      <c r="C1501" s="36"/>
      <c r="D1501" s="36"/>
      <c r="E1501" s="31"/>
      <c r="F1501" s="32"/>
      <c r="G1501" s="36"/>
      <c r="H1501" s="36"/>
      <c r="I1501" s="36"/>
      <c r="J1501" s="36"/>
      <c r="K1501" s="31"/>
      <c r="L1501" s="33"/>
    </row>
    <row r="1502" spans="2:12" ht="15">
      <c r="B1502" s="36"/>
      <c r="C1502" s="36"/>
      <c r="D1502" s="36"/>
      <c r="E1502" s="31"/>
      <c r="F1502" s="32"/>
      <c r="G1502" s="36"/>
      <c r="H1502" s="36"/>
      <c r="I1502" s="36"/>
      <c r="J1502" s="36"/>
      <c r="K1502" s="31"/>
      <c r="L1502" s="33"/>
    </row>
    <row r="1503" spans="2:12" ht="15">
      <c r="B1503" s="36"/>
      <c r="C1503" s="36"/>
      <c r="D1503" s="36"/>
      <c r="E1503" s="31"/>
      <c r="F1503" s="32"/>
      <c r="G1503" s="36"/>
      <c r="H1503" s="36"/>
      <c r="I1503" s="36"/>
      <c r="J1503" s="36"/>
      <c r="K1503" s="31"/>
      <c r="L1503" s="33"/>
    </row>
    <row r="1504" spans="2:12" ht="15">
      <c r="B1504" s="36"/>
      <c r="C1504" s="36"/>
      <c r="D1504" s="36"/>
      <c r="E1504" s="31"/>
      <c r="F1504" s="32"/>
      <c r="G1504" s="36"/>
      <c r="H1504" s="36"/>
      <c r="I1504" s="36"/>
      <c r="J1504" s="36"/>
      <c r="K1504" s="31"/>
      <c r="L1504" s="33"/>
    </row>
    <row r="1505" spans="2:12" ht="15">
      <c r="B1505" s="36"/>
      <c r="C1505" s="36"/>
      <c r="D1505" s="36"/>
      <c r="E1505" s="31"/>
      <c r="F1505" s="32"/>
      <c r="G1505" s="36"/>
      <c r="H1505" s="36"/>
      <c r="I1505" s="36"/>
      <c r="J1505" s="36"/>
      <c r="K1505" s="31"/>
      <c r="L1505" s="33"/>
    </row>
    <row r="1506" spans="2:12" ht="15">
      <c r="B1506" s="36"/>
      <c r="C1506" s="36"/>
      <c r="D1506" s="36"/>
      <c r="E1506" s="31"/>
      <c r="F1506" s="32"/>
      <c r="G1506" s="36"/>
      <c r="H1506" s="36"/>
      <c r="I1506" s="36"/>
      <c r="J1506" s="36"/>
      <c r="K1506" s="31"/>
      <c r="L1506" s="33"/>
    </row>
    <row r="1507" spans="2:12" ht="15">
      <c r="B1507" s="36"/>
      <c r="C1507" s="36"/>
      <c r="D1507" s="36"/>
      <c r="E1507" s="31"/>
      <c r="F1507" s="32"/>
      <c r="G1507" s="36"/>
      <c r="H1507" s="36"/>
      <c r="I1507" s="36"/>
      <c r="J1507" s="36"/>
      <c r="K1507" s="31"/>
      <c r="L1507" s="33"/>
    </row>
    <row r="1508" spans="2:12" ht="15">
      <c r="B1508" s="36"/>
      <c r="C1508" s="36"/>
      <c r="D1508" s="36"/>
      <c r="E1508" s="31"/>
      <c r="F1508" s="32"/>
      <c r="G1508" s="36"/>
      <c r="H1508" s="36"/>
      <c r="I1508" s="36"/>
      <c r="J1508" s="36"/>
      <c r="K1508" s="31"/>
      <c r="L1508" s="33"/>
    </row>
    <row r="1509" spans="2:12" ht="15">
      <c r="B1509" s="36"/>
      <c r="C1509" s="36"/>
      <c r="D1509" s="36"/>
      <c r="E1509" s="31"/>
      <c r="F1509" s="32"/>
      <c r="G1509" s="36"/>
      <c r="H1509" s="36"/>
      <c r="I1509" s="36"/>
      <c r="J1509" s="36"/>
      <c r="K1509" s="31"/>
      <c r="L1509" s="33"/>
    </row>
    <row r="1510" spans="2:12" ht="15">
      <c r="B1510" s="36"/>
      <c r="C1510" s="36"/>
      <c r="D1510" s="36"/>
      <c r="E1510" s="31"/>
      <c r="F1510" s="32"/>
      <c r="G1510" s="36"/>
      <c r="H1510" s="36"/>
      <c r="I1510" s="36"/>
      <c r="J1510" s="36"/>
      <c r="K1510" s="31"/>
      <c r="L1510" s="33"/>
    </row>
    <row r="1511" spans="2:12" ht="15">
      <c r="B1511" s="36"/>
      <c r="C1511" s="36"/>
      <c r="D1511" s="36"/>
      <c r="E1511" s="31"/>
      <c r="F1511" s="32"/>
      <c r="G1511" s="36"/>
      <c r="H1511" s="36"/>
      <c r="I1511" s="36"/>
      <c r="J1511" s="36"/>
      <c r="K1511" s="31"/>
      <c r="L1511" s="33"/>
    </row>
    <row r="1512" spans="2:12" ht="15">
      <c r="B1512" s="36"/>
      <c r="C1512" s="36"/>
      <c r="D1512" s="36"/>
      <c r="E1512" s="31"/>
      <c r="F1512" s="32"/>
      <c r="G1512" s="36"/>
      <c r="H1512" s="36"/>
      <c r="I1512" s="36"/>
      <c r="J1512" s="36"/>
      <c r="K1512" s="31"/>
      <c r="L1512" s="33"/>
    </row>
    <row r="1513" spans="2:12" ht="15">
      <c r="B1513" s="36"/>
      <c r="C1513" s="36"/>
      <c r="D1513" s="36"/>
      <c r="E1513" s="31"/>
      <c r="F1513" s="32"/>
      <c r="G1513" s="36"/>
      <c r="H1513" s="36"/>
      <c r="I1513" s="36"/>
      <c r="J1513" s="36"/>
      <c r="K1513" s="31"/>
      <c r="L1513" s="33"/>
    </row>
    <row r="1514" spans="2:12" ht="15">
      <c r="B1514" s="36"/>
      <c r="C1514" s="36"/>
      <c r="D1514" s="36"/>
      <c r="E1514" s="31"/>
      <c r="F1514" s="32"/>
      <c r="G1514" s="36"/>
      <c r="H1514" s="36"/>
      <c r="I1514" s="36"/>
      <c r="J1514" s="36"/>
      <c r="K1514" s="31"/>
      <c r="L1514" s="33"/>
    </row>
    <row r="1515" spans="2:12" ht="15">
      <c r="B1515" s="36"/>
      <c r="C1515" s="36"/>
      <c r="D1515" s="36"/>
      <c r="E1515" s="31"/>
      <c r="F1515" s="32"/>
      <c r="G1515" s="36"/>
      <c r="H1515" s="36"/>
      <c r="I1515" s="36"/>
      <c r="J1515" s="36"/>
      <c r="K1515" s="31"/>
      <c r="L1515" s="33"/>
    </row>
    <row r="1516" spans="2:12" ht="15">
      <c r="B1516" s="36"/>
      <c r="C1516" s="36"/>
      <c r="D1516" s="36"/>
      <c r="E1516" s="31"/>
      <c r="F1516" s="32"/>
      <c r="G1516" s="36"/>
      <c r="H1516" s="36"/>
      <c r="I1516" s="36"/>
      <c r="J1516" s="36"/>
      <c r="K1516" s="31"/>
      <c r="L1516" s="33"/>
    </row>
    <row r="1517" spans="2:12" ht="15">
      <c r="B1517" s="36"/>
      <c r="C1517" s="36"/>
      <c r="D1517" s="36"/>
      <c r="E1517" s="31"/>
      <c r="F1517" s="32"/>
      <c r="G1517" s="36"/>
      <c r="H1517" s="36"/>
      <c r="I1517" s="36"/>
      <c r="J1517" s="36"/>
      <c r="K1517" s="31"/>
      <c r="L1517" s="33"/>
    </row>
    <row r="1518" spans="2:12" ht="15">
      <c r="B1518" s="36"/>
      <c r="C1518" s="36"/>
      <c r="D1518" s="36"/>
      <c r="E1518" s="31"/>
      <c r="F1518" s="32"/>
      <c r="G1518" s="36"/>
      <c r="H1518" s="36"/>
      <c r="I1518" s="36"/>
      <c r="J1518" s="36"/>
      <c r="K1518" s="31"/>
      <c r="L1518" s="33"/>
    </row>
    <row r="1519" spans="2:12" ht="15">
      <c r="B1519" s="36"/>
      <c r="C1519" s="36"/>
      <c r="D1519" s="36"/>
      <c r="E1519" s="31"/>
      <c r="F1519" s="32"/>
      <c r="G1519" s="36"/>
      <c r="H1519" s="36"/>
      <c r="I1519" s="36"/>
      <c r="J1519" s="36"/>
      <c r="K1519" s="31"/>
      <c r="L1519" s="33"/>
    </row>
    <row r="1520" spans="2:12" ht="15">
      <c r="B1520" s="36"/>
      <c r="C1520" s="36"/>
      <c r="D1520" s="36"/>
      <c r="E1520" s="31"/>
      <c r="F1520" s="32"/>
      <c r="G1520" s="36"/>
      <c r="H1520" s="36"/>
      <c r="I1520" s="36"/>
      <c r="J1520" s="36"/>
      <c r="K1520" s="31"/>
      <c r="L1520" s="33"/>
    </row>
    <row r="1521" spans="2:12" ht="15">
      <c r="B1521" s="36"/>
      <c r="C1521" s="36"/>
      <c r="D1521" s="36"/>
      <c r="E1521" s="31"/>
      <c r="F1521" s="32"/>
      <c r="G1521" s="36"/>
      <c r="H1521" s="36"/>
      <c r="I1521" s="36"/>
      <c r="J1521" s="36"/>
      <c r="K1521" s="31"/>
      <c r="L1521" s="33"/>
    </row>
    <row r="1522" spans="2:12" ht="15">
      <c r="B1522" s="36"/>
      <c r="C1522" s="36"/>
      <c r="D1522" s="36"/>
      <c r="E1522" s="31"/>
      <c r="F1522" s="32"/>
      <c r="G1522" s="36"/>
      <c r="H1522" s="36"/>
      <c r="I1522" s="36"/>
      <c r="J1522" s="36"/>
      <c r="K1522" s="31"/>
      <c r="L1522" s="33"/>
    </row>
    <row r="1523" spans="2:12" ht="15">
      <c r="B1523" s="36"/>
      <c r="C1523" s="36"/>
      <c r="D1523" s="36"/>
      <c r="E1523" s="31"/>
      <c r="F1523" s="32"/>
      <c r="G1523" s="36"/>
      <c r="H1523" s="36"/>
      <c r="I1523" s="36"/>
      <c r="J1523" s="36"/>
      <c r="K1523" s="31"/>
      <c r="L1523" s="33"/>
    </row>
    <row r="1524" spans="2:12" ht="15">
      <c r="B1524" s="36"/>
      <c r="C1524" s="36"/>
      <c r="D1524" s="36"/>
      <c r="E1524" s="31"/>
      <c r="F1524" s="32"/>
      <c r="G1524" s="36"/>
      <c r="H1524" s="36"/>
      <c r="I1524" s="36"/>
      <c r="J1524" s="36"/>
      <c r="K1524" s="31"/>
      <c r="L1524" s="33"/>
    </row>
    <row r="1525" spans="2:12" ht="15">
      <c r="B1525" s="36"/>
      <c r="C1525" s="36"/>
      <c r="D1525" s="36"/>
      <c r="E1525" s="31"/>
      <c r="F1525" s="32"/>
      <c r="G1525" s="36"/>
      <c r="H1525" s="36"/>
      <c r="I1525" s="36"/>
      <c r="J1525" s="36"/>
      <c r="K1525" s="31"/>
      <c r="L1525" s="33"/>
    </row>
    <row r="1526" spans="2:12" ht="15">
      <c r="B1526" s="36"/>
      <c r="C1526" s="36"/>
      <c r="D1526" s="36"/>
      <c r="E1526" s="31"/>
      <c r="F1526" s="32"/>
      <c r="G1526" s="36"/>
      <c r="H1526" s="36"/>
      <c r="I1526" s="36"/>
      <c r="J1526" s="36"/>
      <c r="K1526" s="31"/>
      <c r="L1526" s="33"/>
    </row>
    <row r="1527" spans="2:12" ht="15">
      <c r="B1527" s="36"/>
      <c r="C1527" s="36"/>
      <c r="D1527" s="36"/>
      <c r="E1527" s="31"/>
      <c r="F1527" s="32"/>
      <c r="G1527" s="36"/>
      <c r="H1527" s="36"/>
      <c r="I1527" s="36"/>
      <c r="J1527" s="36"/>
      <c r="K1527" s="31"/>
      <c r="L1527" s="33"/>
    </row>
    <row r="1528" spans="2:12" ht="15">
      <c r="B1528" s="36"/>
      <c r="C1528" s="36"/>
      <c r="D1528" s="36"/>
      <c r="E1528" s="31"/>
      <c r="F1528" s="32"/>
      <c r="G1528" s="36"/>
      <c r="H1528" s="36"/>
      <c r="I1528" s="36"/>
      <c r="J1528" s="36"/>
      <c r="K1528" s="31"/>
      <c r="L1528" s="33"/>
    </row>
    <row r="1529" spans="2:12" ht="15">
      <c r="B1529" s="36"/>
      <c r="C1529" s="36"/>
      <c r="D1529" s="36"/>
      <c r="E1529" s="31"/>
      <c r="F1529" s="32"/>
      <c r="G1529" s="36"/>
      <c r="H1529" s="36"/>
      <c r="I1529" s="36"/>
      <c r="J1529" s="36"/>
      <c r="K1529" s="31"/>
      <c r="L1529" s="33"/>
    </row>
    <row r="1530" spans="2:12" ht="15">
      <c r="B1530" s="36"/>
      <c r="C1530" s="36"/>
      <c r="D1530" s="36"/>
      <c r="E1530" s="31"/>
      <c r="F1530" s="32"/>
      <c r="G1530" s="36"/>
      <c r="H1530" s="36"/>
      <c r="I1530" s="36"/>
      <c r="J1530" s="36"/>
      <c r="K1530" s="31"/>
      <c r="L1530" s="33"/>
    </row>
    <row r="1531" spans="2:12" ht="15">
      <c r="B1531" s="36"/>
      <c r="C1531" s="36"/>
      <c r="D1531" s="36"/>
      <c r="E1531" s="31"/>
      <c r="F1531" s="32"/>
      <c r="G1531" s="36"/>
      <c r="H1531" s="36"/>
      <c r="I1531" s="36"/>
      <c r="J1531" s="36"/>
      <c r="K1531" s="31"/>
      <c r="L1531" s="33"/>
    </row>
    <row r="1532" spans="2:12" ht="15">
      <c r="B1532" s="36"/>
      <c r="C1532" s="36"/>
      <c r="D1532" s="36"/>
      <c r="E1532" s="31"/>
      <c r="F1532" s="32"/>
      <c r="G1532" s="36"/>
      <c r="H1532" s="36"/>
      <c r="I1532" s="36"/>
      <c r="J1532" s="36"/>
      <c r="K1532" s="31"/>
      <c r="L1532" s="33"/>
    </row>
    <row r="1533" spans="2:12" ht="15">
      <c r="B1533" s="36"/>
      <c r="C1533" s="36"/>
      <c r="D1533" s="36"/>
      <c r="E1533" s="31"/>
      <c r="F1533" s="32"/>
      <c r="G1533" s="36"/>
      <c r="H1533" s="36"/>
      <c r="I1533" s="36"/>
      <c r="J1533" s="36"/>
      <c r="K1533" s="31"/>
      <c r="L1533" s="33"/>
    </row>
    <row r="1534" spans="2:12" ht="15">
      <c r="B1534" s="36"/>
      <c r="C1534" s="36"/>
      <c r="D1534" s="36"/>
      <c r="E1534" s="31"/>
      <c r="F1534" s="32"/>
      <c r="G1534" s="36"/>
      <c r="H1534" s="36"/>
      <c r="I1534" s="36"/>
      <c r="J1534" s="36"/>
      <c r="K1534" s="31"/>
      <c r="L1534" s="33"/>
    </row>
    <row r="1535" spans="2:12" ht="15">
      <c r="B1535" s="36"/>
      <c r="C1535" s="36"/>
      <c r="D1535" s="36"/>
      <c r="E1535" s="31"/>
      <c r="F1535" s="32"/>
      <c r="G1535" s="36"/>
      <c r="H1535" s="36"/>
      <c r="I1535" s="36"/>
      <c r="J1535" s="36"/>
      <c r="K1535" s="31"/>
      <c r="L1535" s="33"/>
    </row>
    <row r="1536" spans="2:12" ht="15">
      <c r="B1536" s="36"/>
      <c r="C1536" s="36"/>
      <c r="D1536" s="36"/>
      <c r="E1536" s="31"/>
      <c r="F1536" s="32"/>
      <c r="G1536" s="36"/>
      <c r="H1536" s="36"/>
      <c r="I1536" s="36"/>
      <c r="J1536" s="36"/>
      <c r="K1536" s="31"/>
      <c r="L1536" s="33"/>
    </row>
    <row r="1537" spans="2:12" ht="15">
      <c r="B1537" s="36"/>
      <c r="C1537" s="36"/>
      <c r="D1537" s="36"/>
      <c r="E1537" s="31"/>
      <c r="F1537" s="32"/>
      <c r="G1537" s="36"/>
      <c r="H1537" s="36"/>
      <c r="I1537" s="36"/>
      <c r="J1537" s="36"/>
      <c r="K1537" s="31"/>
      <c r="L1537" s="33"/>
    </row>
    <row r="1538" spans="2:12" ht="15">
      <c r="B1538" s="36"/>
      <c r="C1538" s="36"/>
      <c r="D1538" s="36"/>
      <c r="E1538" s="31"/>
      <c r="F1538" s="32"/>
      <c r="G1538" s="36"/>
      <c r="H1538" s="36"/>
      <c r="I1538" s="36"/>
      <c r="J1538" s="36"/>
      <c r="K1538" s="31"/>
      <c r="L1538" s="33"/>
    </row>
    <row r="1539" spans="2:12" ht="15">
      <c r="B1539" s="36"/>
      <c r="C1539" s="36"/>
      <c r="D1539" s="36"/>
      <c r="E1539" s="31"/>
      <c r="F1539" s="32"/>
      <c r="G1539" s="36"/>
      <c r="H1539" s="36"/>
      <c r="I1539" s="36"/>
      <c r="J1539" s="36"/>
      <c r="K1539" s="31"/>
      <c r="L1539" s="33"/>
    </row>
    <row r="1540" spans="2:12" ht="15">
      <c r="B1540" s="36"/>
      <c r="C1540" s="36"/>
      <c r="D1540" s="36"/>
      <c r="E1540" s="31"/>
      <c r="F1540" s="32"/>
      <c r="G1540" s="36"/>
      <c r="H1540" s="36"/>
      <c r="I1540" s="36"/>
      <c r="J1540" s="36"/>
      <c r="K1540" s="31"/>
      <c r="L1540" s="33"/>
    </row>
    <row r="1541" spans="2:12" ht="15">
      <c r="B1541" s="36"/>
      <c r="C1541" s="36"/>
      <c r="D1541" s="36"/>
      <c r="E1541" s="31"/>
      <c r="F1541" s="32"/>
      <c r="G1541" s="36"/>
      <c r="H1541" s="36"/>
      <c r="I1541" s="36"/>
      <c r="J1541" s="36"/>
      <c r="K1541" s="31"/>
      <c r="L1541" s="33"/>
    </row>
    <row r="1542" spans="2:12" ht="15">
      <c r="B1542" s="36"/>
      <c r="C1542" s="36"/>
      <c r="D1542" s="36"/>
      <c r="E1542" s="31"/>
      <c r="F1542" s="32"/>
      <c r="G1542" s="36"/>
      <c r="H1542" s="36"/>
      <c r="I1542" s="36"/>
      <c r="J1542" s="36"/>
      <c r="K1542" s="31"/>
      <c r="L1542" s="33"/>
    </row>
    <row r="1543" spans="2:12" ht="15">
      <c r="B1543" s="36"/>
      <c r="C1543" s="36"/>
      <c r="D1543" s="36"/>
      <c r="E1543" s="31"/>
      <c r="F1543" s="32"/>
      <c r="G1543" s="36"/>
      <c r="H1543" s="36"/>
      <c r="I1543" s="36"/>
      <c r="J1543" s="36"/>
      <c r="K1543" s="31"/>
      <c r="L1543" s="33"/>
    </row>
    <row r="1544" spans="2:12" ht="15">
      <c r="B1544" s="36"/>
      <c r="C1544" s="36"/>
      <c r="D1544" s="36"/>
      <c r="E1544" s="31"/>
      <c r="F1544" s="32"/>
      <c r="G1544" s="36"/>
      <c r="H1544" s="36"/>
      <c r="I1544" s="36"/>
      <c r="J1544" s="36"/>
      <c r="K1544" s="31"/>
      <c r="L1544" s="33"/>
    </row>
    <row r="1545" spans="2:12" ht="15">
      <c r="B1545" s="36"/>
      <c r="C1545" s="36"/>
      <c r="D1545" s="36"/>
      <c r="E1545" s="31"/>
      <c r="F1545" s="32"/>
      <c r="G1545" s="36"/>
      <c r="H1545" s="36"/>
      <c r="I1545" s="36"/>
      <c r="J1545" s="36"/>
      <c r="K1545" s="31"/>
      <c r="L1545" s="33"/>
    </row>
    <row r="1546" spans="2:12" ht="15">
      <c r="B1546" s="36"/>
      <c r="C1546" s="36"/>
      <c r="D1546" s="36"/>
      <c r="E1546" s="31"/>
      <c r="F1546" s="32"/>
      <c r="G1546" s="36"/>
      <c r="H1546" s="36"/>
      <c r="I1546" s="36"/>
      <c r="J1546" s="36"/>
      <c r="K1546" s="31"/>
      <c r="L1546" s="33"/>
    </row>
    <row r="1547" spans="2:12" ht="15">
      <c r="B1547" s="36"/>
      <c r="C1547" s="36"/>
      <c r="D1547" s="36"/>
      <c r="E1547" s="31"/>
      <c r="F1547" s="32"/>
      <c r="G1547" s="36"/>
      <c r="H1547" s="36"/>
      <c r="I1547" s="36"/>
      <c r="J1547" s="36"/>
      <c r="K1547" s="31"/>
      <c r="L1547" s="33"/>
    </row>
    <row r="1548" spans="2:12" ht="15">
      <c r="B1548" s="36"/>
      <c r="C1548" s="36"/>
      <c r="D1548" s="36"/>
      <c r="E1548" s="31"/>
      <c r="F1548" s="32"/>
      <c r="G1548" s="36"/>
      <c r="H1548" s="36"/>
      <c r="I1548" s="36"/>
      <c r="J1548" s="36"/>
      <c r="K1548" s="31"/>
      <c r="L1548" s="33"/>
    </row>
    <row r="1549" spans="2:12" ht="15">
      <c r="B1549" s="36"/>
      <c r="C1549" s="36"/>
      <c r="D1549" s="36"/>
      <c r="E1549" s="31"/>
      <c r="F1549" s="32"/>
      <c r="G1549" s="36"/>
      <c r="H1549" s="36"/>
      <c r="I1549" s="36"/>
      <c r="J1549" s="36"/>
      <c r="K1549" s="31"/>
      <c r="L1549" s="33"/>
    </row>
    <row r="1550" spans="2:12" ht="15">
      <c r="B1550" s="36"/>
      <c r="C1550" s="36"/>
      <c r="D1550" s="36"/>
      <c r="E1550" s="31"/>
      <c r="F1550" s="32"/>
      <c r="G1550" s="36"/>
      <c r="H1550" s="36"/>
      <c r="I1550" s="36"/>
      <c r="J1550" s="36"/>
      <c r="K1550" s="31"/>
      <c r="L1550" s="33"/>
    </row>
    <row r="1551" spans="2:12" ht="15">
      <c r="B1551" s="36"/>
      <c r="C1551" s="36"/>
      <c r="D1551" s="36"/>
      <c r="E1551" s="31"/>
      <c r="F1551" s="32"/>
      <c r="G1551" s="36"/>
      <c r="H1551" s="36"/>
      <c r="I1551" s="36"/>
      <c r="J1551" s="36"/>
      <c r="K1551" s="31"/>
      <c r="L1551" s="33"/>
    </row>
    <row r="1552" spans="2:12" ht="15">
      <c r="B1552" s="36"/>
      <c r="C1552" s="36"/>
      <c r="D1552" s="36"/>
      <c r="E1552" s="31"/>
      <c r="F1552" s="32"/>
      <c r="G1552" s="36"/>
      <c r="H1552" s="36"/>
      <c r="I1552" s="36"/>
      <c r="J1552" s="36"/>
      <c r="K1552" s="31"/>
      <c r="L1552" s="33"/>
    </row>
    <row r="1553" spans="2:12" ht="15">
      <c r="B1553" s="36"/>
      <c r="C1553" s="36"/>
      <c r="D1553" s="36"/>
      <c r="E1553" s="31"/>
      <c r="F1553" s="32"/>
      <c r="G1553" s="36"/>
      <c r="H1553" s="36"/>
      <c r="I1553" s="36"/>
      <c r="J1553" s="36"/>
      <c r="K1553" s="31"/>
      <c r="L1553" s="33"/>
    </row>
    <row r="1554" spans="2:12" ht="15">
      <c r="B1554" s="36"/>
      <c r="C1554" s="36"/>
      <c r="D1554" s="36"/>
      <c r="E1554" s="31"/>
      <c r="F1554" s="32"/>
      <c r="G1554" s="36"/>
      <c r="H1554" s="36"/>
      <c r="I1554" s="36"/>
      <c r="J1554" s="36"/>
      <c r="K1554" s="31"/>
      <c r="L1554" s="33"/>
    </row>
    <row r="1555" spans="2:12" ht="15">
      <c r="B1555" s="36"/>
      <c r="C1555" s="36"/>
      <c r="D1555" s="36"/>
      <c r="E1555" s="31"/>
      <c r="F1555" s="32"/>
      <c r="G1555" s="36"/>
      <c r="H1555" s="36"/>
      <c r="I1555" s="36"/>
      <c r="J1555" s="36"/>
      <c r="K1555" s="31"/>
      <c r="L1555" s="33"/>
    </row>
    <row r="1556" spans="2:12" ht="15">
      <c r="B1556" s="36"/>
      <c r="C1556" s="36"/>
      <c r="D1556" s="36"/>
      <c r="E1556" s="31"/>
      <c r="F1556" s="32"/>
      <c r="G1556" s="36"/>
      <c r="H1556" s="36"/>
      <c r="I1556" s="36"/>
      <c r="J1556" s="36"/>
      <c r="K1556" s="31"/>
      <c r="L1556" s="33"/>
    </row>
    <row r="1557" spans="2:12" ht="15">
      <c r="B1557" s="36"/>
      <c r="C1557" s="36"/>
      <c r="D1557" s="36"/>
      <c r="E1557" s="31"/>
      <c r="F1557" s="32"/>
      <c r="G1557" s="36"/>
      <c r="H1557" s="36"/>
      <c r="I1557" s="36"/>
      <c r="J1557" s="36"/>
      <c r="K1557" s="31"/>
      <c r="L1557" s="33"/>
    </row>
    <row r="1558" spans="2:12" ht="15">
      <c r="B1558" s="36"/>
      <c r="C1558" s="36"/>
      <c r="D1558" s="36"/>
      <c r="E1558" s="31"/>
      <c r="F1558" s="32"/>
      <c r="G1558" s="36"/>
      <c r="H1558" s="36"/>
      <c r="I1558" s="36"/>
      <c r="J1558" s="36"/>
      <c r="K1558" s="31"/>
      <c r="L1558" s="33"/>
    </row>
    <row r="1559" spans="2:12" ht="15">
      <c r="B1559" s="36"/>
      <c r="C1559" s="36"/>
      <c r="D1559" s="36"/>
      <c r="E1559" s="31"/>
      <c r="F1559" s="32"/>
      <c r="G1559" s="36"/>
      <c r="H1559" s="36"/>
      <c r="I1559" s="36"/>
      <c r="J1559" s="36"/>
      <c r="K1559" s="31"/>
      <c r="L1559" s="33"/>
    </row>
    <row r="1560" spans="2:12" ht="15">
      <c r="B1560" s="36"/>
      <c r="C1560" s="36"/>
      <c r="D1560" s="36"/>
      <c r="E1560" s="31"/>
      <c r="F1560" s="32"/>
      <c r="G1560" s="36"/>
      <c r="H1560" s="36"/>
      <c r="I1560" s="36"/>
      <c r="J1560" s="36"/>
      <c r="K1560" s="31"/>
      <c r="L1560" s="33"/>
    </row>
    <row r="1561" spans="2:12" ht="15">
      <c r="B1561" s="36"/>
      <c r="C1561" s="36"/>
      <c r="D1561" s="36"/>
      <c r="E1561" s="31"/>
      <c r="F1561" s="32"/>
      <c r="G1561" s="36"/>
      <c r="H1561" s="36"/>
      <c r="I1561" s="36"/>
      <c r="J1561" s="36"/>
      <c r="K1561" s="31"/>
      <c r="L1561" s="33"/>
    </row>
    <row r="1562" spans="2:12" ht="15">
      <c r="B1562" s="36"/>
      <c r="C1562" s="36"/>
      <c r="D1562" s="36"/>
      <c r="E1562" s="31"/>
      <c r="F1562" s="32"/>
      <c r="G1562" s="36"/>
      <c r="H1562" s="36"/>
      <c r="I1562" s="36"/>
      <c r="J1562" s="36"/>
      <c r="K1562" s="31"/>
      <c r="L1562" s="33"/>
    </row>
    <row r="1563" spans="2:12" ht="15">
      <c r="B1563" s="36"/>
      <c r="C1563" s="36"/>
      <c r="D1563" s="36"/>
      <c r="E1563" s="31"/>
      <c r="F1563" s="32"/>
      <c r="G1563" s="36"/>
      <c r="H1563" s="36"/>
      <c r="I1563" s="36"/>
      <c r="J1563" s="36"/>
      <c r="K1563" s="31"/>
      <c r="L1563" s="33"/>
    </row>
    <row r="1564" spans="2:12" ht="15">
      <c r="B1564" s="36"/>
      <c r="C1564" s="36"/>
      <c r="D1564" s="36"/>
      <c r="E1564" s="31"/>
      <c r="F1564" s="32"/>
      <c r="G1564" s="36"/>
      <c r="H1564" s="36"/>
      <c r="I1564" s="36"/>
      <c r="J1564" s="36"/>
      <c r="K1564" s="31"/>
      <c r="L1564" s="33"/>
    </row>
    <row r="1565" spans="2:12" ht="15">
      <c r="B1565" s="36"/>
      <c r="C1565" s="36"/>
      <c r="D1565" s="36"/>
      <c r="E1565" s="31"/>
      <c r="F1565" s="32"/>
      <c r="G1565" s="36"/>
      <c r="H1565" s="36"/>
      <c r="I1565" s="36"/>
      <c r="J1565" s="36"/>
      <c r="K1565" s="31"/>
      <c r="L1565" s="33"/>
    </row>
    <row r="1566" spans="2:12" ht="15">
      <c r="B1566" s="36"/>
      <c r="C1566" s="36"/>
      <c r="D1566" s="36"/>
      <c r="E1566" s="31"/>
      <c r="F1566" s="32"/>
      <c r="G1566" s="36"/>
      <c r="H1566" s="36"/>
      <c r="I1566" s="36"/>
      <c r="J1566" s="36"/>
      <c r="K1566" s="31"/>
      <c r="L1566" s="33"/>
    </row>
    <row r="1567" spans="2:12" ht="15">
      <c r="B1567" s="36"/>
      <c r="C1567" s="36"/>
      <c r="D1567" s="36"/>
      <c r="E1567" s="31"/>
      <c r="F1567" s="32"/>
      <c r="G1567" s="36"/>
      <c r="H1567" s="36"/>
      <c r="I1567" s="36"/>
      <c r="J1567" s="36"/>
      <c r="K1567" s="31"/>
      <c r="L1567" s="33"/>
    </row>
    <row r="1568" spans="2:12" ht="15">
      <c r="B1568" s="36"/>
      <c r="C1568" s="36"/>
      <c r="D1568" s="36"/>
      <c r="E1568" s="31"/>
      <c r="F1568" s="32"/>
      <c r="G1568" s="36"/>
      <c r="H1568" s="36"/>
      <c r="I1568" s="36"/>
      <c r="J1568" s="36"/>
      <c r="K1568" s="31"/>
      <c r="L1568" s="33"/>
    </row>
    <row r="1569" spans="2:12" ht="15">
      <c r="B1569" s="36"/>
      <c r="C1569" s="36"/>
      <c r="D1569" s="36"/>
      <c r="E1569" s="31"/>
      <c r="F1569" s="32"/>
      <c r="G1569" s="36"/>
      <c r="H1569" s="36"/>
      <c r="I1569" s="36"/>
      <c r="J1569" s="36"/>
      <c r="K1569" s="31"/>
      <c r="L1569" s="33"/>
    </row>
    <row r="1570" spans="2:12" ht="15">
      <c r="B1570" s="36"/>
      <c r="C1570" s="36"/>
      <c r="D1570" s="36"/>
      <c r="E1570" s="31"/>
      <c r="F1570" s="32"/>
      <c r="G1570" s="36"/>
      <c r="H1570" s="36"/>
      <c r="I1570" s="36"/>
      <c r="J1570" s="36"/>
      <c r="K1570" s="31"/>
      <c r="L1570" s="33"/>
    </row>
    <row r="1571" spans="2:12" ht="15">
      <c r="B1571" s="36"/>
      <c r="C1571" s="36"/>
      <c r="D1571" s="36"/>
      <c r="E1571" s="31"/>
      <c r="F1571" s="32"/>
      <c r="G1571" s="36"/>
      <c r="H1571" s="36"/>
      <c r="I1571" s="36"/>
      <c r="J1571" s="36"/>
      <c r="K1571" s="31"/>
      <c r="L1571" s="33"/>
    </row>
    <row r="1572" spans="2:12" ht="15">
      <c r="B1572" s="36"/>
      <c r="C1572" s="36"/>
      <c r="D1572" s="36"/>
      <c r="E1572" s="31"/>
      <c r="F1572" s="32"/>
      <c r="G1572" s="36"/>
      <c r="H1572" s="36"/>
      <c r="I1572" s="36"/>
      <c r="J1572" s="36"/>
      <c r="K1572" s="31"/>
      <c r="L1572" s="33"/>
    </row>
    <row r="1573" spans="2:12" ht="15">
      <c r="B1573" s="36"/>
      <c r="C1573" s="36"/>
      <c r="D1573" s="36"/>
      <c r="E1573" s="31"/>
      <c r="F1573" s="32"/>
      <c r="G1573" s="36"/>
      <c r="H1573" s="36"/>
      <c r="I1573" s="36"/>
      <c r="J1573" s="36"/>
      <c r="K1573" s="31"/>
      <c r="L1573" s="33"/>
    </row>
    <row r="1574" spans="2:12" ht="15">
      <c r="B1574" s="36"/>
      <c r="C1574" s="36"/>
      <c r="D1574" s="36"/>
      <c r="E1574" s="31"/>
      <c r="F1574" s="32"/>
      <c r="G1574" s="36"/>
      <c r="H1574" s="36"/>
      <c r="I1574" s="36"/>
      <c r="J1574" s="36"/>
      <c r="K1574" s="31"/>
      <c r="L1574" s="33"/>
    </row>
    <row r="1575" spans="2:12" ht="15">
      <c r="B1575" s="36"/>
      <c r="C1575" s="36"/>
      <c r="D1575" s="36"/>
      <c r="E1575" s="31"/>
      <c r="F1575" s="32"/>
      <c r="G1575" s="36"/>
      <c r="H1575" s="36"/>
      <c r="I1575" s="36"/>
      <c r="J1575" s="36"/>
      <c r="K1575" s="31"/>
      <c r="L1575" s="33"/>
    </row>
    <row r="1576" spans="2:12" ht="15">
      <c r="B1576" s="36"/>
      <c r="C1576" s="36"/>
      <c r="D1576" s="36"/>
      <c r="E1576" s="31"/>
      <c r="F1576" s="32"/>
      <c r="G1576" s="36"/>
      <c r="H1576" s="36"/>
      <c r="I1576" s="36"/>
      <c r="J1576" s="36"/>
      <c r="K1576" s="31"/>
      <c r="L1576" s="33"/>
    </row>
    <row r="1577" spans="2:12" ht="15">
      <c r="B1577" s="36"/>
      <c r="C1577" s="36"/>
      <c r="D1577" s="36"/>
      <c r="E1577" s="31"/>
      <c r="F1577" s="32"/>
      <c r="G1577" s="36"/>
      <c r="H1577" s="36"/>
      <c r="I1577" s="36"/>
      <c r="J1577" s="36"/>
      <c r="K1577" s="31"/>
      <c r="L1577" s="33"/>
    </row>
    <row r="1578" spans="2:12" ht="15">
      <c r="B1578" s="36"/>
      <c r="C1578" s="36"/>
      <c r="D1578" s="36"/>
      <c r="E1578" s="31"/>
      <c r="F1578" s="32"/>
      <c r="G1578" s="36"/>
      <c r="H1578" s="36"/>
      <c r="I1578" s="36"/>
      <c r="J1578" s="36"/>
      <c r="K1578" s="31"/>
      <c r="L1578" s="33"/>
    </row>
    <row r="1579" spans="2:12" ht="15">
      <c r="B1579" s="36"/>
      <c r="C1579" s="36"/>
      <c r="D1579" s="36"/>
      <c r="E1579" s="31"/>
      <c r="F1579" s="32"/>
      <c r="G1579" s="36"/>
      <c r="H1579" s="36"/>
      <c r="I1579" s="36"/>
      <c r="J1579" s="36"/>
      <c r="K1579" s="31"/>
      <c r="L1579" s="33"/>
    </row>
    <row r="1580" spans="2:12" ht="15">
      <c r="B1580" s="36"/>
      <c r="C1580" s="36"/>
      <c r="D1580" s="36"/>
      <c r="E1580" s="31"/>
      <c r="F1580" s="32"/>
      <c r="G1580" s="36"/>
      <c r="H1580" s="36"/>
      <c r="I1580" s="36"/>
      <c r="J1580" s="36"/>
      <c r="K1580" s="31"/>
      <c r="L1580" s="33"/>
    </row>
    <row r="1581" spans="2:12" ht="15">
      <c r="B1581" s="36"/>
      <c r="C1581" s="36"/>
      <c r="D1581" s="36"/>
      <c r="E1581" s="31"/>
      <c r="F1581" s="32"/>
      <c r="G1581" s="36"/>
      <c r="H1581" s="36"/>
      <c r="I1581" s="36"/>
      <c r="J1581" s="36"/>
      <c r="K1581" s="31"/>
      <c r="L1581" s="33"/>
    </row>
    <row r="1582" spans="2:12" ht="15">
      <c r="B1582" s="36"/>
      <c r="C1582" s="36"/>
      <c r="D1582" s="36"/>
      <c r="E1582" s="31"/>
      <c r="F1582" s="32"/>
      <c r="G1582" s="36"/>
      <c r="H1582" s="36"/>
      <c r="I1582" s="36"/>
      <c r="J1582" s="36"/>
      <c r="K1582" s="31"/>
      <c r="L1582" s="33"/>
    </row>
    <row r="1583" spans="2:12" ht="15">
      <c r="B1583" s="36"/>
      <c r="C1583" s="36"/>
      <c r="D1583" s="36"/>
      <c r="E1583" s="31"/>
      <c r="F1583" s="32"/>
      <c r="G1583" s="36"/>
      <c r="H1583" s="36"/>
      <c r="I1583" s="36"/>
      <c r="J1583" s="36"/>
      <c r="K1583" s="31"/>
      <c r="L1583" s="33"/>
    </row>
    <row r="1584" spans="2:12" ht="15">
      <c r="B1584" s="36"/>
      <c r="C1584" s="36"/>
      <c r="D1584" s="36"/>
      <c r="E1584" s="31"/>
      <c r="F1584" s="32"/>
      <c r="G1584" s="36"/>
      <c r="H1584" s="36"/>
      <c r="I1584" s="36"/>
      <c r="J1584" s="36"/>
      <c r="K1584" s="31"/>
      <c r="L1584" s="33"/>
    </row>
    <row r="1585" spans="2:12" ht="15">
      <c r="B1585" s="36"/>
      <c r="C1585" s="36"/>
      <c r="D1585" s="36"/>
      <c r="E1585" s="31"/>
      <c r="F1585" s="32"/>
      <c r="G1585" s="36"/>
      <c r="H1585" s="36"/>
      <c r="I1585" s="36"/>
      <c r="J1585" s="36"/>
      <c r="K1585" s="31"/>
      <c r="L1585" s="33"/>
    </row>
    <row r="1586" spans="2:12" ht="15">
      <c r="B1586" s="36"/>
      <c r="C1586" s="36"/>
      <c r="D1586" s="36"/>
      <c r="E1586" s="31"/>
      <c r="F1586" s="32"/>
      <c r="G1586" s="36"/>
      <c r="H1586" s="36"/>
      <c r="I1586" s="36"/>
      <c r="J1586" s="36"/>
      <c r="K1586" s="31"/>
      <c r="L1586" s="33"/>
    </row>
    <row r="1587" spans="2:12" ht="15">
      <c r="B1587" s="36"/>
      <c r="C1587" s="36"/>
      <c r="D1587" s="36"/>
      <c r="E1587" s="31"/>
      <c r="F1587" s="32"/>
      <c r="G1587" s="36"/>
      <c r="H1587" s="36"/>
      <c r="I1587" s="36"/>
      <c r="J1587" s="36"/>
      <c r="K1587" s="31"/>
      <c r="L1587" s="33"/>
    </row>
    <row r="1588" spans="2:12" ht="15">
      <c r="B1588" s="36"/>
      <c r="C1588" s="36"/>
      <c r="D1588" s="36"/>
      <c r="E1588" s="31"/>
      <c r="F1588" s="32"/>
      <c r="G1588" s="36"/>
      <c r="H1588" s="36"/>
      <c r="I1588" s="36"/>
      <c r="J1588" s="36"/>
      <c r="K1588" s="31"/>
      <c r="L1588" s="33"/>
    </row>
    <row r="1589" spans="2:12" ht="15">
      <c r="B1589" s="36"/>
      <c r="C1589" s="36"/>
      <c r="D1589" s="36"/>
      <c r="E1589" s="31"/>
      <c r="F1589" s="32"/>
      <c r="G1589" s="36"/>
      <c r="H1589" s="36"/>
      <c r="I1589" s="36"/>
      <c r="J1589" s="36"/>
      <c r="K1589" s="31"/>
      <c r="L1589" s="33"/>
    </row>
    <row r="1590" spans="2:12" ht="15">
      <c r="B1590" s="36"/>
      <c r="C1590" s="36"/>
      <c r="D1590" s="36"/>
      <c r="E1590" s="31"/>
      <c r="F1590" s="32"/>
      <c r="G1590" s="36"/>
      <c r="H1590" s="36"/>
      <c r="I1590" s="36"/>
      <c r="J1590" s="36"/>
      <c r="K1590" s="31"/>
      <c r="L1590" s="33"/>
    </row>
    <row r="1591" spans="2:12" ht="15">
      <c r="B1591" s="36"/>
      <c r="C1591" s="36"/>
      <c r="D1591" s="36"/>
      <c r="E1591" s="31"/>
      <c r="F1591" s="32"/>
      <c r="G1591" s="36"/>
      <c r="H1591" s="36"/>
      <c r="I1591" s="36"/>
      <c r="J1591" s="36"/>
      <c r="K1591" s="31"/>
      <c r="L1591" s="33"/>
    </row>
    <row r="1592" spans="2:12" ht="15">
      <c r="B1592" s="36"/>
      <c r="C1592" s="36"/>
      <c r="D1592" s="36"/>
      <c r="E1592" s="31"/>
      <c r="F1592" s="32"/>
      <c r="G1592" s="36"/>
      <c r="H1592" s="36"/>
      <c r="I1592" s="36"/>
      <c r="J1592" s="36"/>
      <c r="K1592" s="31"/>
      <c r="L1592" s="33"/>
    </row>
    <row r="1593" spans="2:12" ht="15">
      <c r="B1593" s="36"/>
      <c r="C1593" s="36"/>
      <c r="D1593" s="36"/>
      <c r="E1593" s="31"/>
      <c r="F1593" s="32"/>
      <c r="G1593" s="36"/>
      <c r="H1593" s="36"/>
      <c r="I1593" s="36"/>
      <c r="J1593" s="36"/>
      <c r="K1593" s="31"/>
      <c r="L1593" s="33"/>
    </row>
    <row r="1594" spans="2:12" ht="15">
      <c r="B1594" s="36"/>
      <c r="C1594" s="36"/>
      <c r="D1594" s="36"/>
      <c r="E1594" s="31"/>
      <c r="F1594" s="32"/>
      <c r="G1594" s="36"/>
      <c r="H1594" s="36"/>
      <c r="I1594" s="36"/>
      <c r="J1594" s="36"/>
      <c r="K1594" s="31"/>
      <c r="L1594" s="33"/>
    </row>
    <row r="1595" spans="2:12" ht="15">
      <c r="B1595" s="36"/>
      <c r="C1595" s="36"/>
      <c r="D1595" s="36"/>
      <c r="E1595" s="31"/>
      <c r="F1595" s="32"/>
      <c r="G1595" s="36"/>
      <c r="H1595" s="36"/>
      <c r="I1595" s="36"/>
      <c r="J1595" s="36"/>
      <c r="K1595" s="31"/>
      <c r="L1595" s="33"/>
    </row>
    <row r="1596" spans="2:12" ht="15">
      <c r="B1596" s="36"/>
      <c r="C1596" s="36"/>
      <c r="D1596" s="36"/>
      <c r="E1596" s="31"/>
      <c r="F1596" s="32"/>
      <c r="G1596" s="36"/>
      <c r="H1596" s="36"/>
      <c r="I1596" s="36"/>
      <c r="J1596" s="36"/>
      <c r="K1596" s="31"/>
      <c r="L1596" s="33"/>
    </row>
    <row r="1597" spans="2:12" ht="15">
      <c r="B1597" s="36"/>
      <c r="C1597" s="36"/>
      <c r="D1597" s="36"/>
      <c r="E1597" s="31"/>
      <c r="F1597" s="32"/>
      <c r="G1597" s="36"/>
      <c r="H1597" s="36"/>
      <c r="I1597" s="36"/>
      <c r="J1597" s="36"/>
      <c r="K1597" s="31"/>
      <c r="L1597" s="33"/>
    </row>
    <row r="1598" spans="2:12" ht="15">
      <c r="B1598" s="36"/>
      <c r="C1598" s="36"/>
      <c r="D1598" s="36"/>
      <c r="E1598" s="31"/>
      <c r="F1598" s="32"/>
      <c r="G1598" s="36"/>
      <c r="H1598" s="36"/>
      <c r="I1598" s="36"/>
      <c r="J1598" s="36"/>
      <c r="K1598" s="31"/>
      <c r="L1598" s="33"/>
    </row>
    <row r="1599" spans="2:12" ht="15">
      <c r="B1599" s="36"/>
      <c r="C1599" s="36"/>
      <c r="D1599" s="36"/>
      <c r="E1599" s="31"/>
      <c r="F1599" s="32"/>
      <c r="G1599" s="36"/>
      <c r="H1599" s="36"/>
      <c r="I1599" s="36"/>
      <c r="J1599" s="36"/>
      <c r="K1599" s="31"/>
      <c r="L1599" s="33"/>
    </row>
    <row r="1600" spans="2:12" ht="15">
      <c r="B1600" s="36"/>
      <c r="C1600" s="36"/>
      <c r="D1600" s="36"/>
      <c r="E1600" s="31"/>
      <c r="F1600" s="32"/>
      <c r="G1600" s="36"/>
      <c r="H1600" s="36"/>
      <c r="I1600" s="36"/>
      <c r="J1600" s="36"/>
      <c r="K1600" s="31"/>
      <c r="L1600" s="33"/>
    </row>
    <row r="1601" spans="2:12" ht="15">
      <c r="B1601" s="36"/>
      <c r="C1601" s="36"/>
      <c r="D1601" s="36"/>
      <c r="E1601" s="31"/>
      <c r="F1601" s="32"/>
      <c r="G1601" s="36"/>
      <c r="H1601" s="36"/>
      <c r="I1601" s="36"/>
      <c r="J1601" s="36"/>
      <c r="K1601" s="31"/>
      <c r="L1601" s="33"/>
    </row>
    <row r="1602" spans="2:12" ht="15">
      <c r="B1602" s="36"/>
      <c r="C1602" s="36"/>
      <c r="D1602" s="36"/>
      <c r="E1602" s="31"/>
      <c r="F1602" s="32"/>
      <c r="G1602" s="36"/>
      <c r="H1602" s="36"/>
      <c r="I1602" s="36"/>
      <c r="J1602" s="36"/>
      <c r="K1602" s="31"/>
      <c r="L1602" s="33"/>
    </row>
    <row r="1603" spans="2:12" ht="15">
      <c r="B1603" s="36"/>
      <c r="C1603" s="36"/>
      <c r="D1603" s="36"/>
      <c r="E1603" s="31"/>
      <c r="F1603" s="32"/>
      <c r="G1603" s="36"/>
      <c r="H1603" s="36"/>
      <c r="I1603" s="36"/>
      <c r="J1603" s="36"/>
      <c r="K1603" s="31"/>
      <c r="L1603" s="33"/>
    </row>
    <row r="1604" spans="2:12" ht="15">
      <c r="B1604" s="36"/>
      <c r="C1604" s="36"/>
      <c r="D1604" s="36"/>
      <c r="E1604" s="31"/>
      <c r="F1604" s="32"/>
      <c r="G1604" s="36"/>
      <c r="H1604" s="36"/>
      <c r="I1604" s="36"/>
      <c r="J1604" s="36"/>
      <c r="K1604" s="31"/>
      <c r="L1604" s="33"/>
    </row>
    <row r="1605" spans="2:12" ht="15">
      <c r="B1605" s="36"/>
      <c r="C1605" s="36"/>
      <c r="D1605" s="36"/>
      <c r="E1605" s="31"/>
      <c r="F1605" s="32"/>
      <c r="G1605" s="36"/>
      <c r="H1605" s="36"/>
      <c r="I1605" s="36"/>
      <c r="J1605" s="36"/>
      <c r="K1605" s="31"/>
      <c r="L1605" s="33"/>
    </row>
    <row r="1606" spans="2:12" ht="15">
      <c r="B1606" s="36"/>
      <c r="C1606" s="36"/>
      <c r="D1606" s="36"/>
      <c r="E1606" s="31"/>
      <c r="F1606" s="32"/>
      <c r="G1606" s="36"/>
      <c r="H1606" s="36"/>
      <c r="I1606" s="36"/>
      <c r="J1606" s="36"/>
      <c r="K1606" s="31"/>
      <c r="L1606" s="33"/>
    </row>
    <row r="1607" spans="2:12" ht="15">
      <c r="B1607" s="36"/>
      <c r="C1607" s="36"/>
      <c r="D1607" s="36"/>
      <c r="E1607" s="31"/>
      <c r="F1607" s="32"/>
      <c r="G1607" s="36"/>
      <c r="H1607" s="36"/>
      <c r="I1607" s="36"/>
      <c r="J1607" s="36"/>
      <c r="K1607" s="31"/>
      <c r="L1607" s="33"/>
    </row>
    <row r="1608" spans="2:12" ht="15">
      <c r="B1608" s="36"/>
      <c r="C1608" s="36"/>
      <c r="D1608" s="36"/>
      <c r="E1608" s="31"/>
      <c r="F1608" s="32"/>
      <c r="G1608" s="36"/>
      <c r="H1608" s="36"/>
      <c r="I1608" s="36"/>
      <c r="J1608" s="36"/>
      <c r="K1608" s="31"/>
      <c r="L1608" s="33"/>
    </row>
    <row r="1609" spans="2:12" ht="15">
      <c r="B1609" s="36"/>
      <c r="C1609" s="36"/>
      <c r="D1609" s="36"/>
      <c r="E1609" s="31"/>
      <c r="F1609" s="32"/>
      <c r="G1609" s="36"/>
      <c r="H1609" s="36"/>
      <c r="I1609" s="36"/>
      <c r="J1609" s="36"/>
      <c r="K1609" s="31"/>
      <c r="L1609" s="33"/>
    </row>
    <row r="1610" spans="2:12" ht="15">
      <c r="B1610" s="36"/>
      <c r="C1610" s="36"/>
      <c r="D1610" s="36"/>
      <c r="E1610" s="31"/>
      <c r="F1610" s="32"/>
      <c r="G1610" s="36"/>
      <c r="H1610" s="36"/>
      <c r="I1610" s="36"/>
      <c r="J1610" s="36"/>
      <c r="K1610" s="31"/>
      <c r="L1610" s="33"/>
    </row>
    <row r="1611" spans="2:12" ht="15">
      <c r="B1611" s="36"/>
      <c r="C1611" s="36"/>
      <c r="D1611" s="36"/>
      <c r="E1611" s="31"/>
      <c r="F1611" s="32"/>
      <c r="G1611" s="36"/>
      <c r="H1611" s="36"/>
      <c r="I1611" s="36"/>
      <c r="J1611" s="36"/>
      <c r="K1611" s="31"/>
      <c r="L1611" s="33"/>
    </row>
    <row r="1612" spans="2:12" ht="15">
      <c r="B1612" s="36"/>
      <c r="C1612" s="36"/>
      <c r="D1612" s="36"/>
      <c r="E1612" s="31"/>
      <c r="F1612" s="32"/>
      <c r="G1612" s="36"/>
      <c r="H1612" s="36"/>
      <c r="I1612" s="36"/>
      <c r="J1612" s="36"/>
      <c r="K1612" s="31"/>
      <c r="L1612" s="33"/>
    </row>
    <row r="1613" spans="2:12" ht="15">
      <c r="B1613" s="36"/>
      <c r="C1613" s="36"/>
      <c r="D1613" s="36"/>
      <c r="E1613" s="31"/>
      <c r="F1613" s="32"/>
      <c r="G1613" s="36"/>
      <c r="H1613" s="36"/>
      <c r="I1613" s="36"/>
      <c r="J1613" s="36"/>
      <c r="K1613" s="31"/>
      <c r="L1613" s="33"/>
    </row>
    <row r="1614" spans="2:12" ht="15">
      <c r="B1614" s="36"/>
      <c r="C1614" s="36"/>
      <c r="D1614" s="36"/>
      <c r="E1614" s="31"/>
      <c r="F1614" s="32"/>
      <c r="G1614" s="36"/>
      <c r="H1614" s="36"/>
      <c r="I1614" s="36"/>
      <c r="J1614" s="36"/>
      <c r="K1614" s="31"/>
      <c r="L1614" s="33"/>
    </row>
    <row r="1615" spans="2:12" ht="15">
      <c r="B1615" s="36"/>
      <c r="C1615" s="36"/>
      <c r="D1615" s="36"/>
      <c r="E1615" s="31"/>
      <c r="F1615" s="32"/>
      <c r="G1615" s="36"/>
      <c r="H1615" s="36"/>
      <c r="I1615" s="36"/>
      <c r="J1615" s="36"/>
      <c r="K1615" s="31"/>
      <c r="L1615" s="33"/>
    </row>
    <row r="1616" spans="2:12" ht="15">
      <c r="B1616" s="36"/>
      <c r="C1616" s="36"/>
      <c r="D1616" s="36"/>
      <c r="E1616" s="31"/>
      <c r="F1616" s="32"/>
      <c r="G1616" s="36"/>
      <c r="H1616" s="36"/>
      <c r="I1616" s="36"/>
      <c r="J1616" s="36"/>
      <c r="K1616" s="31"/>
      <c r="L1616" s="33"/>
    </row>
    <row r="1617" spans="2:12" ht="15">
      <c r="B1617" s="36"/>
      <c r="C1617" s="36"/>
      <c r="D1617" s="36"/>
      <c r="E1617" s="31"/>
      <c r="F1617" s="32"/>
      <c r="G1617" s="36"/>
      <c r="H1617" s="36"/>
      <c r="I1617" s="36"/>
      <c r="J1617" s="36"/>
      <c r="K1617" s="31"/>
      <c r="L1617" s="33"/>
    </row>
    <row r="1618" spans="2:12" ht="15">
      <c r="B1618" s="36"/>
      <c r="C1618" s="36"/>
      <c r="D1618" s="36"/>
      <c r="E1618" s="31"/>
      <c r="F1618" s="32"/>
      <c r="G1618" s="36"/>
      <c r="H1618" s="36"/>
      <c r="I1618" s="36"/>
      <c r="J1618" s="36"/>
      <c r="K1618" s="31"/>
      <c r="L1618" s="33"/>
    </row>
    <row r="1619" spans="2:12" ht="15">
      <c r="B1619" s="36"/>
      <c r="C1619" s="36"/>
      <c r="D1619" s="36"/>
      <c r="E1619" s="31"/>
      <c r="F1619" s="32"/>
      <c r="G1619" s="36"/>
      <c r="H1619" s="36"/>
      <c r="I1619" s="36"/>
      <c r="J1619" s="36"/>
      <c r="K1619" s="31"/>
      <c r="L1619" s="33"/>
    </row>
    <row r="1620" spans="2:12" ht="15">
      <c r="B1620" s="36"/>
      <c r="C1620" s="36"/>
      <c r="D1620" s="36"/>
      <c r="E1620" s="31"/>
      <c r="F1620" s="32"/>
      <c r="G1620" s="36"/>
      <c r="H1620" s="36"/>
      <c r="I1620" s="36"/>
      <c r="J1620" s="36"/>
      <c r="K1620" s="31"/>
      <c r="L1620" s="33"/>
    </row>
    <row r="1621" spans="2:12" ht="15">
      <c r="B1621" s="36"/>
      <c r="C1621" s="36"/>
      <c r="D1621" s="36"/>
      <c r="E1621" s="31"/>
      <c r="F1621" s="32"/>
      <c r="G1621" s="36"/>
      <c r="H1621" s="36"/>
      <c r="I1621" s="36"/>
      <c r="J1621" s="36"/>
      <c r="K1621" s="31"/>
      <c r="L1621" s="33"/>
    </row>
    <row r="1622" spans="2:12" ht="15">
      <c r="B1622" s="36"/>
      <c r="C1622" s="36"/>
      <c r="D1622" s="36"/>
      <c r="E1622" s="31"/>
      <c r="F1622" s="32"/>
      <c r="G1622" s="36"/>
      <c r="H1622" s="36"/>
      <c r="I1622" s="36"/>
      <c r="J1622" s="36"/>
      <c r="K1622" s="31"/>
      <c r="L1622" s="33"/>
    </row>
    <row r="1623" spans="2:12" ht="15">
      <c r="B1623" s="36"/>
      <c r="C1623" s="36"/>
      <c r="D1623" s="36"/>
      <c r="E1623" s="31"/>
      <c r="F1623" s="32"/>
      <c r="G1623" s="36"/>
      <c r="H1623" s="36"/>
      <c r="I1623" s="36"/>
      <c r="J1623" s="36"/>
      <c r="K1623" s="31"/>
      <c r="L1623" s="33"/>
    </row>
    <row r="1624" spans="2:12" ht="15">
      <c r="B1624" s="36"/>
      <c r="C1624" s="36"/>
      <c r="D1624" s="36"/>
      <c r="E1624" s="31"/>
      <c r="F1624" s="32"/>
      <c r="G1624" s="36"/>
      <c r="H1624" s="36"/>
      <c r="I1624" s="36"/>
      <c r="J1624" s="36"/>
      <c r="K1624" s="31"/>
      <c r="L1624" s="33"/>
    </row>
    <row r="1625" spans="2:12" ht="15">
      <c r="B1625" s="36"/>
      <c r="C1625" s="36"/>
      <c r="D1625" s="36"/>
      <c r="E1625" s="31"/>
      <c r="F1625" s="32"/>
      <c r="G1625" s="36"/>
      <c r="H1625" s="36"/>
      <c r="I1625" s="36"/>
      <c r="J1625" s="36"/>
      <c r="K1625" s="31"/>
      <c r="L1625" s="33"/>
    </row>
    <row r="1626" spans="2:12" ht="15">
      <c r="B1626" s="36"/>
      <c r="C1626" s="36"/>
      <c r="D1626" s="36"/>
      <c r="E1626" s="31"/>
      <c r="F1626" s="32"/>
      <c r="G1626" s="36"/>
      <c r="H1626" s="36"/>
      <c r="I1626" s="36"/>
      <c r="J1626" s="36"/>
      <c r="K1626" s="31"/>
      <c r="L1626" s="33"/>
    </row>
    <row r="1627" spans="2:12" ht="15">
      <c r="B1627" s="36"/>
      <c r="C1627" s="36"/>
      <c r="D1627" s="36"/>
      <c r="E1627" s="31"/>
      <c r="F1627" s="32"/>
      <c r="G1627" s="36"/>
      <c r="H1627" s="36"/>
      <c r="I1627" s="36"/>
      <c r="J1627" s="36"/>
      <c r="K1627" s="31"/>
      <c r="L1627" s="33"/>
    </row>
    <row r="1628" spans="2:12" ht="15">
      <c r="B1628" s="36"/>
      <c r="C1628" s="36"/>
      <c r="D1628" s="36"/>
      <c r="E1628" s="31"/>
      <c r="F1628" s="32"/>
      <c r="G1628" s="36"/>
      <c r="H1628" s="36"/>
      <c r="I1628" s="36"/>
      <c r="J1628" s="36"/>
      <c r="K1628" s="31"/>
      <c r="L1628" s="33"/>
    </row>
    <row r="1629" spans="2:12" ht="15">
      <c r="B1629" s="36"/>
      <c r="C1629" s="36"/>
      <c r="D1629" s="36"/>
      <c r="E1629" s="31"/>
      <c r="F1629" s="32"/>
      <c r="G1629" s="36"/>
      <c r="H1629" s="36"/>
      <c r="I1629" s="36"/>
      <c r="J1629" s="36"/>
      <c r="K1629" s="31"/>
      <c r="L1629" s="33"/>
    </row>
    <row r="1630" spans="2:12" ht="15">
      <c r="B1630" s="36"/>
      <c r="C1630" s="36"/>
      <c r="D1630" s="36"/>
      <c r="E1630" s="31"/>
      <c r="F1630" s="32"/>
      <c r="G1630" s="36"/>
      <c r="H1630" s="36"/>
      <c r="I1630" s="36"/>
      <c r="J1630" s="36"/>
      <c r="K1630" s="31"/>
      <c r="L1630" s="33"/>
    </row>
    <row r="1631" spans="2:12" ht="15">
      <c r="B1631" s="36"/>
      <c r="C1631" s="36"/>
      <c r="D1631" s="36"/>
      <c r="E1631" s="31"/>
      <c r="F1631" s="32"/>
      <c r="G1631" s="36"/>
      <c r="H1631" s="36"/>
      <c r="I1631" s="36"/>
      <c r="J1631" s="36"/>
      <c r="K1631" s="31"/>
      <c r="L1631" s="33"/>
    </row>
    <row r="1632" spans="2:12" ht="15">
      <c r="B1632" s="36"/>
      <c r="C1632" s="36"/>
      <c r="D1632" s="36"/>
      <c r="E1632" s="31"/>
      <c r="F1632" s="32"/>
      <c r="G1632" s="36"/>
      <c r="H1632" s="36"/>
      <c r="I1632" s="36"/>
      <c r="J1632" s="36"/>
      <c r="K1632" s="31"/>
      <c r="L1632" s="33"/>
    </row>
    <row r="1633" spans="2:12" ht="15">
      <c r="B1633" s="36"/>
      <c r="C1633" s="36"/>
      <c r="D1633" s="36"/>
      <c r="E1633" s="31"/>
      <c r="F1633" s="32"/>
      <c r="G1633" s="36"/>
      <c r="H1633" s="36"/>
      <c r="I1633" s="36"/>
      <c r="J1633" s="36"/>
      <c r="K1633" s="31"/>
      <c r="L1633" s="33"/>
    </row>
    <row r="1634" spans="2:12" ht="15">
      <c r="B1634" s="36"/>
      <c r="C1634" s="36"/>
      <c r="D1634" s="36"/>
      <c r="E1634" s="31"/>
      <c r="F1634" s="32"/>
      <c r="G1634" s="36"/>
      <c r="H1634" s="36"/>
      <c r="I1634" s="36"/>
      <c r="J1634" s="36"/>
      <c r="K1634" s="31"/>
      <c r="L1634" s="33"/>
    </row>
    <row r="1635" spans="2:12" ht="15">
      <c r="B1635" s="36"/>
      <c r="C1635" s="36"/>
      <c r="D1635" s="36"/>
      <c r="E1635" s="31"/>
      <c r="F1635" s="32"/>
      <c r="G1635" s="36"/>
      <c r="H1635" s="36"/>
      <c r="I1635" s="36"/>
      <c r="J1635" s="36"/>
      <c r="K1635" s="31"/>
      <c r="L1635" s="33"/>
    </row>
    <row r="1636" spans="2:12" ht="15">
      <c r="B1636" s="36"/>
      <c r="C1636" s="36"/>
      <c r="D1636" s="36"/>
      <c r="E1636" s="31"/>
      <c r="F1636" s="32"/>
      <c r="G1636" s="36"/>
      <c r="H1636" s="36"/>
      <c r="I1636" s="36"/>
      <c r="J1636" s="36"/>
      <c r="K1636" s="31"/>
      <c r="L1636" s="33"/>
    </row>
    <row r="1637" spans="2:12" ht="15">
      <c r="B1637" s="36"/>
      <c r="C1637" s="36"/>
      <c r="D1637" s="36"/>
      <c r="E1637" s="31"/>
      <c r="F1637" s="32"/>
      <c r="G1637" s="36"/>
      <c r="H1637" s="36"/>
      <c r="I1637" s="36"/>
      <c r="J1637" s="36"/>
      <c r="K1637" s="31"/>
      <c r="L1637" s="33"/>
    </row>
    <row r="1638" spans="2:12" ht="15">
      <c r="B1638" s="36"/>
      <c r="C1638" s="36"/>
      <c r="D1638" s="36"/>
      <c r="E1638" s="31"/>
      <c r="F1638" s="32"/>
      <c r="G1638" s="36"/>
      <c r="H1638" s="36"/>
      <c r="I1638" s="36"/>
      <c r="J1638" s="36"/>
      <c r="K1638" s="31"/>
      <c r="L1638" s="33"/>
    </row>
    <row r="1639" spans="2:12" ht="15">
      <c r="B1639" s="36"/>
      <c r="C1639" s="36"/>
      <c r="D1639" s="36"/>
      <c r="E1639" s="31"/>
      <c r="F1639" s="32"/>
      <c r="G1639" s="36"/>
      <c r="H1639" s="36"/>
      <c r="I1639" s="36"/>
      <c r="J1639" s="36"/>
      <c r="K1639" s="31"/>
      <c r="L1639" s="33"/>
    </row>
    <row r="1640" spans="2:12" ht="15">
      <c r="B1640" s="36"/>
      <c r="C1640" s="36"/>
      <c r="D1640" s="36"/>
      <c r="E1640" s="31"/>
      <c r="F1640" s="32"/>
      <c r="G1640" s="36"/>
      <c r="H1640" s="36"/>
      <c r="I1640" s="36"/>
      <c r="J1640" s="36"/>
      <c r="K1640" s="31"/>
      <c r="L1640" s="33"/>
    </row>
    <row r="1641" spans="2:12" ht="15">
      <c r="B1641" s="36"/>
      <c r="C1641" s="36"/>
      <c r="D1641" s="36"/>
      <c r="E1641" s="31"/>
      <c r="F1641" s="32"/>
      <c r="G1641" s="36"/>
      <c r="H1641" s="36"/>
      <c r="I1641" s="36"/>
      <c r="J1641" s="36"/>
      <c r="K1641" s="31"/>
      <c r="L1641" s="33"/>
    </row>
    <row r="1642" spans="2:12" ht="15">
      <c r="B1642" s="36"/>
      <c r="C1642" s="36"/>
      <c r="D1642" s="36"/>
      <c r="E1642" s="31"/>
      <c r="F1642" s="32"/>
      <c r="G1642" s="36"/>
      <c r="H1642" s="36"/>
      <c r="I1642" s="36"/>
      <c r="J1642" s="36"/>
      <c r="K1642" s="31"/>
      <c r="L1642" s="33"/>
    </row>
    <row r="1643" spans="2:12" ht="15">
      <c r="B1643" s="36"/>
      <c r="C1643" s="36"/>
      <c r="D1643" s="36"/>
      <c r="E1643" s="31"/>
      <c r="F1643" s="32"/>
      <c r="G1643" s="36"/>
      <c r="H1643" s="36"/>
      <c r="I1643" s="36"/>
      <c r="J1643" s="36"/>
      <c r="K1643" s="31"/>
      <c r="L1643" s="33"/>
    </row>
    <row r="1644" spans="2:12" ht="15">
      <c r="B1644" s="36"/>
      <c r="C1644" s="36"/>
      <c r="D1644" s="36"/>
      <c r="E1644" s="31"/>
      <c r="F1644" s="32"/>
      <c r="G1644" s="36"/>
      <c r="H1644" s="36"/>
      <c r="I1644" s="36"/>
      <c r="J1644" s="36"/>
      <c r="K1644" s="31"/>
      <c r="L1644" s="33"/>
    </row>
    <row r="1645" spans="2:12" ht="15">
      <c r="B1645" s="36"/>
      <c r="C1645" s="36"/>
      <c r="D1645" s="36"/>
      <c r="E1645" s="31"/>
      <c r="F1645" s="32"/>
      <c r="G1645" s="36"/>
      <c r="H1645" s="36"/>
      <c r="I1645" s="36"/>
      <c r="J1645" s="36"/>
      <c r="K1645" s="31"/>
      <c r="L1645" s="33"/>
    </row>
    <row r="1646" spans="2:12" ht="15">
      <c r="B1646" s="36"/>
      <c r="C1646" s="36"/>
      <c r="D1646" s="36"/>
      <c r="E1646" s="31"/>
      <c r="F1646" s="32"/>
      <c r="G1646" s="36"/>
      <c r="H1646" s="36"/>
      <c r="I1646" s="36"/>
      <c r="J1646" s="36"/>
      <c r="K1646" s="31"/>
      <c r="L1646" s="33"/>
    </row>
    <row r="1647" spans="2:12" ht="15">
      <c r="B1647" s="36"/>
      <c r="C1647" s="36"/>
      <c r="D1647" s="36"/>
      <c r="E1647" s="31"/>
      <c r="F1647" s="32"/>
      <c r="G1647" s="36"/>
      <c r="H1647" s="36"/>
      <c r="I1647" s="36"/>
      <c r="J1647" s="36"/>
      <c r="K1647" s="31"/>
      <c r="L1647" s="33"/>
    </row>
    <row r="1648" spans="2:12" ht="15">
      <c r="B1648" s="36"/>
      <c r="C1648" s="36"/>
      <c r="D1648" s="36"/>
      <c r="E1648" s="31"/>
      <c r="F1648" s="32"/>
      <c r="G1648" s="36"/>
      <c r="H1648" s="36"/>
      <c r="I1648" s="36"/>
      <c r="J1648" s="36"/>
      <c r="K1648" s="31"/>
      <c r="L1648" s="33"/>
    </row>
    <row r="1649" spans="2:12" ht="15">
      <c r="B1649" s="36"/>
      <c r="C1649" s="36"/>
      <c r="D1649" s="36"/>
      <c r="E1649" s="31"/>
      <c r="F1649" s="32"/>
      <c r="G1649" s="36"/>
      <c r="H1649" s="36"/>
      <c r="I1649" s="36"/>
      <c r="J1649" s="36"/>
      <c r="K1649" s="31"/>
      <c r="L1649" s="33"/>
    </row>
    <row r="1650" spans="2:12" ht="15">
      <c r="B1650" s="36"/>
      <c r="C1650" s="36"/>
      <c r="D1650" s="36"/>
      <c r="E1650" s="31"/>
      <c r="F1650" s="32"/>
      <c r="G1650" s="36"/>
      <c r="H1650" s="36"/>
      <c r="I1650" s="36"/>
      <c r="J1650" s="36"/>
      <c r="K1650" s="31"/>
      <c r="L1650" s="33"/>
    </row>
    <row r="1651" spans="2:12" ht="15">
      <c r="B1651" s="36"/>
      <c r="C1651" s="36"/>
      <c r="D1651" s="36"/>
      <c r="E1651" s="31"/>
      <c r="F1651" s="32"/>
      <c r="G1651" s="36"/>
      <c r="H1651" s="36"/>
      <c r="I1651" s="36"/>
      <c r="J1651" s="36"/>
      <c r="K1651" s="31"/>
      <c r="L1651" s="33"/>
    </row>
    <row r="1652" spans="2:12" ht="15">
      <c r="B1652" s="36"/>
      <c r="C1652" s="36"/>
      <c r="D1652" s="36"/>
      <c r="E1652" s="31"/>
      <c r="F1652" s="32"/>
      <c r="G1652" s="36"/>
      <c r="H1652" s="36"/>
      <c r="I1652" s="36"/>
      <c r="J1652" s="36"/>
      <c r="K1652" s="31"/>
      <c r="L1652" s="33"/>
    </row>
    <row r="1653" spans="2:12" ht="15">
      <c r="B1653" s="36"/>
      <c r="C1653" s="36"/>
      <c r="D1653" s="36"/>
      <c r="E1653" s="31"/>
      <c r="F1653" s="32"/>
      <c r="G1653" s="36"/>
      <c r="H1653" s="36"/>
      <c r="I1653" s="36"/>
      <c r="J1653" s="36"/>
      <c r="K1653" s="31"/>
      <c r="L1653" s="33"/>
    </row>
    <row r="1654" spans="2:12" ht="15">
      <c r="B1654" s="36"/>
      <c r="C1654" s="36"/>
      <c r="D1654" s="36"/>
      <c r="E1654" s="31"/>
      <c r="F1654" s="32"/>
      <c r="G1654" s="36"/>
      <c r="H1654" s="36"/>
      <c r="I1654" s="36"/>
      <c r="J1654" s="36"/>
      <c r="K1654" s="31"/>
      <c r="L1654" s="33"/>
    </row>
    <row r="1655" spans="2:12" ht="15">
      <c r="B1655" s="36"/>
      <c r="C1655" s="36"/>
      <c r="D1655" s="36"/>
      <c r="E1655" s="31"/>
      <c r="F1655" s="32"/>
      <c r="G1655" s="36"/>
      <c r="H1655" s="36"/>
      <c r="I1655" s="36"/>
      <c r="J1655" s="36"/>
      <c r="K1655" s="31"/>
      <c r="L1655" s="33"/>
    </row>
    <row r="1656" spans="2:12" ht="15">
      <c r="B1656" s="36"/>
      <c r="C1656" s="36"/>
      <c r="D1656" s="36"/>
      <c r="E1656" s="31"/>
      <c r="F1656" s="32"/>
      <c r="G1656" s="36"/>
      <c r="H1656" s="36"/>
      <c r="I1656" s="36"/>
      <c r="J1656" s="36"/>
      <c r="K1656" s="31"/>
      <c r="L1656" s="33"/>
    </row>
    <row r="1657" spans="2:12" ht="15">
      <c r="B1657" s="36"/>
      <c r="C1657" s="36"/>
      <c r="D1657" s="36"/>
      <c r="E1657" s="31"/>
      <c r="F1657" s="32"/>
      <c r="G1657" s="36"/>
      <c r="H1657" s="36"/>
      <c r="I1657" s="36"/>
      <c r="J1657" s="36"/>
      <c r="K1657" s="31"/>
      <c r="L1657" s="33"/>
    </row>
    <row r="1658" spans="2:12" ht="15">
      <c r="B1658" s="36"/>
      <c r="C1658" s="36"/>
      <c r="D1658" s="36"/>
      <c r="E1658" s="31"/>
      <c r="F1658" s="32"/>
      <c r="G1658" s="36"/>
      <c r="H1658" s="36"/>
      <c r="I1658" s="36"/>
      <c r="J1658" s="36"/>
      <c r="K1658" s="31"/>
      <c r="L1658" s="33"/>
    </row>
    <row r="1659" spans="2:12" ht="15">
      <c r="B1659" s="36"/>
      <c r="C1659" s="36"/>
      <c r="D1659" s="36"/>
      <c r="E1659" s="31"/>
      <c r="F1659" s="32"/>
      <c r="G1659" s="36"/>
      <c r="H1659" s="36"/>
      <c r="I1659" s="36"/>
      <c r="J1659" s="36"/>
      <c r="K1659" s="31"/>
      <c r="L1659" s="33"/>
    </row>
    <row r="1660" spans="2:12" ht="15">
      <c r="B1660" s="36"/>
      <c r="C1660" s="36"/>
      <c r="D1660" s="36"/>
      <c r="E1660" s="31"/>
      <c r="F1660" s="32"/>
      <c r="G1660" s="36"/>
      <c r="H1660" s="36"/>
      <c r="I1660" s="36"/>
      <c r="J1660" s="36"/>
      <c r="K1660" s="31"/>
      <c r="L1660" s="33"/>
    </row>
    <row r="1661" spans="2:12" ht="15">
      <c r="B1661" s="36"/>
      <c r="C1661" s="36"/>
      <c r="D1661" s="36"/>
      <c r="E1661" s="31"/>
      <c r="F1661" s="32"/>
      <c r="G1661" s="36"/>
      <c r="H1661" s="36"/>
      <c r="I1661" s="36"/>
      <c r="J1661" s="36"/>
      <c r="K1661" s="31"/>
      <c r="L1661" s="33"/>
    </row>
    <row r="1662" spans="2:12" ht="15">
      <c r="B1662" s="36"/>
      <c r="C1662" s="36"/>
      <c r="D1662" s="36"/>
      <c r="E1662" s="31"/>
      <c r="F1662" s="32"/>
      <c r="G1662" s="36"/>
      <c r="H1662" s="36"/>
      <c r="I1662" s="36"/>
      <c r="J1662" s="36"/>
      <c r="K1662" s="31"/>
      <c r="L1662" s="33"/>
    </row>
    <row r="1663" spans="2:12" ht="15">
      <c r="B1663" s="36"/>
      <c r="C1663" s="36"/>
      <c r="D1663" s="36"/>
      <c r="E1663" s="31"/>
      <c r="F1663" s="32"/>
      <c r="G1663" s="36"/>
      <c r="H1663" s="36"/>
      <c r="I1663" s="36"/>
      <c r="J1663" s="36"/>
      <c r="K1663" s="31"/>
      <c r="L1663" s="33"/>
    </row>
    <row r="1664" spans="2:12" ht="15">
      <c r="B1664" s="36"/>
      <c r="C1664" s="36"/>
      <c r="D1664" s="36"/>
      <c r="E1664" s="31"/>
      <c r="F1664" s="32"/>
      <c r="G1664" s="36"/>
      <c r="H1664" s="36"/>
      <c r="I1664" s="36"/>
      <c r="J1664" s="36"/>
      <c r="K1664" s="31"/>
      <c r="L1664" s="33"/>
    </row>
    <row r="1665" spans="2:12" ht="15">
      <c r="B1665" s="36"/>
      <c r="C1665" s="36"/>
      <c r="D1665" s="36"/>
      <c r="E1665" s="31"/>
      <c r="F1665" s="32"/>
      <c r="G1665" s="36"/>
      <c r="H1665" s="36"/>
      <c r="I1665" s="36"/>
      <c r="J1665" s="36"/>
      <c r="K1665" s="31"/>
      <c r="L1665" s="33"/>
    </row>
    <row r="1666" spans="2:12" ht="15">
      <c r="B1666" s="36"/>
      <c r="C1666" s="36"/>
      <c r="D1666" s="36"/>
      <c r="E1666" s="31"/>
      <c r="F1666" s="32"/>
      <c r="G1666" s="36"/>
      <c r="H1666" s="36"/>
      <c r="I1666" s="36"/>
      <c r="J1666" s="36"/>
      <c r="K1666" s="31"/>
      <c r="L1666" s="33"/>
    </row>
    <row r="1667" spans="2:12" ht="15">
      <c r="B1667" s="36"/>
      <c r="C1667" s="36"/>
      <c r="D1667" s="36"/>
      <c r="E1667" s="31"/>
      <c r="F1667" s="32"/>
      <c r="G1667" s="36"/>
      <c r="H1667" s="36"/>
      <c r="I1667" s="36"/>
      <c r="J1667" s="36"/>
      <c r="K1667" s="31"/>
      <c r="L1667" s="33"/>
    </row>
    <row r="1668" spans="2:12" ht="15">
      <c r="B1668" s="36"/>
      <c r="C1668" s="36"/>
      <c r="D1668" s="36"/>
      <c r="E1668" s="31"/>
      <c r="F1668" s="32"/>
      <c r="G1668" s="36"/>
      <c r="H1668" s="36"/>
      <c r="I1668" s="36"/>
      <c r="J1668" s="36"/>
      <c r="K1668" s="31"/>
      <c r="L1668" s="33"/>
    </row>
    <row r="1669" spans="2:12" ht="15">
      <c r="B1669" s="36"/>
      <c r="C1669" s="36"/>
      <c r="D1669" s="36"/>
      <c r="E1669" s="31"/>
      <c r="F1669" s="32"/>
      <c r="G1669" s="36"/>
      <c r="H1669" s="36"/>
      <c r="I1669" s="36"/>
      <c r="J1669" s="36"/>
      <c r="K1669" s="31"/>
      <c r="L1669" s="33"/>
    </row>
    <row r="1670" spans="2:12" ht="15">
      <c r="B1670" s="36"/>
      <c r="C1670" s="36"/>
      <c r="D1670" s="36"/>
      <c r="E1670" s="31"/>
      <c r="F1670" s="32"/>
      <c r="G1670" s="36"/>
      <c r="H1670" s="36"/>
      <c r="I1670" s="36"/>
      <c r="J1670" s="36"/>
      <c r="K1670" s="31"/>
      <c r="L1670" s="33"/>
    </row>
    <row r="1671" spans="2:12" ht="15">
      <c r="B1671" s="36"/>
      <c r="C1671" s="36"/>
      <c r="D1671" s="36"/>
      <c r="E1671" s="31"/>
      <c r="F1671" s="32"/>
      <c r="G1671" s="36"/>
      <c r="H1671" s="36"/>
      <c r="I1671" s="36"/>
      <c r="J1671" s="36"/>
      <c r="K1671" s="31"/>
      <c r="L1671" s="33"/>
    </row>
    <row r="1672" spans="2:12" ht="15">
      <c r="B1672" s="36"/>
      <c r="C1672" s="36"/>
      <c r="D1672" s="36"/>
      <c r="E1672" s="31"/>
      <c r="F1672" s="32"/>
      <c r="G1672" s="36"/>
      <c r="H1672" s="36"/>
      <c r="I1672" s="36"/>
      <c r="J1672" s="36"/>
      <c r="K1672" s="31"/>
      <c r="L1672" s="33"/>
    </row>
    <row r="1673" spans="2:12" ht="15">
      <c r="B1673" s="36"/>
      <c r="C1673" s="36"/>
      <c r="D1673" s="36"/>
      <c r="E1673" s="31"/>
      <c r="F1673" s="32"/>
      <c r="G1673" s="36"/>
      <c r="H1673" s="36"/>
      <c r="I1673" s="36"/>
      <c r="J1673" s="36"/>
      <c r="K1673" s="31"/>
      <c r="L1673" s="33"/>
    </row>
    <row r="1674" spans="2:12" ht="15">
      <c r="B1674" s="36"/>
      <c r="C1674" s="36"/>
      <c r="D1674" s="36"/>
      <c r="E1674" s="31"/>
      <c r="F1674" s="32"/>
      <c r="G1674" s="36"/>
      <c r="H1674" s="36"/>
      <c r="I1674" s="36"/>
      <c r="J1674" s="36"/>
      <c r="K1674" s="31"/>
      <c r="L1674" s="33"/>
    </row>
    <row r="1675" spans="2:12" ht="15">
      <c r="B1675" s="36"/>
      <c r="C1675" s="36"/>
      <c r="D1675" s="36"/>
      <c r="E1675" s="31"/>
      <c r="F1675" s="32"/>
      <c r="G1675" s="36"/>
      <c r="H1675" s="36"/>
      <c r="I1675" s="36"/>
      <c r="J1675" s="36"/>
      <c r="K1675" s="31"/>
      <c r="L1675" s="33"/>
    </row>
    <row r="1676" spans="2:12" ht="15">
      <c r="B1676" s="36"/>
      <c r="C1676" s="36"/>
      <c r="D1676" s="36"/>
      <c r="E1676" s="31"/>
      <c r="F1676" s="32"/>
      <c r="G1676" s="36"/>
      <c r="H1676" s="36"/>
      <c r="I1676" s="36"/>
      <c r="J1676" s="36"/>
      <c r="K1676" s="31"/>
      <c r="L1676" s="33"/>
    </row>
    <row r="1677" spans="2:12" ht="15">
      <c r="B1677" s="36"/>
      <c r="C1677" s="36"/>
      <c r="D1677" s="36"/>
      <c r="E1677" s="31"/>
      <c r="F1677" s="32"/>
      <c r="G1677" s="36"/>
      <c r="H1677" s="36"/>
      <c r="I1677" s="36"/>
      <c r="J1677" s="36"/>
      <c r="K1677" s="31"/>
      <c r="L1677" s="33"/>
    </row>
    <row r="1678" spans="2:12" ht="15">
      <c r="B1678" s="36"/>
      <c r="C1678" s="36"/>
      <c r="D1678" s="36"/>
      <c r="E1678" s="31"/>
      <c r="F1678" s="32"/>
      <c r="G1678" s="36"/>
      <c r="H1678" s="36"/>
      <c r="I1678" s="36"/>
      <c r="J1678" s="36"/>
      <c r="K1678" s="31"/>
      <c r="L1678" s="33"/>
    </row>
    <row r="1679" spans="2:12" ht="15">
      <c r="B1679" s="36"/>
      <c r="C1679" s="36"/>
      <c r="D1679" s="36"/>
      <c r="E1679" s="31"/>
      <c r="F1679" s="32"/>
      <c r="G1679" s="36"/>
      <c r="H1679" s="36"/>
      <c r="I1679" s="36"/>
      <c r="J1679" s="36"/>
      <c r="K1679" s="31"/>
      <c r="L1679" s="33"/>
    </row>
    <row r="1680" spans="2:12" ht="15">
      <c r="B1680" s="36"/>
      <c r="C1680" s="36"/>
      <c r="D1680" s="36"/>
      <c r="E1680" s="31"/>
      <c r="F1680" s="32"/>
      <c r="G1680" s="36"/>
      <c r="H1680" s="36"/>
      <c r="I1680" s="36"/>
      <c r="J1680" s="36"/>
      <c r="K1680" s="31"/>
      <c r="L1680" s="33"/>
    </row>
    <row r="1681" spans="2:12" ht="15">
      <c r="B1681" s="36"/>
      <c r="C1681" s="36"/>
      <c r="D1681" s="36"/>
      <c r="E1681" s="31"/>
      <c r="F1681" s="32"/>
      <c r="G1681" s="36"/>
      <c r="H1681" s="36"/>
      <c r="I1681" s="36"/>
      <c r="J1681" s="36"/>
      <c r="K1681" s="31"/>
      <c r="L1681" s="33"/>
    </row>
    <row r="1682" spans="2:12" ht="15">
      <c r="B1682" s="36"/>
      <c r="C1682" s="36"/>
      <c r="D1682" s="36"/>
      <c r="E1682" s="31"/>
      <c r="F1682" s="32"/>
      <c r="G1682" s="36"/>
      <c r="H1682" s="36"/>
      <c r="I1682" s="36"/>
      <c r="J1682" s="36"/>
      <c r="K1682" s="31"/>
      <c r="L1682" s="33"/>
    </row>
    <row r="1683" spans="2:12" ht="15">
      <c r="B1683" s="36"/>
      <c r="C1683" s="36"/>
      <c r="D1683" s="36"/>
      <c r="E1683" s="31"/>
      <c r="F1683" s="32"/>
      <c r="G1683" s="36"/>
      <c r="H1683" s="36"/>
      <c r="I1683" s="36"/>
      <c r="J1683" s="36"/>
      <c r="K1683" s="31"/>
      <c r="L1683" s="33"/>
    </row>
    <row r="1684" spans="2:12" ht="15">
      <c r="B1684" s="36"/>
      <c r="C1684" s="36"/>
      <c r="D1684" s="36"/>
      <c r="E1684" s="31"/>
      <c r="F1684" s="32"/>
      <c r="G1684" s="36"/>
      <c r="H1684" s="36"/>
      <c r="I1684" s="36"/>
      <c r="J1684" s="36"/>
      <c r="K1684" s="31"/>
      <c r="L1684" s="33"/>
    </row>
    <row r="1685" spans="2:12" ht="15">
      <c r="B1685" s="36"/>
      <c r="C1685" s="36"/>
      <c r="D1685" s="36"/>
      <c r="E1685" s="31"/>
      <c r="F1685" s="32"/>
      <c r="G1685" s="36"/>
      <c r="H1685" s="36"/>
      <c r="I1685" s="36"/>
      <c r="J1685" s="36"/>
      <c r="K1685" s="31"/>
      <c r="L1685" s="33"/>
    </row>
    <row r="1686" spans="2:12" ht="15">
      <c r="B1686" s="36"/>
      <c r="C1686" s="36"/>
      <c r="D1686" s="36"/>
      <c r="E1686" s="31"/>
      <c r="F1686" s="32"/>
      <c r="G1686" s="36"/>
      <c r="H1686" s="36"/>
      <c r="I1686" s="36"/>
      <c r="J1686" s="36"/>
      <c r="K1686" s="31"/>
      <c r="L1686" s="33"/>
    </row>
    <row r="1687" spans="2:12" ht="15">
      <c r="B1687" s="36"/>
      <c r="C1687" s="36"/>
      <c r="D1687" s="36"/>
      <c r="E1687" s="31"/>
      <c r="F1687" s="32"/>
      <c r="G1687" s="36"/>
      <c r="H1687" s="36"/>
      <c r="I1687" s="36"/>
      <c r="J1687" s="36"/>
      <c r="K1687" s="31"/>
      <c r="L1687" s="33"/>
    </row>
    <row r="1688" spans="2:12" ht="15">
      <c r="B1688" s="36"/>
      <c r="C1688" s="36"/>
      <c r="D1688" s="36"/>
      <c r="E1688" s="31"/>
      <c r="F1688" s="32"/>
      <c r="G1688" s="36"/>
      <c r="H1688" s="36"/>
      <c r="I1688" s="36"/>
      <c r="J1688" s="36"/>
      <c r="K1688" s="31"/>
      <c r="L1688" s="33"/>
    </row>
    <row r="1689" spans="2:12" ht="15">
      <c r="B1689" s="36"/>
      <c r="C1689" s="36"/>
      <c r="D1689" s="36"/>
      <c r="E1689" s="31"/>
      <c r="F1689" s="32"/>
      <c r="G1689" s="36"/>
      <c r="H1689" s="36"/>
      <c r="I1689" s="36"/>
      <c r="J1689" s="36"/>
      <c r="K1689" s="31"/>
      <c r="L1689" s="33"/>
    </row>
    <row r="1690" spans="2:12" ht="15">
      <c r="B1690" s="36"/>
      <c r="C1690" s="36"/>
      <c r="D1690" s="36"/>
      <c r="E1690" s="31"/>
      <c r="F1690" s="32"/>
      <c r="G1690" s="36"/>
      <c r="H1690" s="36"/>
      <c r="I1690" s="36"/>
      <c r="J1690" s="36"/>
      <c r="K1690" s="31"/>
      <c r="L1690" s="33"/>
    </row>
    <row r="1691" spans="2:12" ht="15">
      <c r="B1691" s="36"/>
      <c r="C1691" s="36"/>
      <c r="D1691" s="36"/>
      <c r="E1691" s="31"/>
      <c r="F1691" s="32"/>
      <c r="G1691" s="36"/>
      <c r="H1691" s="36"/>
      <c r="I1691" s="36"/>
      <c r="J1691" s="36"/>
      <c r="K1691" s="31"/>
      <c r="L1691" s="33"/>
    </row>
    <row r="1692" spans="2:12" ht="15">
      <c r="B1692" s="36"/>
      <c r="C1692" s="36"/>
      <c r="D1692" s="36"/>
      <c r="E1692" s="31"/>
      <c r="F1692" s="32"/>
      <c r="G1692" s="36"/>
      <c r="H1692" s="36"/>
      <c r="I1692" s="36"/>
      <c r="J1692" s="36"/>
      <c r="K1692" s="31"/>
      <c r="L1692" s="33"/>
    </row>
    <row r="1693" spans="2:12" ht="15">
      <c r="B1693" s="36"/>
      <c r="C1693" s="36"/>
      <c r="D1693" s="36"/>
      <c r="E1693" s="31"/>
      <c r="F1693" s="32"/>
      <c r="G1693" s="36"/>
      <c r="H1693" s="36"/>
      <c r="I1693" s="36"/>
      <c r="J1693" s="36"/>
      <c r="K1693" s="31"/>
      <c r="L1693" s="33"/>
    </row>
    <row r="1694" spans="2:12" ht="15">
      <c r="B1694" s="36"/>
      <c r="C1694" s="36"/>
      <c r="D1694" s="36"/>
      <c r="E1694" s="31"/>
      <c r="F1694" s="32"/>
      <c r="G1694" s="36"/>
      <c r="H1694" s="36"/>
      <c r="I1694" s="36"/>
      <c r="J1694" s="36"/>
      <c r="K1694" s="31"/>
      <c r="L1694" s="33"/>
    </row>
    <row r="1695" spans="2:12" ht="15">
      <c r="B1695" s="36"/>
      <c r="C1695" s="36"/>
      <c r="D1695" s="36"/>
      <c r="E1695" s="31"/>
      <c r="F1695" s="32"/>
      <c r="G1695" s="36"/>
      <c r="H1695" s="36"/>
      <c r="I1695" s="36"/>
      <c r="J1695" s="36"/>
      <c r="K1695" s="31"/>
      <c r="L1695" s="33"/>
    </row>
    <row r="1696" spans="2:12" ht="15">
      <c r="B1696" s="36"/>
      <c r="C1696" s="36"/>
      <c r="D1696" s="36"/>
      <c r="E1696" s="31"/>
      <c r="F1696" s="32"/>
      <c r="G1696" s="36"/>
      <c r="H1696" s="36"/>
      <c r="I1696" s="36"/>
      <c r="J1696" s="36"/>
      <c r="K1696" s="31"/>
      <c r="L1696" s="33"/>
    </row>
    <row r="1697" spans="2:12" ht="15">
      <c r="B1697" s="36"/>
      <c r="C1697" s="36"/>
      <c r="D1697" s="36"/>
      <c r="E1697" s="31"/>
      <c r="F1697" s="32"/>
      <c r="G1697" s="36"/>
      <c r="H1697" s="36"/>
      <c r="I1697" s="36"/>
      <c r="J1697" s="36"/>
      <c r="K1697" s="31"/>
      <c r="L1697" s="33"/>
    </row>
    <row r="1698" spans="2:12" ht="15">
      <c r="B1698" s="36"/>
      <c r="C1698" s="36"/>
      <c r="D1698" s="36"/>
      <c r="E1698" s="31"/>
      <c r="F1698" s="32"/>
      <c r="G1698" s="36"/>
      <c r="H1698" s="36"/>
      <c r="I1698" s="36"/>
      <c r="J1698" s="36"/>
      <c r="K1698" s="31"/>
      <c r="L1698" s="33"/>
    </row>
    <row r="1699" spans="2:12" ht="15">
      <c r="B1699" s="36"/>
      <c r="C1699" s="36"/>
      <c r="D1699" s="36"/>
      <c r="E1699" s="31"/>
      <c r="F1699" s="32"/>
      <c r="G1699" s="36"/>
      <c r="H1699" s="36"/>
      <c r="I1699" s="36"/>
      <c r="J1699" s="36"/>
      <c r="K1699" s="31"/>
      <c r="L1699" s="33"/>
    </row>
    <row r="1700" spans="2:12" ht="15">
      <c r="B1700" s="36"/>
      <c r="C1700" s="36"/>
      <c r="D1700" s="36"/>
      <c r="E1700" s="31"/>
      <c r="F1700" s="32"/>
      <c r="G1700" s="36"/>
      <c r="H1700" s="36"/>
      <c r="I1700" s="36"/>
      <c r="J1700" s="36"/>
      <c r="K1700" s="31"/>
      <c r="L1700" s="33"/>
    </row>
    <row r="1701" spans="2:12" ht="15">
      <c r="B1701" s="36"/>
      <c r="C1701" s="36"/>
      <c r="D1701" s="36"/>
      <c r="E1701" s="31"/>
      <c r="F1701" s="32"/>
      <c r="G1701" s="36"/>
      <c r="H1701" s="36"/>
      <c r="I1701" s="36"/>
      <c r="J1701" s="36"/>
      <c r="K1701" s="31"/>
      <c r="L1701" s="33"/>
    </row>
    <row r="1702" spans="2:12" ht="15">
      <c r="B1702" s="36"/>
      <c r="C1702" s="36"/>
      <c r="D1702" s="36"/>
      <c r="E1702" s="31"/>
      <c r="F1702" s="32"/>
      <c r="G1702" s="36"/>
      <c r="H1702" s="36"/>
      <c r="I1702" s="36"/>
      <c r="J1702" s="36"/>
      <c r="K1702" s="31"/>
      <c r="L1702" s="33"/>
    </row>
    <row r="1703" spans="2:12" ht="15">
      <c r="B1703" s="36"/>
      <c r="C1703" s="36"/>
      <c r="D1703" s="36"/>
      <c r="E1703" s="31"/>
      <c r="F1703" s="32"/>
      <c r="G1703" s="36"/>
      <c r="H1703" s="36"/>
      <c r="I1703" s="36"/>
      <c r="J1703" s="36"/>
      <c r="K1703" s="31"/>
      <c r="L1703" s="33"/>
    </row>
    <row r="1704" spans="2:12" ht="15">
      <c r="B1704" s="36"/>
      <c r="C1704" s="36"/>
      <c r="D1704" s="36"/>
      <c r="E1704" s="31"/>
      <c r="F1704" s="32"/>
      <c r="G1704" s="36"/>
      <c r="H1704" s="36"/>
      <c r="I1704" s="36"/>
      <c r="J1704" s="36"/>
      <c r="K1704" s="31"/>
      <c r="L1704" s="33"/>
    </row>
    <row r="1705" spans="2:12" ht="15">
      <c r="B1705" s="36"/>
      <c r="C1705" s="36"/>
      <c r="D1705" s="36"/>
      <c r="E1705" s="31"/>
      <c r="F1705" s="32"/>
      <c r="G1705" s="36"/>
      <c r="H1705" s="36"/>
      <c r="I1705" s="36"/>
      <c r="J1705" s="36"/>
      <c r="K1705" s="31"/>
      <c r="L1705" s="33"/>
    </row>
    <row r="1706" spans="2:12" ht="15">
      <c r="B1706" s="36"/>
      <c r="C1706" s="36"/>
      <c r="D1706" s="36"/>
      <c r="E1706" s="31"/>
      <c r="F1706" s="32"/>
      <c r="G1706" s="36"/>
      <c r="H1706" s="36"/>
      <c r="I1706" s="36"/>
      <c r="J1706" s="36"/>
      <c r="K1706" s="31"/>
      <c r="L1706" s="33"/>
    </row>
    <row r="1707" spans="2:12" ht="15">
      <c r="B1707" s="36"/>
      <c r="C1707" s="36"/>
      <c r="D1707" s="36"/>
      <c r="E1707" s="31"/>
      <c r="F1707" s="32"/>
      <c r="G1707" s="36"/>
      <c r="H1707" s="36"/>
      <c r="I1707" s="36"/>
      <c r="J1707" s="36"/>
      <c r="K1707" s="31"/>
      <c r="L1707" s="33"/>
    </row>
    <row r="1708" spans="2:12" ht="15">
      <c r="B1708" s="36"/>
      <c r="C1708" s="36"/>
      <c r="D1708" s="36"/>
      <c r="E1708" s="31"/>
      <c r="F1708" s="32"/>
      <c r="G1708" s="36"/>
      <c r="H1708" s="36"/>
      <c r="I1708" s="36"/>
      <c r="J1708" s="36"/>
      <c r="K1708" s="31"/>
      <c r="L1708" s="33"/>
    </row>
    <row r="1709" spans="2:12" ht="15">
      <c r="B1709" s="36"/>
      <c r="C1709" s="36"/>
      <c r="D1709" s="36"/>
      <c r="E1709" s="31"/>
      <c r="F1709" s="32"/>
      <c r="G1709" s="36"/>
      <c r="H1709" s="36"/>
      <c r="I1709" s="36"/>
      <c r="J1709" s="36"/>
      <c r="K1709" s="31"/>
      <c r="L1709" s="33"/>
    </row>
    <row r="1710" spans="2:12" ht="15">
      <c r="B1710" s="36"/>
      <c r="C1710" s="36"/>
      <c r="D1710" s="36"/>
      <c r="E1710" s="31"/>
      <c r="F1710" s="32"/>
      <c r="G1710" s="36"/>
      <c r="H1710" s="36"/>
      <c r="I1710" s="36"/>
      <c r="J1710" s="36"/>
      <c r="K1710" s="31"/>
      <c r="L1710" s="33"/>
    </row>
    <row r="1711" spans="2:12" ht="15">
      <c r="B1711" s="36"/>
      <c r="C1711" s="36"/>
      <c r="D1711" s="36"/>
      <c r="E1711" s="31"/>
      <c r="F1711" s="32"/>
      <c r="G1711" s="36"/>
      <c r="H1711" s="36"/>
      <c r="I1711" s="36"/>
      <c r="J1711" s="36"/>
      <c r="K1711" s="31"/>
      <c r="L1711" s="33"/>
    </row>
    <row r="1712" spans="2:12" ht="15">
      <c r="B1712" s="36"/>
      <c r="C1712" s="36"/>
      <c r="D1712" s="36"/>
      <c r="E1712" s="31"/>
      <c r="F1712" s="32"/>
      <c r="G1712" s="36"/>
      <c r="H1712" s="36"/>
      <c r="I1712" s="36"/>
      <c r="J1712" s="36"/>
      <c r="K1712" s="31"/>
      <c r="L1712" s="33"/>
    </row>
    <row r="1713" spans="2:12" ht="15">
      <c r="B1713" s="36"/>
      <c r="C1713" s="36"/>
      <c r="D1713" s="36"/>
      <c r="E1713" s="31"/>
      <c r="F1713" s="32"/>
      <c r="G1713" s="36"/>
      <c r="H1713" s="36"/>
      <c r="I1713" s="36"/>
      <c r="J1713" s="36"/>
      <c r="K1713" s="31"/>
      <c r="L1713" s="33"/>
    </row>
    <row r="1714" spans="2:12" ht="15">
      <c r="B1714" s="36"/>
      <c r="C1714" s="36"/>
      <c r="D1714" s="36"/>
      <c r="E1714" s="31"/>
      <c r="F1714" s="32"/>
      <c r="G1714" s="36"/>
      <c r="H1714" s="36"/>
      <c r="I1714" s="36"/>
      <c r="J1714" s="36"/>
      <c r="K1714" s="31"/>
      <c r="L1714" s="33"/>
    </row>
    <row r="1715" spans="2:12" ht="15">
      <c r="B1715" s="36"/>
      <c r="C1715" s="36"/>
      <c r="D1715" s="36"/>
      <c r="E1715" s="31"/>
      <c r="F1715" s="32"/>
      <c r="G1715" s="36"/>
      <c r="H1715" s="36"/>
      <c r="I1715" s="36"/>
      <c r="J1715" s="36"/>
      <c r="K1715" s="31"/>
      <c r="L1715" s="33"/>
    </row>
    <row r="1716" spans="2:12" ht="15">
      <c r="B1716" s="36"/>
      <c r="C1716" s="36"/>
      <c r="D1716" s="36"/>
      <c r="E1716" s="31"/>
      <c r="F1716" s="32"/>
      <c r="G1716" s="36"/>
      <c r="H1716" s="36"/>
      <c r="I1716" s="36"/>
      <c r="J1716" s="36"/>
      <c r="K1716" s="31"/>
      <c r="L1716" s="33"/>
    </row>
    <row r="1717" spans="2:12" ht="15">
      <c r="B1717" s="36"/>
      <c r="C1717" s="36"/>
      <c r="D1717" s="36"/>
      <c r="E1717" s="31"/>
      <c r="F1717" s="32"/>
      <c r="G1717" s="36"/>
      <c r="H1717" s="36"/>
      <c r="I1717" s="36"/>
      <c r="J1717" s="36"/>
      <c r="K1717" s="31"/>
      <c r="L1717" s="33"/>
    </row>
    <row r="1718" spans="2:12" ht="15">
      <c r="B1718" s="36"/>
      <c r="C1718" s="36"/>
      <c r="D1718" s="36"/>
      <c r="E1718" s="31"/>
      <c r="F1718" s="32"/>
      <c r="G1718" s="36"/>
      <c r="H1718" s="36"/>
      <c r="I1718" s="36"/>
      <c r="J1718" s="36"/>
      <c r="K1718" s="31"/>
      <c r="L1718" s="33"/>
    </row>
    <row r="1719" spans="2:12" ht="15">
      <c r="B1719" s="36"/>
      <c r="C1719" s="36"/>
      <c r="D1719" s="36"/>
      <c r="E1719" s="31"/>
      <c r="F1719" s="32"/>
      <c r="G1719" s="36"/>
      <c r="H1719" s="36"/>
      <c r="I1719" s="36"/>
      <c r="J1719" s="36"/>
      <c r="K1719" s="31"/>
      <c r="L1719" s="33"/>
    </row>
    <row r="1720" spans="2:12" ht="15">
      <c r="B1720" s="36"/>
      <c r="C1720" s="36"/>
      <c r="D1720" s="36"/>
      <c r="E1720" s="31"/>
      <c r="F1720" s="32"/>
      <c r="G1720" s="36"/>
      <c r="H1720" s="36"/>
      <c r="I1720" s="36"/>
      <c r="J1720" s="36"/>
      <c r="K1720" s="31"/>
      <c r="L1720" s="33"/>
    </row>
    <row r="1721" spans="2:12" ht="15">
      <c r="B1721" s="36"/>
      <c r="C1721" s="36"/>
      <c r="D1721" s="36"/>
      <c r="E1721" s="31"/>
      <c r="F1721" s="32"/>
      <c r="G1721" s="36"/>
      <c r="H1721" s="36"/>
      <c r="I1721" s="36"/>
      <c r="J1721" s="36"/>
      <c r="K1721" s="31"/>
      <c r="L1721" s="33"/>
    </row>
    <row r="1722" spans="2:12" ht="15">
      <c r="B1722" s="36"/>
      <c r="C1722" s="36"/>
      <c r="D1722" s="36"/>
      <c r="E1722" s="31"/>
      <c r="F1722" s="32"/>
      <c r="G1722" s="36"/>
      <c r="H1722" s="36"/>
      <c r="I1722" s="36"/>
      <c r="J1722" s="36"/>
      <c r="K1722" s="31"/>
      <c r="L1722" s="33"/>
    </row>
    <row r="1723" spans="2:12" ht="15">
      <c r="B1723" s="36"/>
      <c r="C1723" s="36"/>
      <c r="D1723" s="36"/>
      <c r="E1723" s="31"/>
      <c r="F1723" s="32"/>
      <c r="G1723" s="36"/>
      <c r="H1723" s="36"/>
      <c r="I1723" s="36"/>
      <c r="J1723" s="36"/>
      <c r="K1723" s="31"/>
      <c r="L1723" s="33"/>
    </row>
    <row r="1724" spans="2:12" ht="15">
      <c r="B1724" s="36"/>
      <c r="C1724" s="36"/>
      <c r="D1724" s="36"/>
      <c r="E1724" s="31"/>
      <c r="F1724" s="32"/>
      <c r="G1724" s="36"/>
      <c r="H1724" s="36"/>
      <c r="I1724" s="36"/>
      <c r="J1724" s="36"/>
      <c r="K1724" s="31"/>
      <c r="L1724" s="33"/>
    </row>
    <row r="1725" spans="2:12" ht="15">
      <c r="B1725" s="36"/>
      <c r="C1725" s="36"/>
      <c r="D1725" s="36"/>
      <c r="E1725" s="31"/>
      <c r="F1725" s="32"/>
      <c r="G1725" s="36"/>
      <c r="H1725" s="36"/>
      <c r="I1725" s="36"/>
      <c r="J1725" s="36"/>
      <c r="K1725" s="31"/>
      <c r="L1725" s="33"/>
    </row>
    <row r="1726" spans="2:12" ht="15">
      <c r="B1726" s="36"/>
      <c r="C1726" s="36"/>
      <c r="D1726" s="36"/>
      <c r="E1726" s="31"/>
      <c r="F1726" s="32"/>
      <c r="G1726" s="36"/>
      <c r="H1726" s="36"/>
      <c r="I1726" s="36"/>
      <c r="J1726" s="36"/>
      <c r="K1726" s="31"/>
      <c r="L1726" s="33"/>
    </row>
    <row r="1727" spans="2:12" ht="15">
      <c r="B1727" s="36"/>
      <c r="C1727" s="36"/>
      <c r="D1727" s="36"/>
      <c r="E1727" s="31"/>
      <c r="F1727" s="32"/>
      <c r="G1727" s="36"/>
      <c r="H1727" s="36"/>
      <c r="I1727" s="36"/>
      <c r="J1727" s="36"/>
      <c r="K1727" s="31"/>
      <c r="L1727" s="33"/>
    </row>
    <row r="1728" spans="2:12" ht="15">
      <c r="B1728" s="36"/>
      <c r="C1728" s="36"/>
      <c r="D1728" s="36"/>
      <c r="E1728" s="31"/>
      <c r="F1728" s="32"/>
      <c r="G1728" s="36"/>
      <c r="H1728" s="36"/>
      <c r="I1728" s="36"/>
      <c r="J1728" s="36"/>
      <c r="K1728" s="31"/>
      <c r="L1728" s="33"/>
    </row>
    <row r="1729" spans="2:12" ht="15">
      <c r="B1729" s="36"/>
      <c r="C1729" s="36"/>
      <c r="D1729" s="36"/>
      <c r="E1729" s="31"/>
      <c r="F1729" s="32"/>
      <c r="G1729" s="36"/>
      <c r="H1729" s="36"/>
      <c r="I1729" s="36"/>
      <c r="J1729" s="36"/>
      <c r="K1729" s="31"/>
      <c r="L1729" s="33"/>
    </row>
    <row r="1730" spans="2:12" ht="15">
      <c r="B1730" s="36"/>
      <c r="C1730" s="36"/>
      <c r="D1730" s="36"/>
      <c r="E1730" s="31"/>
      <c r="F1730" s="32"/>
      <c r="G1730" s="36"/>
      <c r="H1730" s="36"/>
      <c r="I1730" s="36"/>
      <c r="J1730" s="36"/>
      <c r="K1730" s="31"/>
      <c r="L1730" s="33"/>
    </row>
    <row r="1731" spans="2:12" ht="15">
      <c r="B1731" s="36"/>
      <c r="C1731" s="36"/>
      <c r="D1731" s="36"/>
      <c r="E1731" s="31"/>
      <c r="F1731" s="32"/>
      <c r="G1731" s="36"/>
      <c r="H1731" s="36"/>
      <c r="I1731" s="36"/>
      <c r="J1731" s="36"/>
      <c r="K1731" s="31"/>
      <c r="L1731" s="33"/>
    </row>
    <row r="1732" spans="2:12" ht="15">
      <c r="B1732" s="36"/>
      <c r="C1732" s="36"/>
      <c r="D1732" s="36"/>
      <c r="E1732" s="31"/>
      <c r="F1732" s="32"/>
      <c r="G1732" s="36"/>
      <c r="H1732" s="36"/>
      <c r="I1732" s="36"/>
      <c r="J1732" s="36"/>
      <c r="K1732" s="31"/>
      <c r="L1732" s="33"/>
    </row>
    <row r="1733" spans="2:12" ht="15">
      <c r="B1733" s="36"/>
      <c r="C1733" s="36"/>
      <c r="D1733" s="36"/>
      <c r="E1733" s="31"/>
      <c r="F1733" s="32"/>
      <c r="G1733" s="36"/>
      <c r="H1733" s="36"/>
      <c r="I1733" s="36"/>
      <c r="J1733" s="36"/>
      <c r="K1733" s="31"/>
      <c r="L1733" s="33"/>
    </row>
    <row r="1734" spans="2:12" ht="15">
      <c r="B1734" s="36"/>
      <c r="C1734" s="36"/>
      <c r="D1734" s="36"/>
      <c r="E1734" s="31"/>
      <c r="F1734" s="32"/>
      <c r="G1734" s="36"/>
      <c r="H1734" s="36"/>
      <c r="I1734" s="36"/>
      <c r="J1734" s="36"/>
      <c r="K1734" s="31"/>
      <c r="L1734" s="33"/>
    </row>
    <row r="1735" spans="2:12" ht="15">
      <c r="B1735" s="36"/>
      <c r="C1735" s="36"/>
      <c r="D1735" s="36"/>
      <c r="E1735" s="31"/>
      <c r="F1735" s="32"/>
      <c r="G1735" s="36"/>
      <c r="H1735" s="36"/>
      <c r="I1735" s="36"/>
      <c r="J1735" s="36"/>
      <c r="K1735" s="31"/>
      <c r="L1735" s="33"/>
    </row>
    <row r="1736" spans="2:12" ht="15">
      <c r="B1736" s="36"/>
      <c r="C1736" s="36"/>
      <c r="D1736" s="36"/>
      <c r="E1736" s="31"/>
      <c r="F1736" s="32"/>
      <c r="G1736" s="36"/>
      <c r="H1736" s="36"/>
      <c r="I1736" s="36"/>
      <c r="J1736" s="36"/>
      <c r="K1736" s="31"/>
      <c r="L1736" s="33"/>
    </row>
    <row r="1737" spans="2:12" ht="15">
      <c r="B1737" s="36"/>
      <c r="C1737" s="36"/>
      <c r="D1737" s="36"/>
      <c r="E1737" s="31"/>
      <c r="F1737" s="32"/>
      <c r="G1737" s="36"/>
      <c r="H1737" s="36"/>
      <c r="I1737" s="36"/>
      <c r="J1737" s="36"/>
      <c r="K1737" s="31"/>
      <c r="L1737" s="33"/>
    </row>
    <row r="1738" spans="2:12" ht="15">
      <c r="B1738" s="36"/>
      <c r="C1738" s="36"/>
      <c r="D1738" s="36"/>
      <c r="E1738" s="31"/>
      <c r="F1738" s="32"/>
      <c r="G1738" s="36"/>
      <c r="H1738" s="36"/>
      <c r="I1738" s="36"/>
      <c r="J1738" s="36"/>
      <c r="K1738" s="31"/>
      <c r="L1738" s="33"/>
    </row>
    <row r="1739" spans="2:12" ht="15">
      <c r="B1739" s="36"/>
      <c r="C1739" s="36"/>
      <c r="D1739" s="36"/>
      <c r="E1739" s="31"/>
      <c r="F1739" s="32"/>
      <c r="G1739" s="36"/>
      <c r="H1739" s="36"/>
      <c r="I1739" s="36"/>
      <c r="J1739" s="36"/>
      <c r="K1739" s="31"/>
      <c r="L1739" s="33"/>
    </row>
    <row r="1740" spans="2:12" ht="15">
      <c r="B1740" s="36"/>
      <c r="C1740" s="36"/>
      <c r="D1740" s="36"/>
      <c r="E1740" s="31"/>
      <c r="F1740" s="32"/>
      <c r="G1740" s="36"/>
      <c r="H1740" s="36"/>
      <c r="I1740" s="36"/>
      <c r="J1740" s="36"/>
      <c r="K1740" s="31"/>
      <c r="L1740" s="33"/>
    </row>
    <row r="1741" spans="2:12" ht="15">
      <c r="B1741" s="36"/>
      <c r="C1741" s="36"/>
      <c r="D1741" s="36"/>
      <c r="E1741" s="31"/>
      <c r="F1741" s="32"/>
      <c r="G1741" s="36"/>
      <c r="H1741" s="36"/>
      <c r="I1741" s="36"/>
      <c r="J1741" s="36"/>
      <c r="K1741" s="31"/>
      <c r="L1741" s="33"/>
    </row>
    <row r="1742" spans="2:12" ht="15">
      <c r="B1742" s="36"/>
      <c r="C1742" s="36"/>
      <c r="D1742" s="36"/>
      <c r="E1742" s="31"/>
      <c r="F1742" s="32"/>
      <c r="G1742" s="36"/>
      <c r="H1742" s="36"/>
      <c r="I1742" s="36"/>
      <c r="J1742" s="36"/>
      <c r="K1742" s="31"/>
      <c r="L1742" s="33"/>
    </row>
    <row r="1743" spans="2:12" ht="15">
      <c r="B1743" s="36"/>
      <c r="C1743" s="36"/>
      <c r="D1743" s="36"/>
      <c r="E1743" s="31"/>
      <c r="F1743" s="32"/>
      <c r="G1743" s="36"/>
      <c r="H1743" s="36"/>
      <c r="I1743" s="36"/>
      <c r="J1743" s="36"/>
      <c r="K1743" s="31"/>
      <c r="L1743" s="33"/>
    </row>
    <row r="1744" spans="2:12" ht="15">
      <c r="B1744" s="36"/>
      <c r="C1744" s="36"/>
      <c r="D1744" s="36"/>
      <c r="E1744" s="31"/>
      <c r="F1744" s="32"/>
      <c r="G1744" s="36"/>
      <c r="H1744" s="36"/>
      <c r="I1744" s="36"/>
      <c r="J1744" s="36"/>
      <c r="K1744" s="31"/>
      <c r="L1744" s="33"/>
    </row>
    <row r="1745" spans="2:12" ht="15">
      <c r="B1745" s="36"/>
      <c r="C1745" s="36"/>
      <c r="D1745" s="36"/>
      <c r="E1745" s="31"/>
      <c r="F1745" s="32"/>
      <c r="G1745" s="36"/>
      <c r="H1745" s="36"/>
      <c r="I1745" s="36"/>
      <c r="J1745" s="36"/>
      <c r="K1745" s="31"/>
      <c r="L1745" s="33"/>
    </row>
    <row r="1746" spans="2:12" ht="15">
      <c r="B1746" s="36"/>
      <c r="C1746" s="36"/>
      <c r="D1746" s="36"/>
      <c r="E1746" s="31"/>
      <c r="F1746" s="32"/>
      <c r="G1746" s="36"/>
      <c r="H1746" s="36"/>
      <c r="I1746" s="36"/>
      <c r="J1746" s="36"/>
      <c r="K1746" s="31"/>
      <c r="L1746" s="33"/>
    </row>
    <row r="1747" spans="2:12" ht="15">
      <c r="B1747" s="36"/>
      <c r="C1747" s="36"/>
      <c r="D1747" s="36"/>
      <c r="E1747" s="31"/>
      <c r="F1747" s="32"/>
      <c r="G1747" s="36"/>
      <c r="H1747" s="36"/>
      <c r="I1747" s="36"/>
      <c r="J1747" s="36"/>
      <c r="K1747" s="31"/>
      <c r="L1747" s="33"/>
    </row>
    <row r="1748" spans="2:12" ht="15">
      <c r="B1748" s="36"/>
      <c r="C1748" s="36"/>
      <c r="D1748" s="36"/>
      <c r="E1748" s="31"/>
      <c r="F1748" s="32"/>
      <c r="G1748" s="36"/>
      <c r="H1748" s="36"/>
      <c r="I1748" s="36"/>
      <c r="J1748" s="36"/>
      <c r="K1748" s="31"/>
      <c r="L1748" s="33"/>
    </row>
    <row r="1749" spans="2:12" ht="15">
      <c r="B1749" s="36"/>
      <c r="C1749" s="36"/>
      <c r="D1749" s="36"/>
      <c r="E1749" s="31"/>
      <c r="F1749" s="32"/>
      <c r="G1749" s="36"/>
      <c r="H1749" s="36"/>
      <c r="I1749" s="36"/>
      <c r="J1749" s="36"/>
      <c r="K1749" s="31"/>
      <c r="L1749" s="33"/>
    </row>
    <row r="1750" spans="2:12" ht="15">
      <c r="B1750" s="36"/>
      <c r="C1750" s="36"/>
      <c r="D1750" s="36"/>
      <c r="E1750" s="31"/>
      <c r="F1750" s="32"/>
      <c r="G1750" s="36"/>
      <c r="H1750" s="36"/>
      <c r="I1750" s="36"/>
      <c r="J1750" s="36"/>
      <c r="K1750" s="31"/>
      <c r="L1750" s="33"/>
    </row>
    <row r="1751" spans="2:12" ht="15">
      <c r="B1751" s="36"/>
      <c r="C1751" s="36"/>
      <c r="D1751" s="36"/>
      <c r="E1751" s="31"/>
      <c r="F1751" s="32"/>
      <c r="G1751" s="36"/>
      <c r="H1751" s="36"/>
      <c r="I1751" s="36"/>
      <c r="J1751" s="36"/>
      <c r="K1751" s="31"/>
      <c r="L1751" s="33"/>
    </row>
    <row r="1752" spans="2:12" ht="15">
      <c r="B1752" s="36"/>
      <c r="C1752" s="36"/>
      <c r="D1752" s="36"/>
      <c r="E1752" s="31"/>
      <c r="F1752" s="32"/>
      <c r="G1752" s="36"/>
      <c r="H1752" s="36"/>
      <c r="I1752" s="36"/>
      <c r="J1752" s="36"/>
      <c r="K1752" s="31"/>
      <c r="L1752" s="33"/>
    </row>
    <row r="1753" spans="2:12" ht="15">
      <c r="B1753" s="36"/>
      <c r="C1753" s="36"/>
      <c r="D1753" s="36"/>
      <c r="E1753" s="31"/>
      <c r="F1753" s="32"/>
      <c r="G1753" s="36"/>
      <c r="H1753" s="36"/>
      <c r="I1753" s="36"/>
      <c r="J1753" s="36"/>
      <c r="K1753" s="31"/>
      <c r="L1753" s="33"/>
    </row>
    <row r="1754" spans="2:12" ht="15">
      <c r="B1754" s="36"/>
      <c r="C1754" s="36"/>
      <c r="D1754" s="36"/>
      <c r="E1754" s="31"/>
      <c r="F1754" s="32"/>
      <c r="G1754" s="36"/>
      <c r="H1754" s="36"/>
      <c r="I1754" s="36"/>
      <c r="J1754" s="36"/>
      <c r="K1754" s="31"/>
      <c r="L1754" s="33"/>
    </row>
    <row r="1755" spans="2:12" ht="15">
      <c r="B1755" s="36"/>
      <c r="C1755" s="36"/>
      <c r="D1755" s="36"/>
      <c r="E1755" s="31"/>
      <c r="F1755" s="32"/>
      <c r="G1755" s="36"/>
      <c r="H1755" s="36"/>
      <c r="I1755" s="36"/>
      <c r="J1755" s="36"/>
      <c r="K1755" s="31"/>
      <c r="L1755" s="33"/>
    </row>
    <row r="1756" spans="2:12" ht="15">
      <c r="B1756" s="36"/>
      <c r="C1756" s="36"/>
      <c r="D1756" s="36"/>
      <c r="E1756" s="31"/>
      <c r="F1756" s="32"/>
      <c r="G1756" s="36"/>
      <c r="H1756" s="36"/>
      <c r="I1756" s="36"/>
      <c r="J1756" s="36"/>
      <c r="K1756" s="31"/>
      <c r="L1756" s="33"/>
    </row>
    <row r="1757" spans="2:12" ht="15">
      <c r="B1757" s="36"/>
      <c r="C1757" s="36"/>
      <c r="D1757" s="36"/>
      <c r="E1757" s="31"/>
      <c r="F1757" s="32"/>
      <c r="G1757" s="36"/>
      <c r="H1757" s="36"/>
      <c r="I1757" s="36"/>
      <c r="J1757" s="36"/>
      <c r="K1757" s="31"/>
      <c r="L1757" s="33"/>
    </row>
    <row r="1758" spans="2:12" ht="15">
      <c r="B1758" s="36"/>
      <c r="C1758" s="36"/>
      <c r="D1758" s="36"/>
      <c r="E1758" s="31"/>
      <c r="F1758" s="32"/>
      <c r="G1758" s="36"/>
      <c r="H1758" s="36"/>
      <c r="I1758" s="36"/>
      <c r="J1758" s="36"/>
      <c r="K1758" s="31"/>
      <c r="L1758" s="33"/>
    </row>
    <row r="1759" spans="2:12" ht="15">
      <c r="B1759" s="36"/>
      <c r="C1759" s="36"/>
      <c r="D1759" s="36"/>
      <c r="E1759" s="31"/>
      <c r="F1759" s="32"/>
      <c r="G1759" s="36"/>
      <c r="H1759" s="36"/>
      <c r="I1759" s="36"/>
      <c r="J1759" s="36"/>
      <c r="K1759" s="31"/>
      <c r="L1759" s="33"/>
    </row>
    <row r="1760" spans="2:12" ht="15">
      <c r="B1760" s="36"/>
      <c r="C1760" s="36"/>
      <c r="D1760" s="36"/>
      <c r="E1760" s="31"/>
      <c r="F1760" s="32"/>
      <c r="G1760" s="36"/>
      <c r="H1760" s="36"/>
      <c r="I1760" s="36"/>
      <c r="J1760" s="36"/>
      <c r="K1760" s="31"/>
      <c r="L1760" s="33"/>
    </row>
    <row r="1761" spans="2:12" ht="15">
      <c r="B1761" s="36"/>
      <c r="C1761" s="36"/>
      <c r="D1761" s="36"/>
      <c r="E1761" s="31"/>
      <c r="F1761" s="32"/>
      <c r="G1761" s="36"/>
      <c r="H1761" s="36"/>
      <c r="I1761" s="36"/>
      <c r="J1761" s="36"/>
      <c r="K1761" s="31"/>
      <c r="L1761" s="33"/>
    </row>
    <row r="1762" spans="2:12" ht="15">
      <c r="B1762" s="36"/>
      <c r="C1762" s="36"/>
      <c r="D1762" s="36"/>
      <c r="E1762" s="31"/>
      <c r="F1762" s="32"/>
      <c r="G1762" s="36"/>
      <c r="H1762" s="36"/>
      <c r="I1762" s="36"/>
      <c r="J1762" s="36"/>
      <c r="K1762" s="31"/>
      <c r="L1762" s="33"/>
    </row>
    <row r="1763" spans="2:12" ht="15">
      <c r="B1763" s="36"/>
      <c r="C1763" s="36"/>
      <c r="D1763" s="36"/>
      <c r="E1763" s="31"/>
      <c r="F1763" s="32"/>
      <c r="G1763" s="36"/>
      <c r="H1763" s="36"/>
      <c r="I1763" s="36"/>
      <c r="J1763" s="36"/>
      <c r="K1763" s="31"/>
      <c r="L1763" s="33"/>
    </row>
    <row r="1764" spans="2:12" ht="15">
      <c r="B1764" s="36"/>
      <c r="C1764" s="36"/>
      <c r="D1764" s="36"/>
      <c r="E1764" s="31"/>
      <c r="F1764" s="32"/>
      <c r="G1764" s="36"/>
      <c r="H1764" s="36"/>
      <c r="I1764" s="36"/>
      <c r="J1764" s="36"/>
      <c r="K1764" s="31"/>
      <c r="L1764" s="33"/>
    </row>
    <row r="1765" spans="2:12" ht="15">
      <c r="B1765" s="36"/>
      <c r="C1765" s="36"/>
      <c r="D1765" s="36"/>
      <c r="E1765" s="31"/>
      <c r="F1765" s="32"/>
      <c r="G1765" s="36"/>
      <c r="H1765" s="36"/>
      <c r="I1765" s="36"/>
      <c r="J1765" s="36"/>
      <c r="K1765" s="31"/>
      <c r="L1765" s="33"/>
    </row>
    <row r="1766" spans="2:12" ht="15">
      <c r="B1766" s="36"/>
      <c r="C1766" s="36"/>
      <c r="D1766" s="36"/>
      <c r="E1766" s="31"/>
      <c r="F1766" s="32"/>
      <c r="G1766" s="36"/>
      <c r="H1766" s="36"/>
      <c r="I1766" s="36"/>
      <c r="J1766" s="36"/>
      <c r="K1766" s="31"/>
      <c r="L1766" s="33"/>
    </row>
    <row r="1767" spans="2:12" ht="15">
      <c r="B1767" s="36"/>
      <c r="C1767" s="36"/>
      <c r="D1767" s="36"/>
      <c r="E1767" s="31"/>
      <c r="F1767" s="32"/>
      <c r="G1767" s="36"/>
      <c r="H1767" s="36"/>
      <c r="I1767" s="36"/>
      <c r="J1767" s="36"/>
      <c r="K1767" s="31"/>
      <c r="L1767" s="33"/>
    </row>
    <row r="1768" spans="2:12" ht="15">
      <c r="B1768" s="36"/>
      <c r="C1768" s="36"/>
      <c r="D1768" s="36"/>
      <c r="E1768" s="31"/>
      <c r="F1768" s="32"/>
      <c r="G1768" s="36"/>
      <c r="H1768" s="36"/>
      <c r="I1768" s="36"/>
      <c r="J1768" s="36"/>
      <c r="K1768" s="31"/>
      <c r="L1768" s="33"/>
    </row>
    <row r="1769" spans="2:12" ht="15">
      <c r="B1769" s="36"/>
      <c r="C1769" s="36"/>
      <c r="D1769" s="36"/>
      <c r="E1769" s="31"/>
      <c r="F1769" s="32"/>
      <c r="G1769" s="36"/>
      <c r="H1769" s="36"/>
      <c r="I1769" s="36"/>
      <c r="J1769" s="36"/>
      <c r="K1769" s="31"/>
      <c r="L1769" s="33"/>
    </row>
    <row r="1770" spans="2:12" ht="15">
      <c r="B1770" s="36"/>
      <c r="C1770" s="36"/>
      <c r="D1770" s="36"/>
      <c r="E1770" s="31"/>
      <c r="F1770" s="32"/>
      <c r="G1770" s="36"/>
      <c r="H1770" s="36"/>
      <c r="I1770" s="36"/>
      <c r="J1770" s="36"/>
      <c r="K1770" s="31"/>
      <c r="L1770" s="33"/>
    </row>
    <row r="1771" spans="2:12" ht="15">
      <c r="B1771" s="36"/>
      <c r="C1771" s="36"/>
      <c r="D1771" s="36"/>
      <c r="E1771" s="31"/>
      <c r="F1771" s="32"/>
      <c r="G1771" s="36"/>
      <c r="H1771" s="36"/>
      <c r="I1771" s="36"/>
      <c r="J1771" s="36"/>
      <c r="K1771" s="31"/>
      <c r="L1771" s="33"/>
    </row>
    <row r="1772" spans="2:12" ht="15">
      <c r="B1772" s="36"/>
      <c r="C1772" s="36"/>
      <c r="D1772" s="36"/>
      <c r="E1772" s="31"/>
      <c r="F1772" s="32"/>
      <c r="G1772" s="36"/>
      <c r="H1772" s="36"/>
      <c r="I1772" s="36"/>
      <c r="J1772" s="36"/>
      <c r="K1772" s="31"/>
      <c r="L1772" s="33"/>
    </row>
    <row r="1773" spans="2:12" ht="15">
      <c r="B1773" s="36"/>
      <c r="C1773" s="36"/>
      <c r="D1773" s="36"/>
      <c r="E1773" s="31"/>
      <c r="F1773" s="32"/>
      <c r="G1773" s="36"/>
      <c r="H1773" s="36"/>
      <c r="I1773" s="36"/>
      <c r="J1773" s="36"/>
      <c r="K1773" s="31"/>
      <c r="L1773" s="33"/>
    </row>
    <row r="1774" spans="2:12" ht="15">
      <c r="B1774" s="36"/>
      <c r="C1774" s="36"/>
      <c r="D1774" s="36"/>
      <c r="E1774" s="31"/>
      <c r="F1774" s="32"/>
      <c r="G1774" s="36"/>
      <c r="H1774" s="36"/>
      <c r="I1774" s="36"/>
      <c r="J1774" s="36"/>
      <c r="K1774" s="31"/>
      <c r="L1774" s="33"/>
    </row>
    <row r="1775" spans="2:12" ht="15">
      <c r="B1775" s="36"/>
      <c r="C1775" s="36"/>
      <c r="D1775" s="36"/>
      <c r="E1775" s="31"/>
      <c r="F1775" s="32"/>
      <c r="G1775" s="36"/>
      <c r="H1775" s="36"/>
      <c r="I1775" s="36"/>
      <c r="J1775" s="36"/>
      <c r="K1775" s="31"/>
      <c r="L1775" s="33"/>
    </row>
    <row r="1776" spans="2:12" ht="15">
      <c r="B1776" s="36"/>
      <c r="C1776" s="36"/>
      <c r="D1776" s="36"/>
      <c r="E1776" s="31"/>
      <c r="F1776" s="32"/>
      <c r="G1776" s="36"/>
      <c r="H1776" s="36"/>
      <c r="I1776" s="36"/>
      <c r="J1776" s="36"/>
      <c r="K1776" s="31"/>
      <c r="L1776" s="33"/>
    </row>
    <row r="1777" spans="2:12" ht="15">
      <c r="B1777" s="36"/>
      <c r="C1777" s="36"/>
      <c r="D1777" s="36"/>
      <c r="E1777" s="31"/>
      <c r="F1777" s="32"/>
      <c r="G1777" s="36"/>
      <c r="H1777" s="36"/>
      <c r="I1777" s="36"/>
      <c r="J1777" s="36"/>
      <c r="K1777" s="31"/>
      <c r="L1777" s="33"/>
    </row>
    <row r="1778" spans="2:12" ht="15">
      <c r="B1778" s="36"/>
      <c r="C1778" s="36"/>
      <c r="D1778" s="36"/>
      <c r="E1778" s="31"/>
      <c r="F1778" s="32"/>
      <c r="G1778" s="36"/>
      <c r="H1778" s="36"/>
      <c r="I1778" s="36"/>
      <c r="J1778" s="36"/>
      <c r="K1778" s="31"/>
      <c r="L1778" s="33"/>
    </row>
    <row r="1779" spans="2:12" ht="15">
      <c r="B1779" s="36"/>
      <c r="C1779" s="36"/>
      <c r="D1779" s="36"/>
      <c r="E1779" s="31"/>
      <c r="F1779" s="32"/>
      <c r="G1779" s="36"/>
      <c r="H1779" s="36"/>
      <c r="I1779" s="36"/>
      <c r="J1779" s="36"/>
      <c r="K1779" s="31"/>
      <c r="L1779" s="33"/>
    </row>
    <row r="1780" spans="2:12" ht="15">
      <c r="B1780" s="36"/>
      <c r="C1780" s="36"/>
      <c r="D1780" s="36"/>
      <c r="E1780" s="31"/>
      <c r="F1780" s="32"/>
      <c r="G1780" s="36"/>
      <c r="H1780" s="36"/>
      <c r="I1780" s="36"/>
      <c r="J1780" s="36"/>
      <c r="K1780" s="31"/>
      <c r="L1780" s="33"/>
    </row>
    <row r="1781" spans="2:12" ht="15">
      <c r="B1781" s="36"/>
      <c r="C1781" s="36"/>
      <c r="D1781" s="36"/>
      <c r="E1781" s="31"/>
      <c r="F1781" s="32"/>
      <c r="G1781" s="36"/>
      <c r="H1781" s="36"/>
      <c r="I1781" s="36"/>
      <c r="J1781" s="36"/>
      <c r="K1781" s="31"/>
      <c r="L1781" s="33"/>
    </row>
    <row r="1782" spans="2:12" ht="15">
      <c r="B1782" s="36"/>
      <c r="C1782" s="36"/>
      <c r="D1782" s="36"/>
      <c r="E1782" s="31"/>
      <c r="F1782" s="32"/>
      <c r="G1782" s="36"/>
      <c r="H1782" s="36"/>
      <c r="I1782" s="36"/>
      <c r="J1782" s="36"/>
      <c r="K1782" s="31"/>
      <c r="L1782" s="33"/>
    </row>
    <row r="1783" spans="2:12" ht="15">
      <c r="B1783" s="36"/>
      <c r="C1783" s="36"/>
      <c r="D1783" s="36"/>
      <c r="E1783" s="31"/>
      <c r="F1783" s="32"/>
      <c r="G1783" s="36"/>
      <c r="H1783" s="36"/>
      <c r="I1783" s="36"/>
      <c r="J1783" s="36"/>
      <c r="K1783" s="31"/>
      <c r="L1783" s="33"/>
    </row>
    <row r="1784" spans="2:12" ht="15">
      <c r="B1784" s="36"/>
      <c r="C1784" s="36"/>
      <c r="D1784" s="36"/>
      <c r="E1784" s="31"/>
      <c r="F1784" s="32"/>
      <c r="G1784" s="36"/>
      <c r="H1784" s="36"/>
      <c r="I1784" s="36"/>
      <c r="J1784" s="36"/>
      <c r="K1784" s="31"/>
      <c r="L1784" s="33"/>
    </row>
    <row r="1785" spans="2:12" ht="15">
      <c r="B1785" s="36"/>
      <c r="C1785" s="36"/>
      <c r="D1785" s="36"/>
      <c r="E1785" s="31"/>
      <c r="F1785" s="32"/>
      <c r="G1785" s="36"/>
      <c r="H1785" s="36"/>
      <c r="I1785" s="36"/>
      <c r="J1785" s="36"/>
      <c r="K1785" s="31"/>
      <c r="L1785" s="33"/>
    </row>
    <row r="1786" spans="2:12" ht="15">
      <c r="B1786" s="36"/>
      <c r="C1786" s="36"/>
      <c r="D1786" s="36"/>
      <c r="E1786" s="31"/>
      <c r="F1786" s="32"/>
      <c r="G1786" s="36"/>
      <c r="H1786" s="36"/>
      <c r="I1786" s="36"/>
      <c r="J1786" s="36"/>
      <c r="K1786" s="31"/>
      <c r="L1786" s="33"/>
    </row>
    <row r="1787" spans="2:12" ht="15">
      <c r="B1787" s="36"/>
      <c r="C1787" s="36"/>
      <c r="D1787" s="36"/>
      <c r="E1787" s="31"/>
      <c r="F1787" s="32"/>
      <c r="G1787" s="36"/>
      <c r="H1787" s="36"/>
      <c r="I1787" s="36"/>
      <c r="J1787" s="36"/>
      <c r="K1787" s="31"/>
      <c r="L1787" s="33"/>
    </row>
    <row r="1788" spans="2:12" ht="15">
      <c r="B1788" s="36"/>
      <c r="C1788" s="36"/>
      <c r="D1788" s="36"/>
      <c r="E1788" s="31"/>
      <c r="F1788" s="32"/>
      <c r="G1788" s="36"/>
      <c r="H1788" s="36"/>
      <c r="I1788" s="36"/>
      <c r="J1788" s="36"/>
      <c r="K1788" s="31"/>
      <c r="L1788" s="33"/>
    </row>
    <row r="1789" spans="2:12" ht="15">
      <c r="B1789" s="36"/>
      <c r="C1789" s="36"/>
      <c r="D1789" s="36"/>
      <c r="E1789" s="31"/>
      <c r="F1789" s="32"/>
      <c r="G1789" s="36"/>
      <c r="H1789" s="36"/>
      <c r="I1789" s="36"/>
      <c r="J1789" s="36"/>
      <c r="K1789" s="31"/>
      <c r="L1789" s="33"/>
    </row>
    <row r="1790" spans="2:12" ht="15">
      <c r="B1790" s="36"/>
      <c r="C1790" s="36"/>
      <c r="D1790" s="36"/>
      <c r="E1790" s="31"/>
      <c r="F1790" s="32"/>
      <c r="G1790" s="36"/>
      <c r="H1790" s="36"/>
      <c r="I1790" s="36"/>
      <c r="J1790" s="36"/>
      <c r="K1790" s="31"/>
      <c r="L1790" s="33"/>
    </row>
    <row r="1791" spans="2:12" ht="15">
      <c r="B1791" s="36"/>
      <c r="C1791" s="36"/>
      <c r="D1791" s="36"/>
      <c r="E1791" s="31"/>
      <c r="F1791" s="32"/>
      <c r="G1791" s="36"/>
      <c r="H1791" s="36"/>
      <c r="I1791" s="36"/>
      <c r="J1791" s="36"/>
      <c r="K1791" s="31"/>
      <c r="L1791" s="33"/>
    </row>
    <row r="1792" spans="2:12" ht="15">
      <c r="B1792" s="36"/>
      <c r="C1792" s="36"/>
      <c r="D1792" s="36"/>
      <c r="E1792" s="31"/>
      <c r="F1792" s="32"/>
      <c r="G1792" s="36"/>
      <c r="H1792" s="36"/>
      <c r="I1792" s="36"/>
      <c r="J1792" s="36"/>
      <c r="K1792" s="31"/>
      <c r="L1792" s="33"/>
    </row>
    <row r="1793" spans="2:12" ht="15">
      <c r="B1793" s="36"/>
      <c r="C1793" s="36"/>
      <c r="D1793" s="36"/>
      <c r="E1793" s="31"/>
      <c r="F1793" s="32"/>
      <c r="G1793" s="36"/>
      <c r="H1793" s="36"/>
      <c r="I1793" s="36"/>
      <c r="J1793" s="36"/>
      <c r="K1793" s="31"/>
      <c r="L1793" s="33"/>
    </row>
    <row r="1794" spans="2:12" ht="15">
      <c r="B1794" s="36"/>
      <c r="C1794" s="36"/>
      <c r="D1794" s="36"/>
      <c r="E1794" s="31"/>
      <c r="F1794" s="32"/>
      <c r="G1794" s="36"/>
      <c r="H1794" s="36"/>
      <c r="I1794" s="36"/>
      <c r="J1794" s="36"/>
      <c r="K1794" s="31"/>
      <c r="L1794" s="33"/>
    </row>
    <row r="1795" spans="2:12" ht="15">
      <c r="B1795" s="36"/>
      <c r="C1795" s="36"/>
      <c r="D1795" s="36"/>
      <c r="E1795" s="31"/>
      <c r="F1795" s="32"/>
      <c r="G1795" s="36"/>
      <c r="H1795" s="36"/>
      <c r="I1795" s="36"/>
      <c r="J1795" s="36"/>
      <c r="K1795" s="31"/>
      <c r="L1795" s="33"/>
    </row>
    <row r="1796" spans="2:12" ht="15">
      <c r="B1796" s="36"/>
      <c r="C1796" s="36"/>
      <c r="D1796" s="36"/>
      <c r="E1796" s="31"/>
      <c r="F1796" s="32"/>
      <c r="G1796" s="36"/>
      <c r="H1796" s="36"/>
      <c r="I1796" s="36"/>
      <c r="J1796" s="36"/>
      <c r="K1796" s="31"/>
      <c r="L1796" s="33"/>
    </row>
    <row r="1797" spans="2:12" ht="15">
      <c r="B1797" s="36"/>
      <c r="C1797" s="36"/>
      <c r="D1797" s="36"/>
      <c r="E1797" s="31"/>
      <c r="F1797" s="32"/>
      <c r="G1797" s="36"/>
      <c r="H1797" s="36"/>
      <c r="I1797" s="36"/>
      <c r="J1797" s="36"/>
      <c r="K1797" s="31"/>
      <c r="L1797" s="33"/>
    </row>
    <row r="1798" spans="2:12" ht="15">
      <c r="B1798" s="36"/>
      <c r="C1798" s="36"/>
      <c r="D1798" s="36"/>
      <c r="E1798" s="31"/>
      <c r="F1798" s="32"/>
      <c r="G1798" s="36"/>
      <c r="H1798" s="36"/>
      <c r="I1798" s="36"/>
      <c r="J1798" s="36"/>
      <c r="K1798" s="31"/>
      <c r="L1798" s="33"/>
    </row>
    <row r="1799" spans="2:12" ht="15">
      <c r="B1799" s="36"/>
      <c r="C1799" s="36"/>
      <c r="D1799" s="36"/>
      <c r="E1799" s="31"/>
      <c r="F1799" s="32"/>
      <c r="G1799" s="36"/>
      <c r="H1799" s="36"/>
      <c r="I1799" s="36"/>
      <c r="J1799" s="36"/>
      <c r="K1799" s="31"/>
      <c r="L1799" s="33"/>
    </row>
    <row r="1800" spans="2:12" ht="15">
      <c r="B1800" s="36"/>
      <c r="C1800" s="36"/>
      <c r="D1800" s="36"/>
      <c r="E1800" s="31"/>
      <c r="F1800" s="32"/>
      <c r="G1800" s="36"/>
      <c r="H1800" s="36"/>
      <c r="I1800" s="36"/>
      <c r="J1800" s="36"/>
      <c r="K1800" s="31"/>
      <c r="L1800" s="33"/>
    </row>
    <row r="1801" spans="2:12" ht="15">
      <c r="B1801" s="36"/>
      <c r="C1801" s="36"/>
      <c r="D1801" s="36"/>
      <c r="E1801" s="31"/>
      <c r="F1801" s="32"/>
      <c r="G1801" s="36"/>
      <c r="H1801" s="36"/>
      <c r="I1801" s="36"/>
      <c r="J1801" s="36"/>
      <c r="K1801" s="31"/>
      <c r="L1801" s="33"/>
    </row>
    <row r="1802" spans="2:12" ht="15">
      <c r="B1802" s="36"/>
      <c r="C1802" s="36"/>
      <c r="D1802" s="36"/>
      <c r="E1802" s="31"/>
      <c r="F1802" s="32"/>
      <c r="G1802" s="36"/>
      <c r="H1802" s="36"/>
      <c r="I1802" s="36"/>
      <c r="J1802" s="36"/>
      <c r="K1802" s="31"/>
      <c r="L1802" s="33"/>
    </row>
    <row r="1803" spans="2:12" ht="15">
      <c r="B1803" s="36"/>
      <c r="C1803" s="36"/>
      <c r="D1803" s="36"/>
      <c r="E1803" s="31"/>
      <c r="F1803" s="32"/>
      <c r="G1803" s="36"/>
      <c r="H1803" s="36"/>
      <c r="I1803" s="36"/>
      <c r="J1803" s="36"/>
      <c r="K1803" s="31"/>
      <c r="L1803" s="33"/>
    </row>
    <row r="1804" spans="2:12" ht="15">
      <c r="B1804" s="36"/>
      <c r="C1804" s="36"/>
      <c r="D1804" s="36"/>
      <c r="E1804" s="31"/>
      <c r="F1804" s="32"/>
      <c r="G1804" s="36"/>
      <c r="H1804" s="36"/>
      <c r="I1804" s="36"/>
      <c r="J1804" s="36"/>
      <c r="K1804" s="31"/>
      <c r="L1804" s="33"/>
    </row>
    <row r="1805" spans="2:12" ht="15">
      <c r="B1805" s="36"/>
      <c r="C1805" s="36"/>
      <c r="D1805" s="36"/>
      <c r="E1805" s="31"/>
      <c r="F1805" s="32"/>
      <c r="G1805" s="36"/>
      <c r="H1805" s="36"/>
      <c r="I1805" s="36"/>
      <c r="J1805" s="36"/>
      <c r="K1805" s="31"/>
      <c r="L1805" s="33"/>
    </row>
    <row r="1806" spans="2:12" ht="15">
      <c r="B1806" s="36"/>
      <c r="C1806" s="36"/>
      <c r="D1806" s="36"/>
      <c r="E1806" s="31"/>
      <c r="F1806" s="32"/>
      <c r="G1806" s="36"/>
      <c r="H1806" s="36"/>
      <c r="I1806" s="36"/>
      <c r="J1806" s="36"/>
      <c r="K1806" s="31"/>
      <c r="L1806" s="33"/>
    </row>
    <row r="1807" spans="2:12" ht="15">
      <c r="B1807" s="36"/>
      <c r="C1807" s="36"/>
      <c r="D1807" s="36"/>
      <c r="E1807" s="31"/>
      <c r="F1807" s="32"/>
      <c r="G1807" s="36"/>
      <c r="H1807" s="36"/>
      <c r="I1807" s="36"/>
      <c r="J1807" s="36"/>
      <c r="K1807" s="31"/>
      <c r="L1807" s="33"/>
    </row>
    <row r="1808" spans="2:12" ht="15">
      <c r="B1808" s="36"/>
      <c r="C1808" s="36"/>
      <c r="D1808" s="36"/>
      <c r="E1808" s="31"/>
      <c r="F1808" s="32"/>
      <c r="G1808" s="36"/>
      <c r="H1808" s="36"/>
      <c r="I1808" s="36"/>
      <c r="J1808" s="36"/>
      <c r="K1808" s="31"/>
      <c r="L1808" s="33"/>
    </row>
    <row r="1809" spans="2:12" ht="15">
      <c r="B1809" s="36"/>
      <c r="C1809" s="36"/>
      <c r="D1809" s="36"/>
      <c r="E1809" s="31"/>
      <c r="F1809" s="32"/>
      <c r="G1809" s="36"/>
      <c r="H1809" s="36"/>
      <c r="I1809" s="36"/>
      <c r="J1809" s="36"/>
      <c r="K1809" s="31"/>
      <c r="L1809" s="33"/>
    </row>
    <row r="1810" spans="2:12" ht="15">
      <c r="B1810" s="36"/>
      <c r="C1810" s="36"/>
      <c r="D1810" s="36"/>
      <c r="E1810" s="31"/>
      <c r="F1810" s="32"/>
      <c r="G1810" s="36"/>
      <c r="H1810" s="36"/>
      <c r="I1810" s="36"/>
      <c r="J1810" s="36"/>
      <c r="K1810" s="31"/>
      <c r="L1810" s="33"/>
    </row>
    <row r="1811" spans="2:12" ht="15">
      <c r="B1811" s="36"/>
      <c r="C1811" s="36"/>
      <c r="D1811" s="36"/>
      <c r="E1811" s="31"/>
      <c r="F1811" s="32"/>
      <c r="G1811" s="36"/>
      <c r="H1811" s="36"/>
      <c r="I1811" s="36"/>
      <c r="J1811" s="36"/>
      <c r="K1811" s="31"/>
      <c r="L1811" s="33"/>
    </row>
    <row r="1812" spans="2:12" ht="15">
      <c r="B1812" s="36"/>
      <c r="C1812" s="36"/>
      <c r="D1812" s="36"/>
      <c r="E1812" s="31"/>
      <c r="F1812" s="32"/>
      <c r="G1812" s="36"/>
      <c r="H1812" s="36"/>
      <c r="I1812" s="36"/>
      <c r="J1812" s="36"/>
      <c r="K1812" s="31"/>
      <c r="L1812" s="33"/>
    </row>
    <row r="1813" spans="2:12" ht="15">
      <c r="B1813" s="36"/>
      <c r="C1813" s="36"/>
      <c r="D1813" s="36"/>
      <c r="E1813" s="31"/>
      <c r="F1813" s="32"/>
      <c r="G1813" s="36"/>
      <c r="H1813" s="36"/>
      <c r="I1813" s="36"/>
      <c r="J1813" s="36"/>
      <c r="K1813" s="31"/>
      <c r="L1813" s="33"/>
    </row>
    <row r="1814" spans="2:12" ht="15">
      <c r="B1814" s="36"/>
      <c r="C1814" s="36"/>
      <c r="D1814" s="36"/>
      <c r="E1814" s="31"/>
      <c r="F1814" s="32"/>
      <c r="G1814" s="36"/>
      <c r="H1814" s="36"/>
      <c r="I1814" s="36"/>
      <c r="J1814" s="36"/>
      <c r="K1814" s="31"/>
      <c r="L1814" s="33"/>
    </row>
    <row r="1815" spans="2:12" ht="15">
      <c r="B1815" s="36"/>
      <c r="C1815" s="36"/>
      <c r="D1815" s="36"/>
      <c r="E1815" s="31"/>
      <c r="F1815" s="32"/>
      <c r="G1815" s="36"/>
      <c r="H1815" s="36"/>
      <c r="I1815" s="36"/>
      <c r="J1815" s="36"/>
      <c r="K1815" s="31"/>
      <c r="L1815" s="33"/>
    </row>
    <row r="1816" spans="2:12" ht="15">
      <c r="B1816" s="36"/>
      <c r="C1816" s="36"/>
      <c r="D1816" s="36"/>
      <c r="E1816" s="31"/>
      <c r="F1816" s="32"/>
      <c r="G1816" s="36"/>
      <c r="H1816" s="36"/>
      <c r="I1816" s="36"/>
      <c r="J1816" s="36"/>
      <c r="K1816" s="31"/>
      <c r="L1816" s="33"/>
    </row>
    <row r="1817" spans="2:12" ht="15">
      <c r="B1817" s="36"/>
      <c r="C1817" s="36"/>
      <c r="D1817" s="36"/>
      <c r="E1817" s="31"/>
      <c r="F1817" s="32"/>
      <c r="G1817" s="36"/>
      <c r="H1817" s="36"/>
      <c r="I1817" s="36"/>
      <c r="J1817" s="36"/>
      <c r="K1817" s="31"/>
      <c r="L1817" s="33"/>
    </row>
    <row r="1818" spans="2:12" ht="15">
      <c r="B1818" s="36"/>
      <c r="C1818" s="36"/>
      <c r="D1818" s="36"/>
      <c r="E1818" s="31"/>
      <c r="F1818" s="32"/>
      <c r="G1818" s="36"/>
      <c r="H1818" s="36"/>
      <c r="I1818" s="36"/>
      <c r="J1818" s="36"/>
      <c r="K1818" s="31"/>
      <c r="L1818" s="33"/>
    </row>
    <row r="1819" spans="2:12" ht="15">
      <c r="B1819" s="36"/>
      <c r="C1819" s="36"/>
      <c r="D1819" s="36"/>
      <c r="E1819" s="31"/>
      <c r="F1819" s="32"/>
      <c r="G1819" s="36"/>
      <c r="H1819" s="36"/>
      <c r="I1819" s="36"/>
      <c r="J1819" s="36"/>
      <c r="K1819" s="31"/>
      <c r="L1819" s="33"/>
    </row>
    <row r="1820" spans="2:12" ht="15">
      <c r="B1820" s="36"/>
      <c r="C1820" s="36"/>
      <c r="D1820" s="36"/>
      <c r="E1820" s="31"/>
      <c r="F1820" s="32"/>
      <c r="G1820" s="36"/>
      <c r="H1820" s="36"/>
      <c r="I1820" s="36"/>
      <c r="J1820" s="36"/>
      <c r="K1820" s="31"/>
      <c r="L1820" s="33"/>
    </row>
    <row r="1821" spans="2:12" ht="15">
      <c r="B1821" s="36"/>
      <c r="C1821" s="36"/>
      <c r="D1821" s="36"/>
      <c r="E1821" s="31"/>
      <c r="F1821" s="32"/>
      <c r="G1821" s="36"/>
      <c r="H1821" s="36"/>
      <c r="I1821" s="36"/>
      <c r="J1821" s="36"/>
      <c r="K1821" s="31"/>
      <c r="L1821" s="33"/>
    </row>
    <row r="1822" spans="2:12" ht="15">
      <c r="B1822" s="36"/>
      <c r="C1822" s="36"/>
      <c r="D1822" s="36"/>
      <c r="E1822" s="31"/>
      <c r="F1822" s="32"/>
      <c r="G1822" s="36"/>
      <c r="H1822" s="36"/>
      <c r="I1822" s="36"/>
      <c r="J1822" s="36"/>
      <c r="K1822" s="31"/>
      <c r="L1822" s="33"/>
    </row>
    <row r="1823" spans="2:12" ht="15">
      <c r="B1823" s="36"/>
      <c r="C1823" s="36"/>
      <c r="D1823" s="36"/>
      <c r="E1823" s="31"/>
      <c r="F1823" s="32"/>
      <c r="G1823" s="36"/>
      <c r="H1823" s="36"/>
      <c r="I1823" s="36"/>
      <c r="J1823" s="36"/>
      <c r="K1823" s="31"/>
      <c r="L1823" s="33"/>
    </row>
    <row r="1824" spans="2:12" ht="15">
      <c r="B1824" s="36"/>
      <c r="C1824" s="36"/>
      <c r="D1824" s="36"/>
      <c r="E1824" s="31"/>
      <c r="F1824" s="32"/>
      <c r="G1824" s="36"/>
      <c r="H1824" s="36"/>
      <c r="I1824" s="36"/>
      <c r="J1824" s="36"/>
      <c r="K1824" s="31"/>
      <c r="L1824" s="33"/>
    </row>
    <row r="1825" spans="2:12" ht="15">
      <c r="B1825" s="36"/>
      <c r="C1825" s="36"/>
      <c r="D1825" s="36"/>
      <c r="E1825" s="31"/>
      <c r="F1825" s="32"/>
      <c r="G1825" s="36"/>
      <c r="H1825" s="36"/>
      <c r="I1825" s="36"/>
      <c r="J1825" s="36"/>
      <c r="K1825" s="31"/>
      <c r="L1825" s="33"/>
    </row>
    <row r="1826" spans="2:12" ht="15">
      <c r="B1826" s="36"/>
      <c r="C1826" s="36"/>
      <c r="D1826" s="36"/>
      <c r="E1826" s="31"/>
      <c r="F1826" s="32"/>
      <c r="G1826" s="36"/>
      <c r="H1826" s="36"/>
      <c r="I1826" s="36"/>
      <c r="J1826" s="36"/>
      <c r="K1826" s="31"/>
      <c r="L1826" s="33"/>
    </row>
    <row r="1827" spans="2:12" ht="15">
      <c r="B1827" s="36"/>
      <c r="C1827" s="36"/>
      <c r="D1827" s="36"/>
      <c r="E1827" s="31"/>
      <c r="F1827" s="32"/>
      <c r="G1827" s="36"/>
      <c r="H1827" s="36"/>
      <c r="I1827" s="36"/>
      <c r="J1827" s="36"/>
      <c r="K1827" s="31"/>
      <c r="L1827" s="33"/>
    </row>
    <row r="1828" spans="2:12" ht="15">
      <c r="B1828" s="36"/>
      <c r="C1828" s="36"/>
      <c r="D1828" s="36"/>
      <c r="E1828" s="31"/>
      <c r="F1828" s="32"/>
      <c r="G1828" s="36"/>
      <c r="H1828" s="36"/>
      <c r="I1828" s="36"/>
      <c r="J1828" s="36"/>
      <c r="K1828" s="31"/>
      <c r="L1828" s="33"/>
    </row>
    <row r="1829" spans="2:12" ht="15">
      <c r="B1829" s="36"/>
      <c r="C1829" s="36"/>
      <c r="D1829" s="36"/>
      <c r="E1829" s="31"/>
      <c r="F1829" s="32"/>
      <c r="G1829" s="36"/>
      <c r="H1829" s="36"/>
      <c r="I1829" s="36"/>
      <c r="J1829" s="36"/>
      <c r="K1829" s="31"/>
      <c r="L1829" s="33"/>
    </row>
    <row r="1830" spans="2:12" ht="15">
      <c r="B1830" s="36"/>
      <c r="C1830" s="36"/>
      <c r="D1830" s="36"/>
      <c r="E1830" s="31"/>
      <c r="F1830" s="32"/>
      <c r="G1830" s="36"/>
      <c r="H1830" s="36"/>
      <c r="I1830" s="36"/>
      <c r="J1830" s="36"/>
      <c r="K1830" s="31"/>
      <c r="L1830" s="33"/>
    </row>
    <row r="1831" spans="2:12" ht="15">
      <c r="B1831" s="36"/>
      <c r="C1831" s="36"/>
      <c r="D1831" s="36"/>
      <c r="E1831" s="31"/>
      <c r="F1831" s="32"/>
      <c r="G1831" s="36"/>
      <c r="H1831" s="36"/>
      <c r="I1831" s="36"/>
      <c r="J1831" s="36"/>
      <c r="K1831" s="31"/>
      <c r="L1831" s="33"/>
    </row>
    <row r="1832" spans="2:12" ht="15">
      <c r="B1832" s="36"/>
      <c r="C1832" s="36"/>
      <c r="D1832" s="36"/>
      <c r="E1832" s="31"/>
      <c r="F1832" s="32"/>
      <c r="G1832" s="36"/>
      <c r="H1832" s="36"/>
      <c r="I1832" s="36"/>
      <c r="J1832" s="36"/>
      <c r="K1832" s="31"/>
      <c r="L1832" s="33"/>
    </row>
    <row r="1833" spans="2:12" ht="15">
      <c r="B1833" s="36"/>
      <c r="C1833" s="36"/>
      <c r="D1833" s="36"/>
      <c r="E1833" s="31"/>
      <c r="F1833" s="32"/>
      <c r="G1833" s="36"/>
      <c r="H1833" s="36"/>
      <c r="I1833" s="36"/>
      <c r="J1833" s="36"/>
      <c r="K1833" s="31"/>
      <c r="L1833" s="33"/>
    </row>
    <row r="1834" spans="2:12" ht="15">
      <c r="B1834" s="36"/>
      <c r="C1834" s="36"/>
      <c r="D1834" s="36"/>
      <c r="E1834" s="31"/>
      <c r="F1834" s="32"/>
      <c r="G1834" s="36"/>
      <c r="H1834" s="36"/>
      <c r="I1834" s="36"/>
      <c r="J1834" s="36"/>
      <c r="K1834" s="31"/>
      <c r="L1834" s="33"/>
    </row>
    <row r="1835" spans="2:12" ht="15">
      <c r="B1835" s="36"/>
      <c r="C1835" s="36"/>
      <c r="D1835" s="36"/>
      <c r="E1835" s="31"/>
      <c r="F1835" s="32"/>
      <c r="G1835" s="36"/>
      <c r="H1835" s="36"/>
      <c r="I1835" s="36"/>
      <c r="J1835" s="36"/>
      <c r="K1835" s="31"/>
      <c r="L1835" s="33"/>
    </row>
    <row r="1836" spans="2:12" ht="15">
      <c r="B1836" s="36"/>
      <c r="C1836" s="36"/>
      <c r="D1836" s="36"/>
      <c r="E1836" s="31"/>
      <c r="F1836" s="32"/>
      <c r="G1836" s="36"/>
      <c r="H1836" s="36"/>
      <c r="I1836" s="36"/>
      <c r="J1836" s="36"/>
      <c r="K1836" s="31"/>
      <c r="L1836" s="33"/>
    </row>
    <row r="1837" spans="2:12" ht="15">
      <c r="B1837" s="36"/>
      <c r="C1837" s="36"/>
      <c r="D1837" s="36"/>
      <c r="E1837" s="31"/>
      <c r="F1837" s="32"/>
      <c r="G1837" s="36"/>
      <c r="H1837" s="36"/>
      <c r="I1837" s="36"/>
      <c r="J1837" s="36"/>
      <c r="K1837" s="31"/>
      <c r="L1837" s="33"/>
    </row>
    <row r="1838" spans="2:12" ht="15">
      <c r="B1838" s="36"/>
      <c r="C1838" s="36"/>
      <c r="D1838" s="36"/>
      <c r="E1838" s="31"/>
      <c r="F1838" s="32"/>
      <c r="G1838" s="36"/>
      <c r="H1838" s="36"/>
      <c r="I1838" s="36"/>
      <c r="J1838" s="36"/>
      <c r="K1838" s="31"/>
      <c r="L1838" s="33"/>
    </row>
    <row r="1839" spans="2:12" ht="15">
      <c r="B1839" s="36"/>
      <c r="C1839" s="36"/>
      <c r="D1839" s="36"/>
      <c r="E1839" s="31"/>
      <c r="F1839" s="32"/>
      <c r="G1839" s="36"/>
      <c r="H1839" s="36"/>
      <c r="I1839" s="36"/>
      <c r="J1839" s="36"/>
      <c r="K1839" s="31"/>
      <c r="L1839" s="33"/>
    </row>
    <row r="1840" spans="2:12" ht="15">
      <c r="B1840" s="36"/>
      <c r="C1840" s="36"/>
      <c r="D1840" s="36"/>
      <c r="E1840" s="31"/>
      <c r="F1840" s="32"/>
      <c r="G1840" s="36"/>
      <c r="H1840" s="36"/>
      <c r="I1840" s="36"/>
      <c r="J1840" s="36"/>
      <c r="K1840" s="31"/>
      <c r="L1840" s="33"/>
    </row>
    <row r="1841" spans="2:12" ht="15">
      <c r="B1841" s="36"/>
      <c r="C1841" s="36"/>
      <c r="D1841" s="36"/>
      <c r="E1841" s="31"/>
      <c r="F1841" s="32"/>
      <c r="G1841" s="36"/>
      <c r="H1841" s="36"/>
      <c r="I1841" s="36"/>
      <c r="J1841" s="36"/>
      <c r="K1841" s="31"/>
      <c r="L1841" s="33"/>
    </row>
    <row r="1842" spans="2:12" ht="15">
      <c r="B1842" s="36"/>
      <c r="C1842" s="36"/>
      <c r="D1842" s="36"/>
      <c r="E1842" s="31"/>
      <c r="F1842" s="32"/>
      <c r="G1842" s="36"/>
      <c r="H1842" s="36"/>
      <c r="I1842" s="36"/>
      <c r="J1842" s="36"/>
      <c r="K1842" s="31"/>
      <c r="L1842" s="33"/>
    </row>
    <row r="1843" spans="2:12" ht="15">
      <c r="B1843" s="36"/>
      <c r="C1843" s="36"/>
      <c r="D1843" s="36"/>
      <c r="E1843" s="31"/>
      <c r="F1843" s="32"/>
      <c r="G1843" s="36"/>
      <c r="H1843" s="36"/>
      <c r="I1843" s="36"/>
      <c r="J1843" s="36"/>
      <c r="K1843" s="31"/>
      <c r="L1843" s="33"/>
    </row>
    <row r="1844" spans="2:12" ht="15">
      <c r="B1844" s="36"/>
      <c r="C1844" s="36"/>
      <c r="D1844" s="36"/>
      <c r="E1844" s="31"/>
      <c r="F1844" s="32"/>
      <c r="G1844" s="36"/>
      <c r="H1844" s="36"/>
      <c r="I1844" s="36"/>
      <c r="J1844" s="36"/>
      <c r="K1844" s="31"/>
      <c r="L1844" s="33"/>
    </row>
    <row r="1845" spans="2:12" ht="15">
      <c r="B1845" s="36"/>
      <c r="C1845" s="36"/>
      <c r="D1845" s="36"/>
      <c r="E1845" s="31"/>
      <c r="F1845" s="32"/>
      <c r="G1845" s="36"/>
      <c r="H1845" s="36"/>
      <c r="I1845" s="36"/>
      <c r="J1845" s="36"/>
      <c r="K1845" s="31"/>
      <c r="L1845" s="33"/>
    </row>
    <row r="1846" spans="2:12" ht="15">
      <c r="B1846" s="36"/>
      <c r="C1846" s="36"/>
      <c r="D1846" s="36"/>
      <c r="E1846" s="31"/>
      <c r="F1846" s="32"/>
      <c r="G1846" s="36"/>
      <c r="H1846" s="36"/>
      <c r="I1846" s="36"/>
      <c r="J1846" s="36"/>
      <c r="K1846" s="31"/>
      <c r="L1846" s="33"/>
    </row>
    <row r="1847" spans="2:12" ht="15">
      <c r="B1847" s="36"/>
      <c r="C1847" s="36"/>
      <c r="D1847" s="36"/>
      <c r="E1847" s="31"/>
      <c r="F1847" s="32"/>
      <c r="G1847" s="36"/>
      <c r="H1847" s="36"/>
      <c r="I1847" s="36"/>
      <c r="J1847" s="36"/>
      <c r="K1847" s="31"/>
      <c r="L1847" s="33"/>
    </row>
    <row r="1848" spans="2:12" ht="15">
      <c r="B1848" s="36"/>
      <c r="C1848" s="36"/>
      <c r="D1848" s="36"/>
      <c r="E1848" s="31"/>
      <c r="F1848" s="32"/>
      <c r="G1848" s="36"/>
      <c r="H1848" s="36"/>
      <c r="I1848" s="36"/>
      <c r="J1848" s="36"/>
      <c r="K1848" s="31"/>
      <c r="L1848" s="33"/>
    </row>
    <row r="1849" spans="2:12" ht="15">
      <c r="B1849" s="36"/>
      <c r="C1849" s="36"/>
      <c r="D1849" s="36"/>
      <c r="E1849" s="31"/>
      <c r="F1849" s="32"/>
      <c r="G1849" s="36"/>
      <c r="H1849" s="36"/>
      <c r="I1849" s="36"/>
      <c r="J1849" s="36"/>
      <c r="K1849" s="31"/>
      <c r="L1849" s="33"/>
    </row>
    <row r="1850" spans="2:12" ht="15">
      <c r="B1850" s="36"/>
      <c r="C1850" s="36"/>
      <c r="D1850" s="36"/>
      <c r="E1850" s="31"/>
      <c r="F1850" s="32"/>
      <c r="G1850" s="36"/>
      <c r="H1850" s="36"/>
      <c r="I1850" s="36"/>
      <c r="J1850" s="36"/>
      <c r="K1850" s="31"/>
      <c r="L1850" s="33"/>
    </row>
    <row r="1851" spans="2:12" ht="15">
      <c r="B1851" s="36"/>
      <c r="C1851" s="36"/>
      <c r="D1851" s="36"/>
      <c r="E1851" s="31"/>
      <c r="F1851" s="32"/>
      <c r="G1851" s="36"/>
      <c r="H1851" s="36"/>
      <c r="I1851" s="36"/>
      <c r="J1851" s="36"/>
      <c r="K1851" s="31"/>
      <c r="L1851" s="33"/>
    </row>
    <row r="1852" spans="2:12" ht="15">
      <c r="B1852" s="36"/>
      <c r="C1852" s="36"/>
      <c r="D1852" s="36"/>
      <c r="E1852" s="31"/>
      <c r="F1852" s="32"/>
      <c r="G1852" s="36"/>
      <c r="H1852" s="36"/>
      <c r="I1852" s="36"/>
      <c r="J1852" s="36"/>
      <c r="K1852" s="31"/>
      <c r="L1852" s="33"/>
    </row>
    <row r="1853" spans="2:12" ht="15">
      <c r="B1853" s="36"/>
      <c r="C1853" s="36"/>
      <c r="D1853" s="36"/>
      <c r="E1853" s="31"/>
      <c r="F1853" s="32"/>
      <c r="G1853" s="36"/>
      <c r="H1853" s="36"/>
      <c r="I1853" s="36"/>
      <c r="J1853" s="36"/>
      <c r="K1853" s="31"/>
      <c r="L1853" s="33"/>
    </row>
    <row r="1854" spans="2:12" ht="15">
      <c r="B1854" s="36"/>
      <c r="C1854" s="36"/>
      <c r="D1854" s="36"/>
      <c r="E1854" s="31"/>
      <c r="F1854" s="32"/>
      <c r="G1854" s="36"/>
      <c r="H1854" s="36"/>
      <c r="I1854" s="36"/>
      <c r="J1854" s="36"/>
      <c r="K1854" s="31"/>
      <c r="L1854" s="33"/>
    </row>
    <row r="1855" spans="2:12" ht="15">
      <c r="B1855" s="36"/>
      <c r="C1855" s="36"/>
      <c r="D1855" s="36"/>
      <c r="E1855" s="31"/>
      <c r="F1855" s="32"/>
      <c r="G1855" s="36"/>
      <c r="H1855" s="36"/>
      <c r="I1855" s="36"/>
      <c r="J1855" s="36"/>
      <c r="K1855" s="31"/>
      <c r="L1855" s="33"/>
    </row>
    <row r="1856" spans="2:12" ht="15">
      <c r="B1856" s="36"/>
      <c r="C1856" s="36"/>
      <c r="D1856" s="36"/>
      <c r="E1856" s="31"/>
      <c r="F1856" s="32"/>
      <c r="G1856" s="36"/>
      <c r="H1856" s="36"/>
      <c r="I1856" s="36"/>
      <c r="J1856" s="36"/>
      <c r="K1856" s="31"/>
      <c r="L1856" s="33"/>
    </row>
    <row r="1857" spans="2:12" ht="15">
      <c r="B1857" s="36"/>
      <c r="C1857" s="36"/>
      <c r="D1857" s="36"/>
      <c r="E1857" s="31"/>
      <c r="F1857" s="32"/>
      <c r="G1857" s="36"/>
      <c r="H1857" s="36"/>
      <c r="I1857" s="36"/>
      <c r="J1857" s="36"/>
      <c r="K1857" s="31"/>
      <c r="L1857" s="33"/>
    </row>
    <row r="1858" spans="2:12" ht="15">
      <c r="B1858" s="36"/>
      <c r="C1858" s="36"/>
      <c r="D1858" s="36"/>
      <c r="E1858" s="31"/>
      <c r="F1858" s="32"/>
      <c r="G1858" s="36"/>
      <c r="H1858" s="36"/>
      <c r="I1858" s="36"/>
      <c r="J1858" s="36"/>
      <c r="K1858" s="31"/>
      <c r="L1858" s="33"/>
    </row>
    <row r="1859" spans="2:12" ht="15">
      <c r="B1859" s="36"/>
      <c r="C1859" s="36"/>
      <c r="D1859" s="36"/>
      <c r="E1859" s="31"/>
      <c r="F1859" s="32"/>
      <c r="G1859" s="36"/>
      <c r="H1859" s="36"/>
      <c r="I1859" s="36"/>
      <c r="J1859" s="36"/>
      <c r="K1859" s="31"/>
      <c r="L1859" s="33"/>
    </row>
    <row r="1860" spans="2:12" ht="15">
      <c r="B1860" s="36"/>
      <c r="C1860" s="36"/>
      <c r="D1860" s="36"/>
      <c r="E1860" s="31"/>
      <c r="F1860" s="32"/>
      <c r="G1860" s="36"/>
      <c r="H1860" s="36"/>
      <c r="I1860" s="36"/>
      <c r="J1860" s="36"/>
      <c r="K1860" s="31"/>
      <c r="L1860" s="33"/>
    </row>
    <row r="1861" spans="2:12" ht="15">
      <c r="B1861" s="36"/>
      <c r="C1861" s="36"/>
      <c r="D1861" s="36"/>
      <c r="E1861" s="31"/>
      <c r="F1861" s="32"/>
      <c r="G1861" s="36"/>
      <c r="H1861" s="36"/>
      <c r="I1861" s="36"/>
      <c r="J1861" s="36"/>
      <c r="K1861" s="31"/>
      <c r="L1861" s="33"/>
    </row>
    <row r="1862" spans="2:12" ht="15">
      <c r="B1862" s="36"/>
      <c r="C1862" s="36"/>
      <c r="D1862" s="36"/>
      <c r="E1862" s="31"/>
      <c r="F1862" s="32"/>
      <c r="G1862" s="36"/>
      <c r="H1862" s="36"/>
      <c r="I1862" s="36"/>
      <c r="J1862" s="36"/>
      <c r="K1862" s="31"/>
      <c r="L1862" s="33"/>
    </row>
    <row r="1863" spans="2:12" ht="15">
      <c r="B1863" s="36"/>
      <c r="C1863" s="36"/>
      <c r="D1863" s="36"/>
      <c r="E1863" s="31"/>
      <c r="F1863" s="32"/>
      <c r="G1863" s="36"/>
      <c r="H1863" s="36"/>
      <c r="I1863" s="36"/>
      <c r="J1863" s="36"/>
      <c r="K1863" s="31"/>
      <c r="L1863" s="33"/>
    </row>
    <row r="1864" spans="2:12" ht="15">
      <c r="B1864" s="36"/>
      <c r="C1864" s="36"/>
      <c r="D1864" s="36"/>
      <c r="E1864" s="31"/>
      <c r="F1864" s="32"/>
      <c r="G1864" s="36"/>
      <c r="H1864" s="36"/>
      <c r="I1864" s="36"/>
      <c r="J1864" s="36"/>
      <c r="K1864" s="31"/>
      <c r="L1864" s="33"/>
    </row>
    <row r="1865" spans="2:12" ht="15">
      <c r="B1865" s="36"/>
      <c r="C1865" s="36"/>
      <c r="D1865" s="36"/>
      <c r="E1865" s="31"/>
      <c r="F1865" s="32"/>
      <c r="G1865" s="36"/>
      <c r="H1865" s="36"/>
      <c r="I1865" s="36"/>
      <c r="J1865" s="36"/>
      <c r="K1865" s="31"/>
      <c r="L1865" s="33"/>
    </row>
    <row r="1866" spans="2:12" ht="15">
      <c r="B1866" s="36"/>
      <c r="C1866" s="36"/>
      <c r="D1866" s="36"/>
      <c r="E1866" s="31"/>
      <c r="F1866" s="32"/>
      <c r="G1866" s="36"/>
      <c r="H1866" s="36"/>
      <c r="I1866" s="36"/>
      <c r="J1866" s="36"/>
      <c r="K1866" s="31"/>
      <c r="L1866" s="33"/>
    </row>
    <row r="1867" spans="2:12" ht="15">
      <c r="B1867" s="36"/>
      <c r="C1867" s="36"/>
      <c r="D1867" s="36"/>
      <c r="E1867" s="31"/>
      <c r="F1867" s="32"/>
      <c r="G1867" s="36"/>
      <c r="H1867" s="36"/>
      <c r="I1867" s="36"/>
      <c r="J1867" s="36"/>
      <c r="K1867" s="31"/>
      <c r="L1867" s="33"/>
    </row>
    <row r="1868" spans="2:12" ht="15">
      <c r="B1868" s="36"/>
      <c r="C1868" s="36"/>
      <c r="D1868" s="36"/>
      <c r="E1868" s="31"/>
      <c r="F1868" s="32"/>
      <c r="G1868" s="36"/>
      <c r="H1868" s="36"/>
      <c r="I1868" s="36"/>
      <c r="J1868" s="36"/>
      <c r="K1868" s="31"/>
      <c r="L1868" s="33"/>
    </row>
    <row r="1869" spans="2:12" ht="15">
      <c r="B1869" s="36"/>
      <c r="C1869" s="36"/>
      <c r="D1869" s="36"/>
      <c r="E1869" s="31"/>
      <c r="F1869" s="32"/>
      <c r="G1869" s="36"/>
      <c r="H1869" s="36"/>
      <c r="I1869" s="36"/>
      <c r="J1869" s="36"/>
      <c r="K1869" s="31"/>
      <c r="L1869" s="33"/>
    </row>
    <row r="1870" spans="2:12" ht="15">
      <c r="B1870" s="36"/>
      <c r="C1870" s="36"/>
      <c r="D1870" s="36"/>
      <c r="E1870" s="31"/>
      <c r="F1870" s="32"/>
      <c r="G1870" s="36"/>
      <c r="H1870" s="36"/>
      <c r="I1870" s="36"/>
      <c r="J1870" s="36"/>
      <c r="K1870" s="31"/>
      <c r="L1870" s="33"/>
    </row>
    <row r="1871" spans="2:12" ht="15">
      <c r="B1871" s="36"/>
      <c r="C1871" s="36"/>
      <c r="D1871" s="36"/>
      <c r="E1871" s="31"/>
      <c r="F1871" s="32"/>
      <c r="G1871" s="36"/>
      <c r="H1871" s="36"/>
      <c r="I1871" s="36"/>
      <c r="J1871" s="36"/>
      <c r="K1871" s="31"/>
      <c r="L1871" s="33"/>
    </row>
    <row r="1872" spans="2:12" ht="15">
      <c r="B1872" s="36"/>
      <c r="C1872" s="36"/>
      <c r="D1872" s="36"/>
      <c r="E1872" s="31"/>
      <c r="F1872" s="32"/>
      <c r="G1872" s="36"/>
      <c r="H1872" s="36"/>
      <c r="I1872" s="36"/>
      <c r="J1872" s="36"/>
      <c r="K1872" s="31"/>
      <c r="L1872" s="33"/>
    </row>
    <row r="1873" spans="2:12" ht="15">
      <c r="B1873" s="36"/>
      <c r="C1873" s="36"/>
      <c r="D1873" s="36"/>
      <c r="E1873" s="31"/>
      <c r="F1873" s="32"/>
      <c r="G1873" s="36"/>
      <c r="H1873" s="36"/>
      <c r="I1873" s="36"/>
      <c r="J1873" s="36"/>
      <c r="K1873" s="31"/>
      <c r="L1873" s="33"/>
    </row>
    <row r="1874" spans="2:12" ht="15">
      <c r="B1874" s="36"/>
      <c r="C1874" s="36"/>
      <c r="D1874" s="36"/>
      <c r="E1874" s="31"/>
      <c r="F1874" s="32"/>
      <c r="G1874" s="36"/>
      <c r="H1874" s="36"/>
      <c r="I1874" s="36"/>
      <c r="J1874" s="36"/>
      <c r="K1874" s="31"/>
      <c r="L1874" s="33"/>
    </row>
    <row r="1875" spans="2:12" ht="15">
      <c r="B1875" s="36"/>
      <c r="C1875" s="36"/>
      <c r="D1875" s="36"/>
      <c r="E1875" s="31"/>
      <c r="F1875" s="32"/>
      <c r="G1875" s="36"/>
      <c r="H1875" s="36"/>
      <c r="I1875" s="36"/>
      <c r="J1875" s="36"/>
      <c r="K1875" s="31"/>
      <c r="L1875" s="33"/>
    </row>
    <row r="1876" spans="2:12" ht="15">
      <c r="B1876" s="36"/>
      <c r="C1876" s="36"/>
      <c r="D1876" s="36"/>
      <c r="E1876" s="31"/>
      <c r="F1876" s="32"/>
      <c r="G1876" s="36"/>
      <c r="H1876" s="36"/>
      <c r="I1876" s="36"/>
      <c r="J1876" s="36"/>
      <c r="K1876" s="31"/>
      <c r="L1876" s="33"/>
    </row>
    <row r="1877" spans="2:12" ht="15">
      <c r="B1877" s="36"/>
      <c r="C1877" s="36"/>
      <c r="D1877" s="36"/>
      <c r="E1877" s="31"/>
      <c r="F1877" s="32"/>
      <c r="G1877" s="36"/>
      <c r="H1877" s="36"/>
      <c r="I1877" s="36"/>
      <c r="J1877" s="36"/>
      <c r="K1877" s="31"/>
      <c r="L1877" s="33"/>
    </row>
    <row r="1878" spans="2:12" ht="15">
      <c r="B1878" s="36"/>
      <c r="C1878" s="36"/>
      <c r="D1878" s="36"/>
      <c r="E1878" s="31"/>
      <c r="F1878" s="32"/>
      <c r="G1878" s="36"/>
      <c r="H1878" s="36"/>
      <c r="I1878" s="36"/>
      <c r="J1878" s="36"/>
      <c r="K1878" s="31"/>
      <c r="L1878" s="33"/>
    </row>
    <row r="1879" spans="2:12" ht="15">
      <c r="B1879" s="36"/>
      <c r="C1879" s="36"/>
      <c r="D1879" s="36"/>
      <c r="E1879" s="31"/>
      <c r="F1879" s="32"/>
      <c r="G1879" s="36"/>
      <c r="H1879" s="36"/>
      <c r="I1879" s="36"/>
      <c r="J1879" s="36"/>
      <c r="K1879" s="31"/>
      <c r="L1879" s="33"/>
    </row>
    <row r="1880" spans="2:12" ht="15">
      <c r="B1880" s="36"/>
      <c r="C1880" s="36"/>
      <c r="D1880" s="36"/>
      <c r="E1880" s="31"/>
      <c r="F1880" s="32"/>
      <c r="G1880" s="36"/>
      <c r="H1880" s="36"/>
      <c r="I1880" s="36"/>
      <c r="J1880" s="36"/>
      <c r="K1880" s="31"/>
      <c r="L1880" s="33"/>
    </row>
    <row r="1881" spans="2:12" ht="15">
      <c r="B1881" s="36"/>
      <c r="C1881" s="36"/>
      <c r="D1881" s="36"/>
      <c r="E1881" s="31"/>
      <c r="F1881" s="32"/>
      <c r="G1881" s="36"/>
      <c r="H1881" s="36"/>
      <c r="I1881" s="36"/>
      <c r="J1881" s="36"/>
      <c r="K1881" s="31"/>
      <c r="L1881" s="33"/>
    </row>
    <row r="1882" spans="2:12" ht="15">
      <c r="B1882" s="36"/>
      <c r="C1882" s="36"/>
      <c r="D1882" s="36"/>
      <c r="E1882" s="31"/>
      <c r="F1882" s="32"/>
      <c r="G1882" s="36"/>
      <c r="H1882" s="36"/>
      <c r="I1882" s="36"/>
      <c r="J1882" s="36"/>
      <c r="K1882" s="31"/>
      <c r="L1882" s="33"/>
    </row>
    <row r="1883" spans="2:12" ht="15">
      <c r="B1883" s="36"/>
      <c r="C1883" s="36"/>
      <c r="D1883" s="36"/>
      <c r="E1883" s="31"/>
      <c r="F1883" s="32"/>
      <c r="G1883" s="36"/>
      <c r="H1883" s="36"/>
      <c r="I1883" s="36"/>
      <c r="J1883" s="36"/>
      <c r="K1883" s="31"/>
      <c r="L1883" s="33"/>
    </row>
    <row r="1884" spans="2:12" ht="15">
      <c r="B1884" s="36"/>
      <c r="C1884" s="36"/>
      <c r="D1884" s="36"/>
      <c r="E1884" s="31"/>
      <c r="F1884" s="32"/>
      <c r="G1884" s="36"/>
      <c r="H1884" s="36"/>
      <c r="I1884" s="36"/>
      <c r="J1884" s="36"/>
      <c r="K1884" s="31"/>
      <c r="L1884" s="33"/>
    </row>
    <row r="1885" spans="2:12" ht="15">
      <c r="B1885" s="36"/>
      <c r="C1885" s="36"/>
      <c r="D1885" s="36"/>
      <c r="E1885" s="31"/>
      <c r="F1885" s="32"/>
      <c r="G1885" s="36"/>
      <c r="H1885" s="36"/>
      <c r="I1885" s="36"/>
      <c r="J1885" s="36"/>
      <c r="K1885" s="31"/>
      <c r="L1885" s="33"/>
    </row>
    <row r="1886" spans="2:12" ht="15">
      <c r="B1886" s="36"/>
      <c r="C1886" s="36"/>
      <c r="D1886" s="36"/>
      <c r="E1886" s="31"/>
      <c r="F1886" s="32"/>
      <c r="G1886" s="36"/>
      <c r="H1886" s="36"/>
      <c r="I1886" s="36"/>
      <c r="J1886" s="36"/>
      <c r="K1886" s="31"/>
      <c r="L1886" s="33"/>
    </row>
    <row r="1887" spans="2:12" ht="15">
      <c r="B1887" s="36"/>
      <c r="C1887" s="36"/>
      <c r="D1887" s="36"/>
      <c r="E1887" s="31"/>
      <c r="F1887" s="32"/>
      <c r="G1887" s="36"/>
      <c r="H1887" s="36"/>
      <c r="I1887" s="36"/>
      <c r="J1887" s="36"/>
      <c r="K1887" s="31"/>
      <c r="L1887" s="33"/>
    </row>
    <row r="1888" spans="2:12" ht="15">
      <c r="B1888" s="36"/>
      <c r="C1888" s="36"/>
      <c r="D1888" s="36"/>
      <c r="E1888" s="31"/>
      <c r="F1888" s="32"/>
      <c r="G1888" s="36"/>
      <c r="H1888" s="36"/>
      <c r="I1888" s="36"/>
      <c r="J1888" s="36"/>
      <c r="K1888" s="31"/>
      <c r="L1888" s="33"/>
    </row>
    <row r="1889" spans="2:12" ht="15">
      <c r="B1889" s="36"/>
      <c r="C1889" s="36"/>
      <c r="D1889" s="36"/>
      <c r="E1889" s="31"/>
      <c r="F1889" s="32"/>
      <c r="G1889" s="36"/>
      <c r="H1889" s="36"/>
      <c r="I1889" s="36"/>
      <c r="J1889" s="36"/>
      <c r="K1889" s="31"/>
      <c r="L1889" s="33"/>
    </row>
    <row r="1890" spans="2:12" ht="15">
      <c r="B1890" s="36"/>
      <c r="C1890" s="36"/>
      <c r="D1890" s="36"/>
      <c r="E1890" s="31"/>
      <c r="F1890" s="32"/>
      <c r="G1890" s="36"/>
      <c r="H1890" s="36"/>
      <c r="I1890" s="36"/>
      <c r="J1890" s="36"/>
      <c r="K1890" s="31"/>
      <c r="L1890" s="33"/>
    </row>
    <row r="1891" spans="2:12" ht="15">
      <c r="B1891" s="36"/>
      <c r="C1891" s="36"/>
      <c r="D1891" s="36"/>
      <c r="E1891" s="31"/>
      <c r="F1891" s="32"/>
      <c r="G1891" s="36"/>
      <c r="H1891" s="36"/>
      <c r="I1891" s="36"/>
      <c r="J1891" s="36"/>
      <c r="K1891" s="31"/>
      <c r="L1891" s="33"/>
    </row>
    <row r="1892" spans="2:12" ht="15">
      <c r="B1892" s="36"/>
      <c r="C1892" s="36"/>
      <c r="D1892" s="36"/>
      <c r="E1892" s="31"/>
      <c r="F1892" s="32"/>
      <c r="G1892" s="36"/>
      <c r="H1892" s="36"/>
      <c r="I1892" s="36"/>
      <c r="J1892" s="36"/>
      <c r="K1892" s="31"/>
      <c r="L1892" s="33"/>
    </row>
    <row r="1893" spans="2:12" ht="15">
      <c r="B1893" s="36"/>
      <c r="C1893" s="36"/>
      <c r="D1893" s="36"/>
      <c r="E1893" s="31"/>
      <c r="F1893" s="32"/>
      <c r="G1893" s="36"/>
      <c r="H1893" s="36"/>
      <c r="I1893" s="36"/>
      <c r="J1893" s="36"/>
      <c r="K1893" s="31"/>
      <c r="L1893" s="33"/>
    </row>
    <row r="1894" spans="2:12" ht="15">
      <c r="B1894" s="36"/>
      <c r="C1894" s="36"/>
      <c r="D1894" s="36"/>
      <c r="E1894" s="31"/>
      <c r="F1894" s="32"/>
      <c r="G1894" s="36"/>
      <c r="H1894" s="36"/>
      <c r="I1894" s="36"/>
      <c r="J1894" s="36"/>
      <c r="K1894" s="31"/>
      <c r="L1894" s="33"/>
    </row>
    <row r="1895" spans="2:12" ht="15">
      <c r="B1895" s="36"/>
      <c r="C1895" s="36"/>
      <c r="D1895" s="36"/>
      <c r="E1895" s="31"/>
      <c r="F1895" s="32"/>
      <c r="G1895" s="36"/>
      <c r="H1895" s="36"/>
      <c r="I1895" s="36"/>
      <c r="J1895" s="36"/>
      <c r="K1895" s="31"/>
      <c r="L1895" s="33"/>
    </row>
    <row r="1896" spans="2:12" ht="15">
      <c r="B1896" s="36"/>
      <c r="C1896" s="36"/>
      <c r="D1896" s="36"/>
      <c r="E1896" s="31"/>
      <c r="F1896" s="32"/>
      <c r="G1896" s="36"/>
      <c r="H1896" s="36"/>
      <c r="I1896" s="36"/>
      <c r="J1896" s="36"/>
      <c r="K1896" s="31"/>
      <c r="L1896" s="33"/>
    </row>
    <row r="1897" spans="2:12" ht="15">
      <c r="B1897" s="36"/>
      <c r="C1897" s="36"/>
      <c r="D1897" s="36"/>
      <c r="E1897" s="31"/>
      <c r="F1897" s="32"/>
      <c r="G1897" s="36"/>
      <c r="H1897" s="36"/>
      <c r="I1897" s="36"/>
      <c r="J1897" s="36"/>
      <c r="K1897" s="31"/>
      <c r="L1897" s="33"/>
    </row>
    <row r="1898" spans="2:12" ht="15">
      <c r="B1898" s="36"/>
      <c r="C1898" s="36"/>
      <c r="D1898" s="36"/>
      <c r="E1898" s="31"/>
      <c r="F1898" s="32"/>
      <c r="G1898" s="36"/>
      <c r="H1898" s="36"/>
      <c r="I1898" s="36"/>
      <c r="J1898" s="36"/>
      <c r="K1898" s="31"/>
      <c r="L1898" s="33"/>
    </row>
    <row r="1899" spans="2:12" ht="15">
      <c r="B1899" s="36"/>
      <c r="C1899" s="36"/>
      <c r="D1899" s="36"/>
      <c r="E1899" s="31"/>
      <c r="F1899" s="32"/>
      <c r="G1899" s="36"/>
      <c r="H1899" s="36"/>
      <c r="I1899" s="36"/>
      <c r="J1899" s="36"/>
      <c r="K1899" s="31"/>
      <c r="L1899" s="33"/>
    </row>
    <row r="1900" spans="2:12" ht="15">
      <c r="B1900" s="36"/>
      <c r="C1900" s="36"/>
      <c r="D1900" s="36"/>
      <c r="E1900" s="31"/>
      <c r="F1900" s="32"/>
      <c r="G1900" s="36"/>
      <c r="H1900" s="36"/>
      <c r="I1900" s="36"/>
      <c r="J1900" s="36"/>
      <c r="K1900" s="31"/>
      <c r="L1900" s="33"/>
    </row>
    <row r="1901" spans="2:12" ht="15">
      <c r="B1901" s="36"/>
      <c r="C1901" s="36"/>
      <c r="D1901" s="36"/>
      <c r="E1901" s="31"/>
      <c r="F1901" s="32"/>
      <c r="G1901" s="36"/>
      <c r="H1901" s="36"/>
      <c r="I1901" s="36"/>
      <c r="J1901" s="36"/>
      <c r="K1901" s="31"/>
      <c r="L1901" s="33"/>
    </row>
    <row r="1902" spans="2:12" ht="15">
      <c r="B1902" s="36"/>
      <c r="C1902" s="36"/>
      <c r="D1902" s="36"/>
      <c r="E1902" s="31"/>
      <c r="F1902" s="32"/>
      <c r="G1902" s="36"/>
      <c r="H1902" s="36"/>
      <c r="I1902" s="36"/>
      <c r="J1902" s="36"/>
      <c r="K1902" s="31"/>
      <c r="L1902" s="33"/>
    </row>
    <row r="1903" spans="2:12" ht="15">
      <c r="B1903" s="36"/>
      <c r="C1903" s="36"/>
      <c r="D1903" s="36"/>
      <c r="E1903" s="31"/>
      <c r="F1903" s="32"/>
      <c r="G1903" s="36"/>
      <c r="H1903" s="36"/>
      <c r="I1903" s="36"/>
      <c r="J1903" s="36"/>
      <c r="K1903" s="31"/>
      <c r="L1903" s="33"/>
    </row>
    <row r="1904" spans="2:12" ht="15">
      <c r="B1904" s="36"/>
      <c r="C1904" s="36"/>
      <c r="D1904" s="36"/>
      <c r="E1904" s="31"/>
      <c r="F1904" s="32"/>
      <c r="G1904" s="36"/>
      <c r="H1904" s="36"/>
      <c r="I1904" s="36"/>
      <c r="J1904" s="36"/>
      <c r="K1904" s="31"/>
      <c r="L1904" s="33"/>
    </row>
    <row r="1905" spans="2:12" ht="15">
      <c r="B1905" s="36"/>
      <c r="C1905" s="36"/>
      <c r="D1905" s="36"/>
      <c r="E1905" s="31"/>
      <c r="F1905" s="32"/>
      <c r="G1905" s="36"/>
      <c r="H1905" s="36"/>
      <c r="I1905" s="36"/>
      <c r="J1905" s="36"/>
      <c r="K1905" s="31"/>
      <c r="L1905" s="33"/>
    </row>
    <row r="1906" spans="2:12" ht="15">
      <c r="B1906" s="36"/>
      <c r="C1906" s="36"/>
      <c r="D1906" s="36"/>
      <c r="E1906" s="31"/>
      <c r="F1906" s="32"/>
      <c r="G1906" s="36"/>
      <c r="H1906" s="36"/>
      <c r="I1906" s="36"/>
      <c r="J1906" s="36"/>
      <c r="K1906" s="31"/>
      <c r="L1906" s="33"/>
    </row>
    <row r="1907" spans="2:12" ht="15">
      <c r="B1907" s="36"/>
      <c r="C1907" s="36"/>
      <c r="D1907" s="36"/>
      <c r="E1907" s="31"/>
      <c r="F1907" s="32"/>
      <c r="G1907" s="36"/>
      <c r="H1907" s="36"/>
      <c r="I1907" s="36"/>
      <c r="J1907" s="36"/>
      <c r="K1907" s="31"/>
      <c r="L1907" s="33"/>
    </row>
    <row r="1908" spans="2:12" ht="15">
      <c r="B1908" s="36"/>
      <c r="C1908" s="36"/>
      <c r="D1908" s="36"/>
      <c r="E1908" s="31"/>
      <c r="F1908" s="32"/>
      <c r="G1908" s="36"/>
      <c r="H1908" s="36"/>
      <c r="I1908" s="36"/>
      <c r="J1908" s="36"/>
      <c r="K1908" s="31"/>
      <c r="L1908" s="33"/>
    </row>
    <row r="1909" spans="2:12" ht="15">
      <c r="B1909" s="36"/>
      <c r="C1909" s="36"/>
      <c r="D1909" s="36"/>
      <c r="E1909" s="31"/>
      <c r="F1909" s="32"/>
      <c r="G1909" s="36"/>
      <c r="H1909" s="36"/>
      <c r="I1909" s="36"/>
      <c r="J1909" s="36"/>
      <c r="K1909" s="31"/>
      <c r="L1909" s="33"/>
    </row>
    <row r="1910" spans="2:12" ht="15">
      <c r="B1910" s="36"/>
      <c r="C1910" s="36"/>
      <c r="D1910" s="36"/>
      <c r="E1910" s="31"/>
      <c r="F1910" s="32"/>
      <c r="G1910" s="36"/>
      <c r="H1910" s="36"/>
      <c r="I1910" s="36"/>
      <c r="J1910" s="36"/>
      <c r="K1910" s="31"/>
      <c r="L1910" s="33"/>
    </row>
    <row r="1911" spans="2:12" ht="15">
      <c r="B1911" s="36"/>
      <c r="C1911" s="36"/>
      <c r="D1911" s="36"/>
      <c r="E1911" s="31"/>
      <c r="F1911" s="32"/>
      <c r="G1911" s="36"/>
      <c r="H1911" s="36"/>
      <c r="I1911" s="36"/>
      <c r="J1911" s="36"/>
      <c r="K1911" s="31"/>
      <c r="L1911" s="33"/>
    </row>
    <row r="1912" spans="2:12" ht="15">
      <c r="B1912" s="36"/>
      <c r="C1912" s="36"/>
      <c r="D1912" s="36"/>
      <c r="E1912" s="31"/>
      <c r="F1912" s="32"/>
      <c r="G1912" s="36"/>
      <c r="H1912" s="36"/>
      <c r="I1912" s="36"/>
      <c r="J1912" s="36"/>
      <c r="K1912" s="31"/>
      <c r="L1912" s="33"/>
    </row>
    <row r="1913" spans="2:12" ht="15">
      <c r="B1913" s="36"/>
      <c r="C1913" s="36"/>
      <c r="D1913" s="36"/>
      <c r="E1913" s="31"/>
      <c r="F1913" s="32"/>
      <c r="G1913" s="36"/>
      <c r="H1913" s="36"/>
      <c r="I1913" s="36"/>
      <c r="J1913" s="36"/>
      <c r="K1913" s="31"/>
      <c r="L1913" s="33"/>
    </row>
    <row r="1914" spans="2:12" ht="15">
      <c r="B1914" s="36"/>
      <c r="C1914" s="36"/>
      <c r="D1914" s="36"/>
      <c r="E1914" s="31"/>
      <c r="F1914" s="32"/>
      <c r="G1914" s="36"/>
      <c r="H1914" s="36"/>
      <c r="I1914" s="36"/>
      <c r="J1914" s="36"/>
      <c r="K1914" s="31"/>
      <c r="L1914" s="33"/>
    </row>
    <row r="1915" spans="2:12" ht="15">
      <c r="B1915" s="36"/>
      <c r="C1915" s="36"/>
      <c r="D1915" s="36"/>
      <c r="E1915" s="31"/>
      <c r="F1915" s="32"/>
      <c r="G1915" s="36"/>
      <c r="H1915" s="36"/>
      <c r="I1915" s="36"/>
      <c r="J1915" s="36"/>
      <c r="K1915" s="31"/>
      <c r="L1915" s="33"/>
    </row>
    <row r="1916" spans="2:12" ht="15">
      <c r="B1916" s="36"/>
      <c r="C1916" s="36"/>
      <c r="D1916" s="36"/>
      <c r="E1916" s="31"/>
      <c r="F1916" s="32"/>
      <c r="G1916" s="36"/>
      <c r="H1916" s="36"/>
      <c r="I1916" s="36"/>
      <c r="J1916" s="36"/>
      <c r="K1916" s="31"/>
      <c r="L1916" s="33"/>
    </row>
    <row r="1917" spans="2:12" ht="15">
      <c r="B1917" s="36"/>
      <c r="C1917" s="36"/>
      <c r="D1917" s="36"/>
      <c r="E1917" s="31"/>
      <c r="F1917" s="32"/>
      <c r="G1917" s="36"/>
      <c r="H1917" s="36"/>
      <c r="I1917" s="36"/>
      <c r="J1917" s="36"/>
      <c r="K1917" s="31"/>
      <c r="L1917" s="33"/>
    </row>
    <row r="1918" spans="2:12" ht="15">
      <c r="B1918" s="36"/>
      <c r="C1918" s="36"/>
      <c r="D1918" s="36"/>
      <c r="E1918" s="31"/>
      <c r="F1918" s="32"/>
      <c r="G1918" s="36"/>
      <c r="H1918" s="36"/>
      <c r="I1918" s="36"/>
      <c r="J1918" s="36"/>
      <c r="K1918" s="31"/>
      <c r="L1918" s="33"/>
    </row>
    <row r="1919" spans="2:12" ht="15">
      <c r="B1919" s="36"/>
      <c r="C1919" s="36"/>
      <c r="D1919" s="36"/>
      <c r="E1919" s="31"/>
      <c r="F1919" s="32"/>
      <c r="G1919" s="36"/>
      <c r="H1919" s="36"/>
      <c r="I1919" s="36"/>
      <c r="J1919" s="36"/>
      <c r="K1919" s="31"/>
      <c r="L1919" s="33"/>
    </row>
    <row r="1920" spans="2:12" ht="15">
      <c r="B1920" s="36"/>
      <c r="C1920" s="36"/>
      <c r="D1920" s="36"/>
      <c r="E1920" s="31"/>
      <c r="F1920" s="32"/>
      <c r="G1920" s="36"/>
      <c r="H1920" s="36"/>
      <c r="I1920" s="36"/>
      <c r="J1920" s="36"/>
      <c r="K1920" s="31"/>
      <c r="L1920" s="33"/>
    </row>
    <row r="1921" spans="2:12" ht="15">
      <c r="B1921" s="36"/>
      <c r="C1921" s="36"/>
      <c r="D1921" s="36"/>
      <c r="E1921" s="31"/>
      <c r="F1921" s="32"/>
      <c r="G1921" s="36"/>
      <c r="H1921" s="36"/>
      <c r="I1921" s="36"/>
      <c r="J1921" s="36"/>
      <c r="K1921" s="31"/>
      <c r="L1921" s="33"/>
    </row>
    <row r="1922" spans="2:12" ht="15">
      <c r="B1922" s="36"/>
      <c r="C1922" s="36"/>
      <c r="D1922" s="36"/>
      <c r="E1922" s="31"/>
      <c r="F1922" s="32"/>
      <c r="G1922" s="36"/>
      <c r="H1922" s="36"/>
      <c r="I1922" s="36"/>
      <c r="J1922" s="36"/>
      <c r="K1922" s="31"/>
      <c r="L1922" s="33"/>
    </row>
    <row r="1923" spans="2:12" ht="15">
      <c r="B1923" s="36"/>
      <c r="C1923" s="36"/>
      <c r="D1923" s="36"/>
      <c r="E1923" s="31"/>
      <c r="F1923" s="32"/>
      <c r="G1923" s="36"/>
      <c r="H1923" s="36"/>
      <c r="I1923" s="36"/>
      <c r="J1923" s="36"/>
      <c r="K1923" s="31"/>
      <c r="L1923" s="33"/>
    </row>
    <row r="1924" spans="2:12" ht="15">
      <c r="B1924" s="36"/>
      <c r="C1924" s="36"/>
      <c r="D1924" s="36"/>
      <c r="E1924" s="31"/>
      <c r="F1924" s="32"/>
      <c r="G1924" s="36"/>
      <c r="H1924" s="36"/>
      <c r="I1924" s="36"/>
      <c r="J1924" s="36"/>
      <c r="K1924" s="31"/>
      <c r="L1924" s="33"/>
    </row>
    <row r="1925" spans="2:12" ht="15">
      <c r="B1925" s="36"/>
      <c r="C1925" s="36"/>
      <c r="D1925" s="36"/>
      <c r="E1925" s="31"/>
      <c r="F1925" s="32"/>
      <c r="G1925" s="36"/>
      <c r="H1925" s="36"/>
      <c r="I1925" s="36"/>
      <c r="J1925" s="36"/>
      <c r="K1925" s="31"/>
      <c r="L1925" s="33"/>
    </row>
    <row r="1926" spans="2:12" ht="15">
      <c r="B1926" s="36"/>
      <c r="C1926" s="36"/>
      <c r="D1926" s="36"/>
      <c r="E1926" s="31"/>
      <c r="F1926" s="32"/>
      <c r="G1926" s="36"/>
      <c r="H1926" s="36"/>
      <c r="I1926" s="36"/>
      <c r="J1926" s="36"/>
      <c r="K1926" s="31"/>
      <c r="L1926" s="33"/>
    </row>
    <row r="1927" spans="2:12" ht="15">
      <c r="B1927" s="36"/>
      <c r="C1927" s="36"/>
      <c r="D1927" s="36"/>
      <c r="E1927" s="31"/>
      <c r="F1927" s="32"/>
      <c r="G1927" s="36"/>
      <c r="H1927" s="36"/>
      <c r="I1927" s="36"/>
      <c r="J1927" s="36"/>
      <c r="K1927" s="31"/>
      <c r="L1927" s="33"/>
    </row>
    <row r="1928" spans="2:12" ht="15">
      <c r="B1928" s="36"/>
      <c r="C1928" s="36"/>
      <c r="D1928" s="36"/>
      <c r="E1928" s="31"/>
      <c r="F1928" s="32"/>
      <c r="G1928" s="36"/>
      <c r="H1928" s="36"/>
      <c r="I1928" s="36"/>
      <c r="J1928" s="36"/>
      <c r="K1928" s="31"/>
      <c r="L1928" s="33"/>
    </row>
    <row r="1929" spans="2:12" ht="15">
      <c r="B1929" s="36"/>
      <c r="C1929" s="36"/>
      <c r="D1929" s="36"/>
      <c r="E1929" s="31"/>
      <c r="F1929" s="32"/>
      <c r="G1929" s="36"/>
      <c r="H1929" s="36"/>
      <c r="I1929" s="36"/>
      <c r="J1929" s="36"/>
      <c r="K1929" s="31"/>
      <c r="L1929" s="33"/>
    </row>
    <row r="1930" spans="2:12" ht="15">
      <c r="B1930" s="36"/>
      <c r="C1930" s="36"/>
      <c r="D1930" s="36"/>
      <c r="E1930" s="31"/>
      <c r="F1930" s="32"/>
      <c r="G1930" s="36"/>
      <c r="H1930" s="36"/>
      <c r="I1930" s="36"/>
      <c r="J1930" s="36"/>
      <c r="K1930" s="31"/>
      <c r="L1930" s="33"/>
    </row>
    <row r="1931" spans="2:12" ht="15">
      <c r="B1931" s="36"/>
      <c r="C1931" s="36"/>
      <c r="D1931" s="36"/>
      <c r="E1931" s="31"/>
      <c r="F1931" s="32"/>
      <c r="G1931" s="36"/>
      <c r="H1931" s="36"/>
      <c r="I1931" s="36"/>
      <c r="J1931" s="36"/>
      <c r="K1931" s="31"/>
      <c r="L1931" s="33"/>
    </row>
    <row r="1932" spans="2:12" ht="15">
      <c r="B1932" s="36"/>
      <c r="C1932" s="36"/>
      <c r="D1932" s="36"/>
      <c r="E1932" s="31"/>
      <c r="F1932" s="32"/>
      <c r="G1932" s="36"/>
      <c r="H1932" s="36"/>
      <c r="I1932" s="36"/>
      <c r="J1932" s="36"/>
      <c r="K1932" s="31"/>
      <c r="L1932" s="33"/>
    </row>
    <row r="1933" spans="2:12" ht="15">
      <c r="B1933" s="36"/>
      <c r="C1933" s="36"/>
      <c r="D1933" s="36"/>
      <c r="E1933" s="31"/>
      <c r="F1933" s="32"/>
      <c r="G1933" s="36"/>
      <c r="H1933" s="36"/>
      <c r="I1933" s="36"/>
      <c r="J1933" s="36"/>
      <c r="K1933" s="31"/>
      <c r="L1933" s="33"/>
    </row>
    <row r="1934" spans="2:12" ht="15">
      <c r="B1934" s="36"/>
      <c r="C1934" s="36"/>
      <c r="D1934" s="36"/>
      <c r="E1934" s="31"/>
      <c r="F1934" s="32"/>
      <c r="G1934" s="36"/>
      <c r="H1934" s="36"/>
      <c r="I1934" s="36"/>
      <c r="J1934" s="36"/>
      <c r="K1934" s="31"/>
      <c r="L1934" s="33"/>
    </row>
    <row r="1935" spans="2:12" ht="15">
      <c r="B1935" s="36"/>
      <c r="C1935" s="36"/>
      <c r="D1935" s="36"/>
      <c r="E1935" s="31"/>
      <c r="F1935" s="32"/>
      <c r="G1935" s="36"/>
      <c r="H1935" s="36"/>
      <c r="I1935" s="36"/>
      <c r="J1935" s="36"/>
      <c r="K1935" s="31"/>
      <c r="L1935" s="33"/>
    </row>
    <row r="1936" spans="2:12" ht="15">
      <c r="B1936" s="36"/>
      <c r="C1936" s="36"/>
      <c r="D1936" s="36"/>
      <c r="E1936" s="31"/>
      <c r="F1936" s="32"/>
      <c r="G1936" s="36"/>
      <c r="H1936" s="36"/>
      <c r="I1936" s="36"/>
      <c r="J1936" s="36"/>
      <c r="K1936" s="31"/>
      <c r="L1936" s="33"/>
    </row>
    <row r="1937" spans="2:12" ht="15">
      <c r="B1937" s="36"/>
      <c r="C1937" s="36"/>
      <c r="D1937" s="36"/>
      <c r="E1937" s="31"/>
      <c r="F1937" s="32"/>
      <c r="G1937" s="36"/>
      <c r="H1937" s="36"/>
      <c r="I1937" s="36"/>
      <c r="J1937" s="36"/>
      <c r="K1937" s="31"/>
      <c r="L1937" s="33"/>
    </row>
    <row r="1938" spans="2:12" ht="15">
      <c r="B1938" s="36"/>
      <c r="C1938" s="36"/>
      <c r="D1938" s="36"/>
      <c r="E1938" s="31"/>
      <c r="F1938" s="32"/>
      <c r="G1938" s="36"/>
      <c r="H1938" s="36"/>
      <c r="I1938" s="36"/>
      <c r="J1938" s="36"/>
      <c r="K1938" s="31"/>
      <c r="L1938" s="33"/>
    </row>
    <row r="1939" spans="2:12" ht="15">
      <c r="B1939" s="36"/>
      <c r="C1939" s="36"/>
      <c r="D1939" s="36"/>
      <c r="E1939" s="31"/>
      <c r="F1939" s="32"/>
      <c r="G1939" s="36"/>
      <c r="H1939" s="36"/>
      <c r="I1939" s="36"/>
      <c r="J1939" s="36"/>
      <c r="K1939" s="31"/>
      <c r="L1939" s="33"/>
    </row>
    <row r="1940" spans="2:12" ht="15">
      <c r="B1940" s="36"/>
      <c r="C1940" s="36"/>
      <c r="D1940" s="36"/>
      <c r="E1940" s="31"/>
      <c r="F1940" s="32"/>
      <c r="G1940" s="36"/>
      <c r="H1940" s="36"/>
      <c r="I1940" s="36"/>
      <c r="J1940" s="36"/>
      <c r="K1940" s="31"/>
      <c r="L1940" s="33"/>
    </row>
    <row r="1941" spans="2:12" ht="15">
      <c r="B1941" s="36"/>
      <c r="C1941" s="36"/>
      <c r="D1941" s="36"/>
      <c r="E1941" s="31"/>
      <c r="F1941" s="32"/>
      <c r="G1941" s="36"/>
      <c r="H1941" s="36"/>
      <c r="I1941" s="36"/>
      <c r="J1941" s="36"/>
      <c r="K1941" s="31"/>
      <c r="L1941" s="33"/>
    </row>
    <row r="1942" spans="2:12" ht="15">
      <c r="B1942" s="36"/>
      <c r="C1942" s="36"/>
      <c r="D1942" s="36"/>
      <c r="E1942" s="31"/>
      <c r="F1942" s="32"/>
      <c r="G1942" s="36"/>
      <c r="H1942" s="36"/>
      <c r="I1942" s="36"/>
      <c r="J1942" s="36"/>
      <c r="K1942" s="31"/>
      <c r="L1942" s="33"/>
    </row>
    <row r="1943" spans="2:12" ht="15">
      <c r="B1943" s="36"/>
      <c r="C1943" s="36"/>
      <c r="D1943" s="36"/>
      <c r="E1943" s="31"/>
      <c r="F1943" s="32"/>
      <c r="G1943" s="36"/>
      <c r="H1943" s="36"/>
      <c r="I1943" s="36"/>
      <c r="J1943" s="36"/>
      <c r="K1943" s="31"/>
      <c r="L1943" s="33"/>
    </row>
    <row r="1944" spans="2:12" ht="15">
      <c r="B1944" s="36"/>
      <c r="C1944" s="36"/>
      <c r="D1944" s="36"/>
      <c r="E1944" s="31"/>
      <c r="F1944" s="32"/>
      <c r="G1944" s="36"/>
      <c r="H1944" s="36"/>
      <c r="I1944" s="36"/>
      <c r="J1944" s="36"/>
      <c r="K1944" s="31"/>
      <c r="L1944" s="33"/>
    </row>
    <row r="1945" spans="2:12" ht="15">
      <c r="B1945" s="36"/>
      <c r="C1945" s="36"/>
      <c r="D1945" s="36"/>
      <c r="E1945" s="31"/>
      <c r="F1945" s="32"/>
      <c r="G1945" s="36"/>
      <c r="H1945" s="36"/>
      <c r="I1945" s="36"/>
      <c r="J1945" s="36"/>
      <c r="K1945" s="31"/>
      <c r="L1945" s="33"/>
    </row>
    <row r="1946" spans="2:12" ht="15">
      <c r="B1946" s="36"/>
      <c r="C1946" s="36"/>
      <c r="D1946" s="36"/>
      <c r="E1946" s="31"/>
      <c r="F1946" s="32"/>
      <c r="G1946" s="36"/>
      <c r="H1946" s="36"/>
      <c r="I1946" s="36"/>
      <c r="J1946" s="36"/>
      <c r="K1946" s="31"/>
      <c r="L1946" s="33"/>
    </row>
    <row r="1947" spans="2:12" ht="15">
      <c r="B1947" s="36"/>
      <c r="C1947" s="36"/>
      <c r="D1947" s="36"/>
      <c r="E1947" s="31"/>
      <c r="F1947" s="32"/>
      <c r="G1947" s="36"/>
      <c r="H1947" s="36"/>
      <c r="I1947" s="36"/>
      <c r="J1947" s="36"/>
      <c r="K1947" s="31"/>
      <c r="L1947" s="33"/>
    </row>
    <row r="1948" spans="2:12" ht="15">
      <c r="B1948" s="36"/>
      <c r="C1948" s="36"/>
      <c r="D1948" s="36"/>
      <c r="E1948" s="31"/>
      <c r="F1948" s="32"/>
      <c r="G1948" s="36"/>
      <c r="H1948" s="36"/>
      <c r="I1948" s="36"/>
      <c r="J1948" s="36"/>
      <c r="K1948" s="31"/>
      <c r="L1948" s="33"/>
    </row>
    <row r="1949" spans="2:12" ht="15">
      <c r="B1949" s="36"/>
      <c r="C1949" s="36"/>
      <c r="D1949" s="36"/>
      <c r="E1949" s="31"/>
      <c r="F1949" s="32"/>
      <c r="G1949" s="36"/>
      <c r="H1949" s="36"/>
      <c r="I1949" s="36"/>
      <c r="J1949" s="36"/>
      <c r="K1949" s="31"/>
      <c r="L1949" s="33"/>
    </row>
    <row r="1950" spans="2:12" ht="15">
      <c r="B1950" s="36"/>
      <c r="C1950" s="36"/>
      <c r="D1950" s="36"/>
      <c r="E1950" s="31"/>
      <c r="F1950" s="32"/>
      <c r="G1950" s="36"/>
      <c r="H1950" s="36"/>
      <c r="I1950" s="36"/>
      <c r="J1950" s="36"/>
      <c r="K1950" s="31"/>
      <c r="L1950" s="33"/>
    </row>
    <row r="1951" spans="2:12" ht="15">
      <c r="B1951" s="36"/>
      <c r="C1951" s="36"/>
      <c r="D1951" s="36"/>
      <c r="E1951" s="31"/>
      <c r="F1951" s="32"/>
      <c r="G1951" s="36"/>
      <c r="H1951" s="36"/>
      <c r="I1951" s="36"/>
      <c r="J1951" s="36"/>
      <c r="K1951" s="31"/>
      <c r="L1951" s="33"/>
    </row>
    <row r="1952" spans="2:12" ht="15">
      <c r="B1952" s="36"/>
      <c r="C1952" s="36"/>
      <c r="D1952" s="36"/>
      <c r="E1952" s="31"/>
      <c r="F1952" s="32"/>
      <c r="G1952" s="36"/>
      <c r="H1952" s="36"/>
      <c r="I1952" s="36"/>
      <c r="J1952" s="36"/>
      <c r="K1952" s="31"/>
      <c r="L1952" s="33"/>
    </row>
    <row r="1953" spans="2:12" ht="15">
      <c r="B1953" s="36"/>
      <c r="C1953" s="36"/>
      <c r="D1953" s="36"/>
      <c r="E1953" s="31"/>
      <c r="F1953" s="32"/>
      <c r="G1953" s="36"/>
      <c r="H1953" s="36"/>
      <c r="I1953" s="36"/>
      <c r="J1953" s="36"/>
      <c r="K1953" s="31"/>
      <c r="L1953" s="33"/>
    </row>
    <row r="1954" spans="2:12" ht="15">
      <c r="B1954" s="36"/>
      <c r="C1954" s="36"/>
      <c r="D1954" s="36"/>
      <c r="E1954" s="31"/>
      <c r="F1954" s="32"/>
      <c r="G1954" s="36"/>
      <c r="H1954" s="36"/>
      <c r="I1954" s="36"/>
      <c r="J1954" s="36"/>
      <c r="K1954" s="31"/>
      <c r="L1954" s="33"/>
    </row>
    <row r="1955" spans="2:12" ht="15">
      <c r="B1955" s="36"/>
      <c r="C1955" s="36"/>
      <c r="D1955" s="36"/>
      <c r="E1955" s="31"/>
      <c r="F1955" s="32"/>
      <c r="G1955" s="36"/>
      <c r="H1955" s="36"/>
      <c r="I1955" s="36"/>
      <c r="J1955" s="36"/>
      <c r="K1955" s="31"/>
      <c r="L1955" s="33"/>
    </row>
    <row r="1956" spans="2:12" ht="15">
      <c r="B1956" s="36"/>
      <c r="C1956" s="36"/>
      <c r="D1956" s="36"/>
      <c r="E1956" s="31"/>
      <c r="F1956" s="32"/>
      <c r="G1956" s="36"/>
      <c r="H1956" s="36"/>
      <c r="I1956" s="36"/>
      <c r="J1956" s="36"/>
      <c r="K1956" s="31"/>
      <c r="L1956" s="33"/>
    </row>
    <row r="1957" spans="2:12" ht="15">
      <c r="B1957" s="36"/>
      <c r="C1957" s="36"/>
      <c r="D1957" s="36"/>
      <c r="E1957" s="31"/>
      <c r="F1957" s="32"/>
      <c r="G1957" s="36"/>
      <c r="H1957" s="36"/>
      <c r="I1957" s="36"/>
      <c r="J1957" s="36"/>
      <c r="K1957" s="31"/>
      <c r="L1957" s="33"/>
    </row>
    <row r="1958" spans="2:12" ht="15">
      <c r="B1958" s="36"/>
      <c r="C1958" s="36"/>
      <c r="D1958" s="36"/>
      <c r="E1958" s="31"/>
      <c r="F1958" s="32"/>
      <c r="G1958" s="36"/>
      <c r="H1958" s="36"/>
      <c r="I1958" s="36"/>
      <c r="J1958" s="36"/>
      <c r="K1958" s="31"/>
      <c r="L1958" s="33"/>
    </row>
    <row r="1959" spans="2:12" ht="15">
      <c r="B1959" s="36"/>
      <c r="C1959" s="36"/>
      <c r="D1959" s="36"/>
      <c r="E1959" s="31"/>
      <c r="F1959" s="32"/>
      <c r="G1959" s="36"/>
      <c r="H1959" s="36"/>
      <c r="I1959" s="36"/>
      <c r="J1959" s="36"/>
      <c r="K1959" s="31"/>
      <c r="L1959" s="33"/>
    </row>
    <row r="1960" spans="2:12" ht="15">
      <c r="B1960" s="36"/>
      <c r="C1960" s="36"/>
      <c r="D1960" s="36"/>
      <c r="E1960" s="31"/>
      <c r="F1960" s="32"/>
      <c r="G1960" s="36"/>
      <c r="H1960" s="36"/>
      <c r="I1960" s="36"/>
      <c r="J1960" s="36"/>
      <c r="K1960" s="31"/>
      <c r="L1960" s="33"/>
    </row>
    <row r="1961" spans="2:12" ht="15">
      <c r="B1961" s="36"/>
      <c r="C1961" s="36"/>
      <c r="D1961" s="36"/>
      <c r="E1961" s="31"/>
      <c r="F1961" s="32"/>
      <c r="G1961" s="36"/>
      <c r="H1961" s="36"/>
      <c r="I1961" s="36"/>
      <c r="J1961" s="36"/>
      <c r="K1961" s="31"/>
      <c r="L1961" s="33"/>
    </row>
    <row r="1962" spans="2:12" ht="15">
      <c r="B1962" s="36"/>
      <c r="C1962" s="36"/>
      <c r="D1962" s="36"/>
      <c r="E1962" s="31"/>
      <c r="F1962" s="32"/>
      <c r="G1962" s="36"/>
      <c r="H1962" s="36"/>
      <c r="I1962" s="36"/>
      <c r="J1962" s="36"/>
      <c r="K1962" s="31"/>
      <c r="L1962" s="33"/>
    </row>
    <row r="1963" spans="2:12" ht="15">
      <c r="B1963" s="36"/>
      <c r="C1963" s="36"/>
      <c r="D1963" s="36"/>
      <c r="E1963" s="31"/>
      <c r="F1963" s="32"/>
      <c r="G1963" s="36"/>
      <c r="H1963" s="36"/>
      <c r="I1963" s="36"/>
      <c r="J1963" s="36"/>
      <c r="K1963" s="31"/>
      <c r="L1963" s="33"/>
    </row>
    <row r="1964" spans="2:12" ht="15">
      <c r="B1964" s="36"/>
      <c r="C1964" s="36"/>
      <c r="D1964" s="36"/>
      <c r="E1964" s="31"/>
      <c r="F1964" s="32"/>
      <c r="G1964" s="36"/>
      <c r="H1964" s="36"/>
      <c r="I1964" s="36"/>
      <c r="J1964" s="36"/>
      <c r="K1964" s="31"/>
      <c r="L1964" s="33"/>
    </row>
    <row r="1965" spans="2:12" ht="15">
      <c r="B1965" s="36"/>
      <c r="C1965" s="36"/>
      <c r="D1965" s="36"/>
      <c r="E1965" s="31"/>
      <c r="F1965" s="32"/>
      <c r="G1965" s="36"/>
      <c r="H1965" s="36"/>
      <c r="I1965" s="36"/>
      <c r="J1965" s="36"/>
      <c r="K1965" s="31"/>
      <c r="L1965" s="33"/>
    </row>
    <row r="1966" spans="2:12" ht="15">
      <c r="B1966" s="36"/>
      <c r="C1966" s="36"/>
      <c r="D1966" s="36"/>
      <c r="E1966" s="31"/>
      <c r="F1966" s="32"/>
      <c r="G1966" s="36"/>
      <c r="H1966" s="36"/>
      <c r="I1966" s="36"/>
      <c r="J1966" s="36"/>
      <c r="K1966" s="31"/>
      <c r="L1966" s="33"/>
    </row>
    <row r="1967" spans="2:12" ht="15">
      <c r="B1967" s="36"/>
      <c r="C1967" s="36"/>
      <c r="D1967" s="36"/>
      <c r="E1967" s="31"/>
      <c r="F1967" s="32"/>
      <c r="G1967" s="36"/>
      <c r="H1967" s="36"/>
      <c r="I1967" s="36"/>
      <c r="J1967" s="36"/>
      <c r="K1967" s="31"/>
      <c r="L1967" s="33"/>
    </row>
    <row r="1968" spans="2:12" ht="15">
      <c r="B1968" s="36"/>
      <c r="C1968" s="36"/>
      <c r="D1968" s="36"/>
      <c r="E1968" s="31"/>
      <c r="F1968" s="32"/>
      <c r="G1968" s="36"/>
      <c r="H1968" s="36"/>
      <c r="I1968" s="36"/>
      <c r="J1968" s="36"/>
      <c r="K1968" s="31"/>
      <c r="L1968" s="33"/>
    </row>
    <row r="1969" spans="2:12" ht="15">
      <c r="B1969" s="36"/>
      <c r="C1969" s="36"/>
      <c r="D1969" s="36"/>
      <c r="E1969" s="31"/>
      <c r="F1969" s="32"/>
      <c r="G1969" s="36"/>
      <c r="H1969" s="36"/>
      <c r="I1969" s="36"/>
      <c r="J1969" s="36"/>
      <c r="K1969" s="31"/>
      <c r="L1969" s="33"/>
    </row>
    <row r="1970" spans="2:12" ht="15">
      <c r="B1970" s="36"/>
      <c r="C1970" s="36"/>
      <c r="D1970" s="36"/>
      <c r="E1970" s="31"/>
      <c r="F1970" s="32"/>
      <c r="G1970" s="36"/>
      <c r="H1970" s="36"/>
      <c r="I1970" s="36"/>
      <c r="J1970" s="36"/>
      <c r="K1970" s="31"/>
      <c r="L1970" s="33"/>
    </row>
    <row r="1971" spans="2:12" ht="15">
      <c r="B1971" s="36"/>
      <c r="C1971" s="36"/>
      <c r="D1971" s="36"/>
      <c r="E1971" s="31"/>
      <c r="F1971" s="32"/>
      <c r="G1971" s="36"/>
      <c r="H1971" s="36"/>
      <c r="I1971" s="36"/>
      <c r="J1971" s="36"/>
      <c r="K1971" s="31"/>
      <c r="L1971" s="33"/>
    </row>
    <row r="1972" spans="2:12" ht="15">
      <c r="B1972" s="36"/>
      <c r="C1972" s="36"/>
      <c r="D1972" s="36"/>
      <c r="E1972" s="31"/>
      <c r="F1972" s="32"/>
      <c r="G1972" s="36"/>
      <c r="H1972" s="36"/>
      <c r="I1972" s="36"/>
      <c r="J1972" s="36"/>
      <c r="K1972" s="31"/>
      <c r="L1972" s="33"/>
    </row>
    <row r="1973" spans="2:12" ht="15">
      <c r="B1973" s="36"/>
      <c r="C1973" s="36"/>
      <c r="D1973" s="36"/>
      <c r="E1973" s="31"/>
      <c r="F1973" s="32"/>
      <c r="G1973" s="36"/>
      <c r="H1973" s="36"/>
      <c r="I1973" s="36"/>
      <c r="J1973" s="36"/>
      <c r="K1973" s="31"/>
      <c r="L1973" s="33"/>
    </row>
    <row r="1974" spans="2:12" ht="15">
      <c r="B1974" s="36"/>
      <c r="C1974" s="36"/>
      <c r="D1974" s="36"/>
      <c r="E1974" s="31"/>
      <c r="F1974" s="32"/>
      <c r="G1974" s="36"/>
      <c r="H1974" s="36"/>
      <c r="I1974" s="36"/>
      <c r="J1974" s="36"/>
      <c r="K1974" s="31"/>
      <c r="L1974" s="33"/>
    </row>
    <row r="1975" spans="2:12" ht="15">
      <c r="B1975" s="36"/>
      <c r="C1975" s="36"/>
      <c r="D1975" s="36"/>
      <c r="E1975" s="31"/>
      <c r="F1975" s="32"/>
      <c r="G1975" s="36"/>
      <c r="H1975" s="36"/>
      <c r="I1975" s="36"/>
      <c r="J1975" s="36"/>
      <c r="K1975" s="31"/>
      <c r="L1975" s="33"/>
    </row>
    <row r="1976" spans="2:12" ht="15">
      <c r="B1976" s="36"/>
      <c r="C1976" s="36"/>
      <c r="D1976" s="36"/>
      <c r="E1976" s="31"/>
      <c r="F1976" s="32"/>
      <c r="G1976" s="36"/>
      <c r="H1976" s="36"/>
      <c r="I1976" s="36"/>
      <c r="J1976" s="36"/>
      <c r="K1976" s="31"/>
      <c r="L1976" s="33"/>
    </row>
    <row r="1977" spans="2:12" ht="15">
      <c r="B1977" s="36"/>
      <c r="C1977" s="36"/>
      <c r="D1977" s="36"/>
      <c r="E1977" s="31"/>
      <c r="F1977" s="32"/>
      <c r="G1977" s="36"/>
      <c r="H1977" s="36"/>
      <c r="I1977" s="36"/>
      <c r="J1977" s="36"/>
      <c r="K1977" s="31"/>
      <c r="L1977" s="33"/>
    </row>
    <row r="1978" spans="2:12" ht="15">
      <c r="B1978" s="36"/>
      <c r="C1978" s="36"/>
      <c r="D1978" s="36"/>
      <c r="E1978" s="31"/>
      <c r="F1978" s="32"/>
      <c r="G1978" s="36"/>
      <c r="H1978" s="36"/>
      <c r="I1978" s="36"/>
      <c r="J1978" s="36"/>
      <c r="K1978" s="31"/>
      <c r="L1978" s="33"/>
    </row>
    <row r="1979" spans="2:12" ht="15">
      <c r="B1979" s="36"/>
      <c r="C1979" s="36"/>
      <c r="D1979" s="36"/>
      <c r="E1979" s="31"/>
      <c r="F1979" s="32"/>
      <c r="G1979" s="36"/>
      <c r="H1979" s="36"/>
      <c r="I1979" s="36"/>
      <c r="J1979" s="36"/>
      <c r="K1979" s="31"/>
      <c r="L1979" s="33"/>
    </row>
    <row r="1980" spans="2:12" ht="15">
      <c r="B1980" s="36"/>
      <c r="C1980" s="36"/>
      <c r="D1980" s="36"/>
      <c r="E1980" s="31"/>
      <c r="F1980" s="32"/>
      <c r="G1980" s="36"/>
      <c r="H1980" s="36"/>
      <c r="I1980" s="36"/>
      <c r="J1980" s="36"/>
      <c r="K1980" s="31"/>
      <c r="L1980" s="33"/>
    </row>
    <row r="1981" spans="2:12" ht="15">
      <c r="B1981" s="36"/>
      <c r="C1981" s="36"/>
      <c r="D1981" s="36"/>
      <c r="E1981" s="31"/>
      <c r="F1981" s="32"/>
      <c r="G1981" s="36"/>
      <c r="H1981" s="36"/>
      <c r="I1981" s="36"/>
      <c r="J1981" s="36"/>
      <c r="K1981" s="31"/>
      <c r="L1981" s="33"/>
    </row>
    <row r="1982" spans="2:12" ht="15">
      <c r="B1982" s="36"/>
      <c r="C1982" s="36"/>
      <c r="D1982" s="36"/>
      <c r="E1982" s="31"/>
      <c r="F1982" s="32"/>
      <c r="G1982" s="36"/>
      <c r="H1982" s="36"/>
      <c r="I1982" s="36"/>
      <c r="J1982" s="36"/>
      <c r="K1982" s="31"/>
      <c r="L1982" s="33"/>
    </row>
    <row r="1983" spans="2:12" ht="15">
      <c r="B1983" s="36"/>
      <c r="C1983" s="36"/>
      <c r="D1983" s="36"/>
      <c r="E1983" s="31"/>
      <c r="F1983" s="32"/>
      <c r="G1983" s="36"/>
      <c r="H1983" s="36"/>
      <c r="I1983" s="36"/>
      <c r="J1983" s="36"/>
      <c r="K1983" s="31"/>
      <c r="L1983" s="33"/>
    </row>
    <row r="1984" spans="2:12" ht="15">
      <c r="B1984" s="36"/>
      <c r="C1984" s="36"/>
      <c r="D1984" s="36"/>
      <c r="E1984" s="31"/>
      <c r="F1984" s="32"/>
      <c r="G1984" s="36"/>
      <c r="H1984" s="36"/>
      <c r="I1984" s="36"/>
      <c r="J1984" s="36"/>
      <c r="K1984" s="31"/>
      <c r="L1984" s="33"/>
    </row>
    <row r="1985" spans="2:12" ht="15">
      <c r="B1985" s="36"/>
      <c r="C1985" s="36"/>
      <c r="D1985" s="36"/>
      <c r="E1985" s="31"/>
      <c r="F1985" s="32"/>
      <c r="G1985" s="36"/>
      <c r="H1985" s="36"/>
      <c r="I1985" s="36"/>
      <c r="J1985" s="36"/>
      <c r="K1985" s="31"/>
      <c r="L1985" s="33"/>
    </row>
    <row r="1986" spans="2:12" ht="15">
      <c r="B1986" s="36"/>
      <c r="C1986" s="36"/>
      <c r="D1986" s="36"/>
      <c r="E1986" s="31"/>
      <c r="F1986" s="32"/>
      <c r="G1986" s="36"/>
      <c r="H1986" s="36"/>
      <c r="I1986" s="36"/>
      <c r="J1986" s="36"/>
      <c r="K1986" s="31"/>
      <c r="L1986" s="33"/>
    </row>
    <row r="1987" spans="2:12" ht="15">
      <c r="B1987" s="36"/>
      <c r="C1987" s="36"/>
      <c r="D1987" s="36"/>
      <c r="E1987" s="31"/>
      <c r="F1987" s="32"/>
      <c r="G1987" s="36"/>
      <c r="H1987" s="36"/>
      <c r="I1987" s="36"/>
      <c r="J1987" s="36"/>
      <c r="K1987" s="31"/>
      <c r="L1987" s="33"/>
    </row>
    <row r="1988" spans="2:12" ht="15">
      <c r="B1988" s="36"/>
      <c r="C1988" s="36"/>
      <c r="D1988" s="36"/>
      <c r="E1988" s="31"/>
      <c r="F1988" s="32"/>
      <c r="G1988" s="36"/>
      <c r="H1988" s="36"/>
      <c r="I1988" s="36"/>
      <c r="J1988" s="36"/>
      <c r="K1988" s="31"/>
      <c r="L1988" s="33"/>
    </row>
    <row r="1989" spans="2:12" ht="15">
      <c r="B1989" s="36"/>
      <c r="C1989" s="36"/>
      <c r="D1989" s="36"/>
      <c r="E1989" s="31"/>
      <c r="F1989" s="32"/>
      <c r="G1989" s="36"/>
      <c r="H1989" s="36"/>
      <c r="I1989" s="36"/>
      <c r="J1989" s="36"/>
      <c r="K1989" s="31"/>
      <c r="L1989" s="33"/>
    </row>
    <row r="1990" spans="2:12" ht="15">
      <c r="B1990" s="36"/>
      <c r="C1990" s="36"/>
      <c r="D1990" s="36"/>
      <c r="E1990" s="31"/>
      <c r="F1990" s="32"/>
      <c r="G1990" s="36"/>
      <c r="H1990" s="36"/>
      <c r="I1990" s="36"/>
      <c r="J1990" s="36"/>
      <c r="K1990" s="31"/>
      <c r="L1990" s="33"/>
    </row>
    <row r="1991" spans="2:12" ht="15">
      <c r="B1991" s="36"/>
      <c r="C1991" s="36"/>
      <c r="D1991" s="36"/>
      <c r="E1991" s="31"/>
      <c r="F1991" s="32"/>
      <c r="G1991" s="36"/>
      <c r="H1991" s="36"/>
      <c r="I1991" s="36"/>
      <c r="J1991" s="36"/>
      <c r="K1991" s="31"/>
      <c r="L1991" s="33"/>
    </row>
    <row r="1992" spans="2:12" ht="15">
      <c r="B1992" s="36"/>
      <c r="C1992" s="36"/>
      <c r="D1992" s="36"/>
      <c r="E1992" s="31"/>
      <c r="F1992" s="32"/>
      <c r="G1992" s="36"/>
      <c r="H1992" s="36"/>
      <c r="I1992" s="36"/>
      <c r="J1992" s="36"/>
      <c r="K1992" s="31"/>
      <c r="L1992" s="33"/>
    </row>
    <row r="1993" spans="2:12" ht="15">
      <c r="B1993" s="36"/>
      <c r="C1993" s="36"/>
      <c r="D1993" s="36"/>
      <c r="E1993" s="31"/>
      <c r="F1993" s="32"/>
      <c r="G1993" s="36"/>
      <c r="H1993" s="36"/>
      <c r="I1993" s="36"/>
      <c r="J1993" s="36"/>
      <c r="K1993" s="31"/>
      <c r="L1993" s="33"/>
    </row>
    <row r="1994" spans="2:12" ht="15">
      <c r="B1994" s="36"/>
      <c r="C1994" s="36"/>
      <c r="D1994" s="36"/>
      <c r="E1994" s="31"/>
      <c r="F1994" s="32"/>
      <c r="G1994" s="36"/>
      <c r="H1994" s="36"/>
      <c r="I1994" s="36"/>
      <c r="J1994" s="36"/>
      <c r="K1994" s="31"/>
      <c r="L1994" s="33"/>
    </row>
    <row r="1995" spans="2:12" ht="15">
      <c r="B1995" s="36"/>
      <c r="C1995" s="36"/>
      <c r="D1995" s="36"/>
      <c r="E1995" s="31"/>
      <c r="F1995" s="32"/>
      <c r="G1995" s="36"/>
      <c r="H1995" s="36"/>
      <c r="I1995" s="36"/>
      <c r="J1995" s="36"/>
      <c r="K1995" s="31"/>
      <c r="L1995" s="33"/>
    </row>
    <row r="1996" spans="2:12" ht="15">
      <c r="B1996" s="36"/>
      <c r="C1996" s="36"/>
      <c r="D1996" s="36"/>
      <c r="E1996" s="31"/>
      <c r="F1996" s="32"/>
      <c r="G1996" s="36"/>
      <c r="H1996" s="36"/>
      <c r="I1996" s="36"/>
      <c r="J1996" s="36"/>
      <c r="K1996" s="31"/>
      <c r="L1996" s="33"/>
    </row>
    <row r="1997" spans="2:12" ht="15">
      <c r="B1997" s="36"/>
      <c r="C1997" s="36"/>
      <c r="D1997" s="36"/>
      <c r="E1997" s="31"/>
      <c r="F1997" s="32"/>
      <c r="G1997" s="36"/>
      <c r="H1997" s="36"/>
      <c r="I1997" s="36"/>
      <c r="J1997" s="36"/>
      <c r="K1997" s="31"/>
      <c r="L1997" s="33"/>
    </row>
    <row r="1998" spans="2:12" ht="15">
      <c r="B1998" s="36"/>
      <c r="C1998" s="36"/>
      <c r="D1998" s="36"/>
      <c r="E1998" s="31"/>
      <c r="F1998" s="32"/>
      <c r="G1998" s="36"/>
      <c r="H1998" s="36"/>
      <c r="I1998" s="36"/>
      <c r="J1998" s="36"/>
      <c r="K1998" s="31"/>
      <c r="L1998" s="33"/>
    </row>
    <row r="1999" spans="2:12" ht="15">
      <c r="B1999" s="36"/>
      <c r="C1999" s="36"/>
      <c r="D1999" s="36"/>
      <c r="E1999" s="31"/>
      <c r="F1999" s="32"/>
      <c r="G1999" s="36"/>
      <c r="H1999" s="36"/>
      <c r="I1999" s="36"/>
      <c r="J1999" s="36"/>
      <c r="K1999" s="31"/>
      <c r="L1999" s="33"/>
    </row>
    <row r="2000" spans="2:12" ht="15">
      <c r="B2000" s="36"/>
      <c r="C2000" s="36"/>
      <c r="D2000" s="36"/>
      <c r="E2000" s="31"/>
      <c r="F2000" s="32"/>
      <c r="G2000" s="36"/>
      <c r="H2000" s="36"/>
      <c r="I2000" s="36"/>
      <c r="J2000" s="36"/>
      <c r="K2000" s="31"/>
      <c r="L2000" s="33"/>
    </row>
    <row r="2001" spans="2:12" ht="15">
      <c r="B2001" s="36"/>
      <c r="C2001" s="36"/>
      <c r="D2001" s="36"/>
      <c r="E2001" s="31"/>
      <c r="F2001" s="32"/>
      <c r="G2001" s="36"/>
      <c r="H2001" s="36"/>
      <c r="I2001" s="36"/>
      <c r="J2001" s="36"/>
      <c r="K2001" s="31"/>
      <c r="L2001" s="33"/>
    </row>
    <row r="2002" spans="2:12" ht="15">
      <c r="B2002" s="36"/>
      <c r="C2002" s="36"/>
      <c r="D2002" s="36"/>
      <c r="E2002" s="31"/>
      <c r="F2002" s="32"/>
      <c r="G2002" s="36"/>
      <c r="H2002" s="36"/>
      <c r="I2002" s="36"/>
      <c r="J2002" s="36"/>
      <c r="K2002" s="31"/>
      <c r="L2002" s="33"/>
    </row>
    <row r="2003" spans="2:12" ht="15">
      <c r="B2003" s="36"/>
      <c r="C2003" s="36"/>
      <c r="D2003" s="36"/>
      <c r="E2003" s="31"/>
      <c r="F2003" s="32"/>
      <c r="G2003" s="36"/>
      <c r="H2003" s="36"/>
      <c r="I2003" s="36"/>
      <c r="J2003" s="36"/>
      <c r="K2003" s="31"/>
      <c r="L2003" s="33"/>
    </row>
    <row r="2004" spans="2:12" ht="15">
      <c r="B2004" s="36"/>
      <c r="C2004" s="36"/>
      <c r="D2004" s="36"/>
      <c r="E2004" s="31"/>
      <c r="F2004" s="32"/>
      <c r="G2004" s="36"/>
      <c r="H2004" s="36"/>
      <c r="I2004" s="36"/>
      <c r="J2004" s="36"/>
      <c r="K2004" s="31"/>
      <c r="L2004" s="33"/>
    </row>
    <row r="2005" spans="2:12" ht="15">
      <c r="B2005" s="36"/>
      <c r="C2005" s="36"/>
      <c r="D2005" s="36"/>
      <c r="E2005" s="31"/>
      <c r="F2005" s="32"/>
      <c r="G2005" s="36"/>
      <c r="H2005" s="36"/>
      <c r="I2005" s="36"/>
      <c r="J2005" s="36"/>
      <c r="K2005" s="31"/>
      <c r="L2005" s="33"/>
    </row>
    <row r="2006" spans="2:12" ht="15">
      <c r="B2006" s="36"/>
      <c r="C2006" s="36"/>
      <c r="D2006" s="36"/>
      <c r="E2006" s="31"/>
      <c r="F2006" s="32"/>
      <c r="G2006" s="36"/>
      <c r="H2006" s="36"/>
      <c r="I2006" s="36"/>
      <c r="J2006" s="36"/>
      <c r="K2006" s="31"/>
      <c r="L2006" s="33"/>
    </row>
    <row r="2007" spans="2:12" ht="15">
      <c r="B2007" s="36"/>
      <c r="C2007" s="36"/>
      <c r="D2007" s="36"/>
      <c r="E2007" s="31"/>
      <c r="F2007" s="32"/>
      <c r="G2007" s="36"/>
      <c r="H2007" s="36"/>
      <c r="I2007" s="36"/>
      <c r="J2007" s="36"/>
      <c r="K2007" s="31"/>
      <c r="L2007" s="33"/>
    </row>
    <row r="2008" spans="2:12" ht="15">
      <c r="B2008" s="36"/>
      <c r="C2008" s="36"/>
      <c r="D2008" s="36"/>
      <c r="E2008" s="31"/>
      <c r="F2008" s="32"/>
      <c r="G2008" s="36"/>
      <c r="H2008" s="36"/>
      <c r="I2008" s="36"/>
      <c r="J2008" s="36"/>
      <c r="K2008" s="31"/>
      <c r="L2008" s="33"/>
    </row>
    <row r="2009" spans="2:12" ht="15">
      <c r="B2009" s="36"/>
      <c r="C2009" s="36"/>
      <c r="D2009" s="36"/>
      <c r="E2009" s="31"/>
      <c r="F2009" s="32"/>
      <c r="G2009" s="36"/>
      <c r="H2009" s="36"/>
      <c r="I2009" s="36"/>
      <c r="J2009" s="36"/>
      <c r="K2009" s="31"/>
      <c r="L2009" s="33"/>
    </row>
    <row r="2010" spans="2:12" ht="15">
      <c r="B2010" s="36"/>
      <c r="C2010" s="36"/>
      <c r="D2010" s="36"/>
      <c r="E2010" s="31"/>
      <c r="F2010" s="32"/>
      <c r="G2010" s="36"/>
      <c r="H2010" s="36"/>
      <c r="I2010" s="36"/>
      <c r="J2010" s="36"/>
      <c r="K2010" s="31"/>
      <c r="L2010" s="33"/>
    </row>
    <row r="2011" spans="2:12" ht="15">
      <c r="B2011" s="36"/>
      <c r="C2011" s="36"/>
      <c r="D2011" s="36"/>
      <c r="E2011" s="31"/>
      <c r="F2011" s="32"/>
      <c r="G2011" s="36"/>
      <c r="H2011" s="36"/>
      <c r="I2011" s="36"/>
      <c r="J2011" s="36"/>
      <c r="K2011" s="31"/>
      <c r="L2011" s="33"/>
    </row>
    <row r="2012" spans="2:12" ht="15">
      <c r="B2012" s="36"/>
      <c r="C2012" s="36"/>
      <c r="D2012" s="36"/>
      <c r="E2012" s="31"/>
      <c r="F2012" s="32"/>
      <c r="G2012" s="36"/>
      <c r="H2012" s="36"/>
      <c r="I2012" s="36"/>
      <c r="J2012" s="36"/>
      <c r="K2012" s="31"/>
      <c r="L2012" s="33"/>
    </row>
    <row r="2013" spans="2:12" ht="15">
      <c r="B2013" s="36"/>
      <c r="C2013" s="36"/>
      <c r="D2013" s="36"/>
      <c r="E2013" s="31"/>
      <c r="F2013" s="32"/>
      <c r="G2013" s="36"/>
      <c r="H2013" s="36"/>
      <c r="I2013" s="36"/>
      <c r="J2013" s="36"/>
      <c r="K2013" s="31"/>
      <c r="L2013" s="33"/>
    </row>
    <row r="2014" spans="2:12" ht="15">
      <c r="B2014" s="36"/>
      <c r="C2014" s="36"/>
      <c r="D2014" s="36"/>
      <c r="E2014" s="31"/>
      <c r="F2014" s="32"/>
      <c r="G2014" s="36"/>
      <c r="H2014" s="36"/>
      <c r="I2014" s="36"/>
      <c r="J2014" s="36"/>
      <c r="K2014" s="31"/>
      <c r="L2014" s="33"/>
    </row>
    <row r="2015" spans="2:12" ht="15">
      <c r="B2015" s="36"/>
      <c r="C2015" s="36"/>
      <c r="D2015" s="36"/>
      <c r="E2015" s="31"/>
      <c r="F2015" s="32"/>
      <c r="G2015" s="36"/>
      <c r="H2015" s="36"/>
      <c r="I2015" s="36"/>
      <c r="J2015" s="36"/>
      <c r="K2015" s="31"/>
      <c r="L2015" s="33"/>
    </row>
    <row r="2016" spans="2:12" ht="15">
      <c r="B2016" s="36"/>
      <c r="C2016" s="36"/>
      <c r="D2016" s="36"/>
      <c r="E2016" s="31"/>
      <c r="F2016" s="32"/>
      <c r="G2016" s="36"/>
      <c r="H2016" s="36"/>
      <c r="I2016" s="36"/>
      <c r="J2016" s="36"/>
      <c r="K2016" s="31"/>
      <c r="L2016" s="33"/>
    </row>
    <row r="2017" spans="2:12" ht="15">
      <c r="B2017" s="36"/>
      <c r="C2017" s="36"/>
      <c r="D2017" s="36"/>
      <c r="E2017" s="31"/>
      <c r="F2017" s="32"/>
      <c r="G2017" s="36"/>
      <c r="H2017" s="36"/>
      <c r="I2017" s="36"/>
      <c r="J2017" s="36"/>
      <c r="K2017" s="31"/>
      <c r="L2017" s="33"/>
    </row>
    <row r="2018" spans="2:12" ht="15">
      <c r="B2018" s="36"/>
      <c r="C2018" s="36"/>
      <c r="D2018" s="36"/>
      <c r="E2018" s="31"/>
      <c r="F2018" s="32"/>
      <c r="G2018" s="36"/>
      <c r="H2018" s="36"/>
      <c r="I2018" s="36"/>
      <c r="J2018" s="36"/>
      <c r="K2018" s="31"/>
      <c r="L2018" s="33"/>
    </row>
    <row r="2019" spans="2:12" ht="15">
      <c r="B2019" s="36"/>
      <c r="C2019" s="36"/>
      <c r="D2019" s="36"/>
      <c r="E2019" s="31"/>
      <c r="F2019" s="32"/>
      <c r="G2019" s="36"/>
      <c r="H2019" s="36"/>
      <c r="I2019" s="36"/>
      <c r="J2019" s="36"/>
      <c r="K2019" s="31"/>
      <c r="L2019" s="33"/>
    </row>
    <row r="2020" spans="2:12" ht="15">
      <c r="B2020" s="36"/>
      <c r="C2020" s="36"/>
      <c r="D2020" s="36"/>
      <c r="E2020" s="31"/>
      <c r="F2020" s="32"/>
      <c r="G2020" s="36"/>
      <c r="H2020" s="36"/>
      <c r="I2020" s="36"/>
      <c r="J2020" s="36"/>
      <c r="K2020" s="31"/>
      <c r="L2020" s="33"/>
    </row>
    <row r="2021" spans="2:12" ht="15">
      <c r="B2021" s="36"/>
      <c r="C2021" s="36"/>
      <c r="D2021" s="36"/>
      <c r="E2021" s="31"/>
      <c r="F2021" s="32"/>
      <c r="G2021" s="36"/>
      <c r="H2021" s="36"/>
      <c r="I2021" s="36"/>
      <c r="J2021" s="36"/>
      <c r="K2021" s="31"/>
      <c r="L2021" s="33"/>
    </row>
    <row r="2022" spans="2:12" ht="15">
      <c r="B2022" s="36"/>
      <c r="C2022" s="36"/>
      <c r="D2022" s="36"/>
      <c r="E2022" s="31"/>
      <c r="F2022" s="32"/>
      <c r="G2022" s="36"/>
      <c r="H2022" s="36"/>
      <c r="I2022" s="36"/>
      <c r="J2022" s="36"/>
      <c r="K2022" s="31"/>
      <c r="L2022" s="33"/>
    </row>
    <row r="2023" spans="2:12" ht="15">
      <c r="B2023" s="36"/>
      <c r="C2023" s="36"/>
      <c r="D2023" s="36"/>
      <c r="E2023" s="31"/>
      <c r="F2023" s="32"/>
      <c r="G2023" s="36"/>
      <c r="H2023" s="36"/>
      <c r="I2023" s="36"/>
      <c r="J2023" s="36"/>
      <c r="K2023" s="31"/>
      <c r="L2023" s="33"/>
    </row>
    <row r="2024" spans="2:12" ht="15">
      <c r="B2024" s="36"/>
      <c r="C2024" s="36"/>
      <c r="D2024" s="36"/>
      <c r="E2024" s="31"/>
      <c r="F2024" s="32"/>
      <c r="G2024" s="36"/>
      <c r="H2024" s="36"/>
      <c r="I2024" s="36"/>
      <c r="J2024" s="36"/>
      <c r="K2024" s="31"/>
      <c r="L2024" s="33"/>
    </row>
    <row r="2025" spans="2:12" ht="15">
      <c r="B2025" s="36"/>
      <c r="C2025" s="36"/>
      <c r="D2025" s="36"/>
      <c r="E2025" s="31"/>
      <c r="F2025" s="32"/>
      <c r="G2025" s="36"/>
      <c r="H2025" s="36"/>
      <c r="I2025" s="36"/>
      <c r="J2025" s="36"/>
      <c r="K2025" s="31"/>
      <c r="L2025" s="33"/>
    </row>
  </sheetData>
  <mergeCells count="270">
    <mergeCell ref="B920:L920"/>
    <mergeCell ref="B921:L921"/>
    <mergeCell ref="B931:F931"/>
    <mergeCell ref="B930:L930"/>
    <mergeCell ref="B946:L946"/>
    <mergeCell ref="B947:L947"/>
    <mergeCell ref="B1027:L1027"/>
    <mergeCell ref="B1012:F1012"/>
    <mergeCell ref="B1011:L1011"/>
    <mergeCell ref="B1001:L1001"/>
    <mergeCell ref="B1002:L1002"/>
    <mergeCell ref="B3:L3"/>
    <mergeCell ref="B2:L2"/>
    <mergeCell ref="B274:L274"/>
    <mergeCell ref="B273:L273"/>
    <mergeCell ref="B139:L139"/>
    <mergeCell ref="B94:L94"/>
    <mergeCell ref="B904:F904"/>
    <mergeCell ref="B903:L903"/>
    <mergeCell ref="B894:L894"/>
    <mergeCell ref="B893:L893"/>
    <mergeCell ref="B823:F823"/>
    <mergeCell ref="B838:L838"/>
    <mergeCell ref="B822:L822"/>
    <mergeCell ref="B839:L839"/>
    <mergeCell ref="B866:L866"/>
    <mergeCell ref="B865:L865"/>
    <mergeCell ref="B840:L840"/>
    <mergeCell ref="B892:L892"/>
    <mergeCell ref="B850:F850"/>
    <mergeCell ref="B849:L849"/>
    <mergeCell ref="B877:F877"/>
    <mergeCell ref="B867:L867"/>
    <mergeCell ref="B876:L876"/>
    <mergeCell ref="B1352:L1352"/>
    <mergeCell ref="B1351:L1351"/>
    <mergeCell ref="B1335:L1335"/>
    <mergeCell ref="B1336:F1336"/>
    <mergeCell ref="B1389:L1389"/>
    <mergeCell ref="B1362:L1362"/>
    <mergeCell ref="B1363:F1363"/>
    <mergeCell ref="B14:F14"/>
    <mergeCell ref="B67:L67"/>
    <mergeCell ref="B40:L40"/>
    <mergeCell ref="B41:F41"/>
    <mergeCell ref="B29:L29"/>
    <mergeCell ref="B30:L30"/>
    <mergeCell ref="B31:L31"/>
    <mergeCell ref="B299:L299"/>
    <mergeCell ref="B1054:L1054"/>
    <mergeCell ref="B948:L948"/>
    <mergeCell ref="B1000:L1000"/>
    <mergeCell ref="B919:L919"/>
    <mergeCell ref="B973:L973"/>
    <mergeCell ref="B985:F985"/>
    <mergeCell ref="B974:L974"/>
    <mergeCell ref="B958:F958"/>
    <mergeCell ref="B957:L957"/>
    <mergeCell ref="B525:L525"/>
    <mergeCell ref="B526:F526"/>
    <mergeCell ref="B543:L543"/>
    <mergeCell ref="B580:F580"/>
    <mergeCell ref="B579:L579"/>
    <mergeCell ref="B542:L542"/>
    <mergeCell ref="B541:L541"/>
    <mergeCell ref="B624:L624"/>
    <mergeCell ref="B634:F634"/>
    <mergeCell ref="B633:L633"/>
    <mergeCell ref="B595:L595"/>
    <mergeCell ref="B596:L596"/>
    <mergeCell ref="B606:L606"/>
    <mergeCell ref="B607:F607"/>
    <mergeCell ref="B622:L622"/>
    <mergeCell ref="B623:L623"/>
    <mergeCell ref="B597:L597"/>
    <mergeCell ref="B796:F796"/>
    <mergeCell ref="B812:L812"/>
    <mergeCell ref="B813:L813"/>
    <mergeCell ref="B811:L811"/>
    <mergeCell ref="B552:L552"/>
    <mergeCell ref="B553:F553"/>
    <mergeCell ref="B570:L570"/>
    <mergeCell ref="B568:L568"/>
    <mergeCell ref="B569:L569"/>
    <mergeCell ref="B676:L676"/>
    <mergeCell ref="B650:L650"/>
    <mergeCell ref="B661:F661"/>
    <mergeCell ref="B660:L660"/>
    <mergeCell ref="B651:L651"/>
    <mergeCell ref="B649:L649"/>
    <mergeCell ref="B795:L795"/>
    <mergeCell ref="B785:L785"/>
    <mergeCell ref="B786:L786"/>
    <mergeCell ref="B784:L784"/>
    <mergeCell ref="B678:L678"/>
    <mergeCell ref="B688:F688"/>
    <mergeCell ref="B687:L687"/>
    <mergeCell ref="B703:L703"/>
    <mergeCell ref="B715:F715"/>
    <mergeCell ref="B705:L705"/>
    <mergeCell ref="B714:L714"/>
    <mergeCell ref="B704:L704"/>
    <mergeCell ref="B677:L677"/>
    <mergeCell ref="B732:L732"/>
    <mergeCell ref="B730:L730"/>
    <mergeCell ref="B731:L731"/>
    <mergeCell ref="B741:L741"/>
    <mergeCell ref="B757:L757"/>
    <mergeCell ref="B768:L768"/>
    <mergeCell ref="B769:F769"/>
    <mergeCell ref="B758:L758"/>
    <mergeCell ref="B759:L759"/>
    <mergeCell ref="B742:F742"/>
    <mergeCell ref="B516:L516"/>
    <mergeCell ref="B488:L488"/>
    <mergeCell ref="B489:L489"/>
    <mergeCell ref="B460:L460"/>
    <mergeCell ref="B498:L498"/>
    <mergeCell ref="B487:L487"/>
    <mergeCell ref="B499:F499"/>
    <mergeCell ref="B408:L408"/>
    <mergeCell ref="B418:F418"/>
    <mergeCell ref="B417:L417"/>
    <mergeCell ref="B444:L444"/>
    <mergeCell ref="B445:F445"/>
    <mergeCell ref="B433:L433"/>
    <mergeCell ref="B434:L434"/>
    <mergeCell ref="B435:L435"/>
    <mergeCell ref="B300:L300"/>
    <mergeCell ref="B283:L283"/>
    <mergeCell ref="B284:F284"/>
    <mergeCell ref="B310:L310"/>
    <mergeCell ref="B311:F311"/>
    <mergeCell ref="B515:L515"/>
    <mergeCell ref="B514:L514"/>
    <mergeCell ref="B462:L462"/>
    <mergeCell ref="B471:L471"/>
    <mergeCell ref="B461:L461"/>
    <mergeCell ref="B472:F472"/>
    <mergeCell ref="B391:F391"/>
    <mergeCell ref="B390:L390"/>
    <mergeCell ref="B407:L407"/>
    <mergeCell ref="B406:L406"/>
    <mergeCell ref="B380:L380"/>
    <mergeCell ref="B381:L381"/>
    <mergeCell ref="B166:L166"/>
    <mergeCell ref="B165:L165"/>
    <mergeCell ref="B203:F203"/>
    <mergeCell ref="B218:L218"/>
    <mergeCell ref="B229:L229"/>
    <mergeCell ref="B230:F230"/>
    <mergeCell ref="B220:L220"/>
    <mergeCell ref="B219:L219"/>
    <mergeCell ref="B4:L4"/>
    <mergeCell ref="B13:L13"/>
    <mergeCell ref="B68:F68"/>
    <mergeCell ref="B83:L83"/>
    <mergeCell ref="B57:L57"/>
    <mergeCell ref="B84:L84"/>
    <mergeCell ref="B56:L56"/>
    <mergeCell ref="B202:L202"/>
    <mergeCell ref="B191:L191"/>
    <mergeCell ref="B257:F257"/>
    <mergeCell ref="B256:L256"/>
    <mergeCell ref="B137:L137"/>
    <mergeCell ref="B95:F95"/>
    <mergeCell ref="B111:L111"/>
    <mergeCell ref="B110:L110"/>
    <mergeCell ref="B112:L112"/>
    <mergeCell ref="B122:F122"/>
    <mergeCell ref="B121:L121"/>
    <mergeCell ref="B247:L247"/>
    <mergeCell ref="B245:L245"/>
    <mergeCell ref="B246:L246"/>
    <mergeCell ref="B138:L138"/>
    <mergeCell ref="B85:L85"/>
    <mergeCell ref="B149:F149"/>
    <mergeCell ref="B148:L148"/>
    <mergeCell ref="B193:L193"/>
    <mergeCell ref="B192:L192"/>
    <mergeCell ref="B176:F176"/>
    <mergeCell ref="B975:L975"/>
    <mergeCell ref="B984:L984"/>
    <mergeCell ref="B1444:F1444"/>
    <mergeCell ref="B1443:L1443"/>
    <mergeCell ref="B1434:L1434"/>
    <mergeCell ref="B1272:L1272"/>
    <mergeCell ref="B1282:F1282"/>
    <mergeCell ref="B1281:L1281"/>
    <mergeCell ref="B58:L58"/>
    <mergeCell ref="B272:L272"/>
    <mergeCell ref="B352:L352"/>
    <mergeCell ref="B327:L327"/>
    <mergeCell ref="B328:L328"/>
    <mergeCell ref="B338:F338"/>
    <mergeCell ref="B337:L337"/>
    <mergeCell ref="B379:L379"/>
    <mergeCell ref="B364:F364"/>
    <mergeCell ref="B363:L363"/>
    <mergeCell ref="B353:L353"/>
    <mergeCell ref="B301:L301"/>
    <mergeCell ref="B326:L326"/>
    <mergeCell ref="B354:L354"/>
    <mergeCell ref="B175:L175"/>
    <mergeCell ref="B164:L164"/>
    <mergeCell ref="B1108:L1108"/>
    <mergeCell ref="B1201:F1201"/>
    <mergeCell ref="B1227:L1227"/>
    <mergeCell ref="B1228:F1228"/>
    <mergeCell ref="B1271:L1271"/>
    <mergeCell ref="B1270:L1270"/>
    <mergeCell ref="B1029:L1029"/>
    <mergeCell ref="B1028:L1028"/>
    <mergeCell ref="B1038:L1038"/>
    <mergeCell ref="B1039:F1039"/>
    <mergeCell ref="B1055:L1055"/>
    <mergeCell ref="B1056:L1056"/>
    <mergeCell ref="B1065:L1065"/>
    <mergeCell ref="B1066:F1066"/>
    <mergeCell ref="B1082:L1082"/>
    <mergeCell ref="B1083:L1083"/>
    <mergeCell ref="B1081:L1081"/>
    <mergeCell ref="B1326:L1326"/>
    <mergeCell ref="B1216:L1216"/>
    <mergeCell ref="B1110:L1110"/>
    <mergeCell ref="B1137:L1137"/>
    <mergeCell ref="B1135:L1135"/>
    <mergeCell ref="B1119:L1119"/>
    <mergeCell ref="B1136:L1136"/>
    <mergeCell ref="B1093:F1093"/>
    <mergeCell ref="B1092:L1092"/>
    <mergeCell ref="B1164:L1164"/>
    <mergeCell ref="B1173:L1173"/>
    <mergeCell ref="B1200:L1200"/>
    <mergeCell ref="B1191:L1191"/>
    <mergeCell ref="B1190:L1190"/>
    <mergeCell ref="B1189:L1189"/>
    <mergeCell ref="B1162:L1162"/>
    <mergeCell ref="B1163:L1163"/>
    <mergeCell ref="B1146:L1146"/>
    <mergeCell ref="B1147:F1147"/>
    <mergeCell ref="B1120:F1120"/>
    <mergeCell ref="B1174:F1174"/>
    <mergeCell ref="B1217:L1217"/>
    <mergeCell ref="B1218:L1218"/>
    <mergeCell ref="B1109:L1109"/>
    <mergeCell ref="B1324:L1324"/>
    <mergeCell ref="B1325:L1325"/>
    <mergeCell ref="B1255:F1255"/>
    <mergeCell ref="B1243:L1243"/>
    <mergeCell ref="B1254:L1254"/>
    <mergeCell ref="B1244:L1244"/>
    <mergeCell ref="B1245:L1245"/>
    <mergeCell ref="B1309:F1309"/>
    <mergeCell ref="B1308:L1308"/>
    <mergeCell ref="B1299:L1299"/>
    <mergeCell ref="B1298:L1298"/>
    <mergeCell ref="B1297:L1297"/>
    <mergeCell ref="B1416:L1416"/>
    <mergeCell ref="B1417:F1417"/>
    <mergeCell ref="B1433:L1433"/>
    <mergeCell ref="B1432:L1432"/>
    <mergeCell ref="B1405:L1405"/>
    <mergeCell ref="B1407:L1407"/>
    <mergeCell ref="B1406:L1406"/>
    <mergeCell ref="B1353:L1353"/>
    <mergeCell ref="B1390:F1390"/>
    <mergeCell ref="B1380:L1380"/>
    <mergeCell ref="B1378:L1378"/>
    <mergeCell ref="B1379:L1379"/>
  </mergeCells>
  <hyperlinks>
    <hyperlink ref="B4" r:id="rId1" xr:uid="{00000000-0004-0000-0000-000000000000}"/>
    <hyperlink ref="B31" r:id="rId2" xr:uid="{00000000-0004-0000-0000-000001000000}"/>
    <hyperlink ref="B58" r:id="rId3" xr:uid="{00000000-0004-0000-0000-000002000000}"/>
    <hyperlink ref="B85" r:id="rId4" xr:uid="{00000000-0004-0000-0000-000003000000}"/>
    <hyperlink ref="B112" r:id="rId5" xr:uid="{00000000-0004-0000-0000-000004000000}"/>
    <hyperlink ref="B139" r:id="rId6" xr:uid="{00000000-0004-0000-0000-000005000000}"/>
    <hyperlink ref="B166" r:id="rId7" xr:uid="{00000000-0004-0000-0000-000006000000}"/>
    <hyperlink ref="B193" r:id="rId8" xr:uid="{00000000-0004-0000-0000-000007000000}"/>
    <hyperlink ref="B220" r:id="rId9" xr:uid="{00000000-0004-0000-0000-000008000000}"/>
    <hyperlink ref="B247" r:id="rId10" xr:uid="{00000000-0004-0000-0000-000009000000}"/>
    <hyperlink ref="B274" r:id="rId11" xr:uid="{00000000-0004-0000-0000-00000A000000}"/>
    <hyperlink ref="B301" r:id="rId12" xr:uid="{00000000-0004-0000-0000-00000B000000}"/>
    <hyperlink ref="B328" r:id="rId13" xr:uid="{00000000-0004-0000-0000-00000C000000}"/>
    <hyperlink ref="B354" r:id="rId14" xr:uid="{00000000-0004-0000-0000-00000D000000}"/>
    <hyperlink ref="B381" r:id="rId15" xr:uid="{00000000-0004-0000-0000-00000E000000}"/>
    <hyperlink ref="B408" r:id="rId16" xr:uid="{00000000-0004-0000-0000-00000F000000}"/>
    <hyperlink ref="B435" r:id="rId17" xr:uid="{00000000-0004-0000-0000-000010000000}"/>
    <hyperlink ref="B462" r:id="rId18" xr:uid="{00000000-0004-0000-0000-000011000000}"/>
    <hyperlink ref="B489" r:id="rId19" xr:uid="{00000000-0004-0000-0000-000012000000}"/>
    <hyperlink ref="B516" r:id="rId20" xr:uid="{00000000-0004-0000-0000-000013000000}"/>
    <hyperlink ref="B543" r:id="rId21" xr:uid="{00000000-0004-0000-0000-000014000000}"/>
    <hyperlink ref="B570" r:id="rId22" xr:uid="{00000000-0004-0000-0000-000015000000}"/>
    <hyperlink ref="B597" r:id="rId23" xr:uid="{00000000-0004-0000-0000-000016000000}"/>
    <hyperlink ref="B624" r:id="rId24" xr:uid="{00000000-0004-0000-0000-000017000000}"/>
    <hyperlink ref="B651" r:id="rId25" xr:uid="{00000000-0004-0000-0000-000018000000}"/>
    <hyperlink ref="B678" r:id="rId26" xr:uid="{00000000-0004-0000-0000-000019000000}"/>
    <hyperlink ref="B705" r:id="rId27" xr:uid="{00000000-0004-0000-0000-00001A000000}"/>
    <hyperlink ref="B732" r:id="rId28" xr:uid="{00000000-0004-0000-0000-00001B000000}"/>
    <hyperlink ref="B759" r:id="rId29" xr:uid="{00000000-0004-0000-0000-00001C000000}"/>
    <hyperlink ref="B786" r:id="rId30" xr:uid="{00000000-0004-0000-0000-00001D000000}"/>
    <hyperlink ref="B813" r:id="rId31" xr:uid="{00000000-0004-0000-0000-00001E000000}"/>
    <hyperlink ref="B840" r:id="rId32" xr:uid="{00000000-0004-0000-0000-00001F000000}"/>
    <hyperlink ref="B867" r:id="rId33" xr:uid="{00000000-0004-0000-0000-000020000000}"/>
    <hyperlink ref="B894" r:id="rId34" xr:uid="{00000000-0004-0000-0000-000021000000}"/>
    <hyperlink ref="B921" r:id="rId35" xr:uid="{00000000-0004-0000-0000-000022000000}"/>
    <hyperlink ref="B948" r:id="rId36" xr:uid="{00000000-0004-0000-0000-000023000000}"/>
    <hyperlink ref="B1002" r:id="rId37" xr:uid="{00000000-0004-0000-0000-000024000000}"/>
    <hyperlink ref="B1029" r:id="rId38" xr:uid="{00000000-0004-0000-0000-000025000000}"/>
    <hyperlink ref="B1056" r:id="rId39" xr:uid="{00000000-0004-0000-0000-000026000000}"/>
    <hyperlink ref="B1083" r:id="rId40" xr:uid="{00000000-0004-0000-0000-000027000000}"/>
    <hyperlink ref="B1110" r:id="rId41" xr:uid="{00000000-0004-0000-0000-000028000000}"/>
    <hyperlink ref="B1137" r:id="rId42" xr:uid="{00000000-0004-0000-0000-000029000000}"/>
    <hyperlink ref="B1164" r:id="rId43" xr:uid="{00000000-0004-0000-0000-00002A000000}"/>
    <hyperlink ref="B1191" r:id="rId44" xr:uid="{00000000-0004-0000-0000-00002B000000}"/>
    <hyperlink ref="B1218" r:id="rId45" xr:uid="{00000000-0004-0000-0000-00002C000000}"/>
    <hyperlink ref="B1245" r:id="rId46" xr:uid="{00000000-0004-0000-0000-00002D000000}"/>
    <hyperlink ref="B1272" r:id="rId47" xr:uid="{00000000-0004-0000-0000-00002E000000}"/>
    <hyperlink ref="B1299" r:id="rId48" xr:uid="{00000000-0004-0000-0000-00002F000000}"/>
    <hyperlink ref="B1326" r:id="rId49" xr:uid="{00000000-0004-0000-0000-000030000000}"/>
    <hyperlink ref="B1353" r:id="rId50" xr:uid="{00000000-0004-0000-0000-000031000000}"/>
    <hyperlink ref="B1380" r:id="rId51" xr:uid="{00000000-0004-0000-0000-000032000000}"/>
    <hyperlink ref="B1407" r:id="rId52" xr:uid="{00000000-0004-0000-0000-000033000000}"/>
    <hyperlink ref="B1434" r:id="rId53" xr:uid="{00000000-0004-0000-0000-00003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54"/>
  <sheetViews>
    <sheetView workbookViewId="0"/>
  </sheetViews>
  <sheetFormatPr defaultColWidth="14.42578125" defaultRowHeight="15.75" customHeight="1"/>
  <cols>
    <col min="1" max="1" width="6.5703125" customWidth="1"/>
    <col min="6" max="6" width="20.85546875" customWidth="1"/>
    <col min="12" max="12" width="20.85546875" customWidth="1"/>
  </cols>
  <sheetData>
    <row r="1" spans="1:12" ht="12.75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4.25">
      <c r="A2" s="2" t="s">
        <v>0</v>
      </c>
      <c r="B2" s="79" t="s">
        <v>1</v>
      </c>
      <c r="C2" s="76"/>
      <c r="D2" s="76"/>
      <c r="E2" s="76"/>
      <c r="F2" s="76"/>
      <c r="G2" s="76"/>
      <c r="H2" s="76"/>
      <c r="I2" s="76"/>
      <c r="J2" s="76"/>
      <c r="K2" s="76"/>
      <c r="L2" s="77"/>
    </row>
    <row r="3" spans="1:12" ht="12.75">
      <c r="B3" s="82" t="s">
        <v>2</v>
      </c>
      <c r="C3" s="76"/>
      <c r="D3" s="76"/>
      <c r="E3" s="76"/>
      <c r="F3" s="76"/>
      <c r="G3" s="76"/>
      <c r="H3" s="76"/>
      <c r="I3" s="76"/>
      <c r="J3" s="76"/>
      <c r="K3" s="76"/>
      <c r="L3" s="77"/>
    </row>
    <row r="4" spans="1:12" ht="22.5" customHeight="1">
      <c r="B4" s="78" t="s">
        <v>3</v>
      </c>
      <c r="C4" s="76"/>
      <c r="D4" s="76"/>
      <c r="E4" s="76"/>
      <c r="F4" s="76"/>
      <c r="G4" s="76"/>
      <c r="H4" s="76"/>
      <c r="I4" s="76"/>
      <c r="J4" s="76"/>
      <c r="K4" s="76"/>
      <c r="L4" s="77"/>
    </row>
    <row r="5" spans="1:12" ht="12.75">
      <c r="B5" s="3"/>
      <c r="C5" s="4">
        <v>2018</v>
      </c>
      <c r="D5" s="4">
        <v>2017</v>
      </c>
      <c r="E5" s="4">
        <v>2016</v>
      </c>
      <c r="F5" s="4">
        <v>2015</v>
      </c>
      <c r="G5" s="4">
        <v>2014</v>
      </c>
      <c r="H5" s="4">
        <v>2013</v>
      </c>
      <c r="I5" s="4">
        <v>2012</v>
      </c>
      <c r="J5" s="4">
        <v>2011</v>
      </c>
      <c r="K5" s="4">
        <v>2010</v>
      </c>
      <c r="L5" s="4">
        <v>2009</v>
      </c>
    </row>
    <row r="6" spans="1:12" ht="12.75">
      <c r="B6" s="5" t="s">
        <v>10</v>
      </c>
      <c r="C6" s="6">
        <v>4130</v>
      </c>
      <c r="D6" s="6">
        <v>3549</v>
      </c>
      <c r="E6" s="6">
        <v>3081</v>
      </c>
      <c r="F6" s="6">
        <v>2602</v>
      </c>
      <c r="G6" s="6">
        <v>2233</v>
      </c>
      <c r="H6" s="6">
        <v>1551</v>
      </c>
      <c r="I6" s="6">
        <v>1134</v>
      </c>
      <c r="J6" s="6">
        <v>783</v>
      </c>
      <c r="K6" s="6">
        <v>540</v>
      </c>
      <c r="L6" s="6">
        <v>386</v>
      </c>
    </row>
    <row r="7" spans="1:12" ht="12.75">
      <c r="B7" s="5" t="s">
        <v>11</v>
      </c>
      <c r="C7" s="6">
        <v>242</v>
      </c>
      <c r="D7" s="6">
        <v>547</v>
      </c>
      <c r="E7" s="6">
        <v>576</v>
      </c>
      <c r="F7" s="6">
        <v>498</v>
      </c>
      <c r="G7" s="6">
        <v>872</v>
      </c>
      <c r="H7" s="6">
        <v>526</v>
      </c>
      <c r="I7" s="6">
        <v>397</v>
      </c>
      <c r="J7" s="6">
        <v>229</v>
      </c>
      <c r="K7" s="6">
        <v>149</v>
      </c>
      <c r="L7" s="6">
        <v>83</v>
      </c>
    </row>
    <row r="8" spans="1:12" ht="12.75">
      <c r="B8" s="5" t="s">
        <v>12</v>
      </c>
      <c r="C8" s="6">
        <v>77</v>
      </c>
      <c r="D8" s="6">
        <v>443</v>
      </c>
      <c r="E8" s="6">
        <v>399</v>
      </c>
      <c r="F8" s="6">
        <v>144</v>
      </c>
      <c r="G8" s="6">
        <v>656</v>
      </c>
      <c r="H8" s="6">
        <v>252</v>
      </c>
      <c r="I8" s="6">
        <v>254</v>
      </c>
      <c r="J8" s="6">
        <v>175</v>
      </c>
      <c r="K8" s="6">
        <v>97</v>
      </c>
      <c r="L8" s="6">
        <v>295</v>
      </c>
    </row>
    <row r="9" spans="1:12" ht="12.75">
      <c r="B9" s="5" t="s">
        <v>13</v>
      </c>
      <c r="C9" s="7">
        <v>0.35</v>
      </c>
      <c r="D9" s="7">
        <v>1.97</v>
      </c>
      <c r="E9" s="7">
        <v>1.76</v>
      </c>
      <c r="F9" s="7">
        <v>0.67</v>
      </c>
      <c r="G9" s="7">
        <v>3.26</v>
      </c>
      <c r="H9" s="7">
        <v>1.27</v>
      </c>
      <c r="I9" s="7">
        <v>1.28</v>
      </c>
      <c r="J9" s="7">
        <v>0.91</v>
      </c>
      <c r="K9" s="7">
        <v>0.52</v>
      </c>
      <c r="L9" s="7">
        <v>3.26</v>
      </c>
    </row>
    <row r="10" spans="1:12" ht="12.75">
      <c r="B10" s="5" t="s">
        <v>14</v>
      </c>
      <c r="C10" s="7">
        <v>97</v>
      </c>
      <c r="D10" s="7">
        <v>119</v>
      </c>
      <c r="E10" s="7">
        <v>122</v>
      </c>
      <c r="F10" s="7">
        <v>190</v>
      </c>
      <c r="G10" s="7">
        <v>185</v>
      </c>
      <c r="H10" s="7">
        <v>132</v>
      </c>
      <c r="I10" s="7">
        <v>93</v>
      </c>
      <c r="J10" s="7">
        <v>71</v>
      </c>
      <c r="K10" s="7">
        <v>40</v>
      </c>
      <c r="L10" s="7">
        <v>24.41</v>
      </c>
    </row>
    <row r="11" spans="1:12" ht="12.75">
      <c r="B11" s="5" t="s">
        <v>15</v>
      </c>
      <c r="C11" s="8">
        <f t="shared" ref="C11:L11" si="0">C10/C9</f>
        <v>277.14285714285717</v>
      </c>
      <c r="D11" s="8">
        <f t="shared" si="0"/>
        <v>60.406091370558379</v>
      </c>
      <c r="E11" s="8">
        <f t="shared" si="0"/>
        <v>69.318181818181813</v>
      </c>
      <c r="F11" s="8">
        <f t="shared" si="0"/>
        <v>283.58208955223881</v>
      </c>
      <c r="G11" s="8">
        <f t="shared" si="0"/>
        <v>56.748466257668717</v>
      </c>
      <c r="H11" s="8">
        <f t="shared" si="0"/>
        <v>103.93700787401575</v>
      </c>
      <c r="I11" s="8">
        <f t="shared" si="0"/>
        <v>72.65625</v>
      </c>
      <c r="J11" s="8">
        <f t="shared" si="0"/>
        <v>78.021978021978015</v>
      </c>
      <c r="K11" s="8">
        <f t="shared" si="0"/>
        <v>76.92307692307692</v>
      </c>
      <c r="L11" s="8">
        <f t="shared" si="0"/>
        <v>7.4877300613496942</v>
      </c>
    </row>
    <row r="13" spans="1:12" ht="15">
      <c r="B13" s="80" t="s">
        <v>16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1:12" ht="18.75">
      <c r="B14" s="87" t="s">
        <v>17</v>
      </c>
      <c r="C14" s="76"/>
      <c r="D14" s="76"/>
      <c r="E14" s="76"/>
      <c r="F14" s="77"/>
      <c r="G14" s="9"/>
      <c r="H14" s="10"/>
      <c r="I14" s="10"/>
      <c r="J14" s="10"/>
      <c r="K14" s="10"/>
      <c r="L14" s="10"/>
    </row>
    <row r="15" spans="1:12" ht="15">
      <c r="B15" s="11" t="s">
        <v>20</v>
      </c>
      <c r="C15" s="12" t="s">
        <v>21</v>
      </c>
      <c r="D15" s="13" t="s">
        <v>22</v>
      </c>
      <c r="E15" s="14" t="s">
        <v>23</v>
      </c>
      <c r="F15" s="15" t="s">
        <v>24</v>
      </c>
      <c r="G15" s="16"/>
      <c r="H15" s="17" t="s">
        <v>20</v>
      </c>
      <c r="I15" s="12" t="s">
        <v>25</v>
      </c>
      <c r="J15" s="13" t="s">
        <v>22</v>
      </c>
      <c r="K15" s="15" t="s">
        <v>23</v>
      </c>
      <c r="L15" s="15" t="s">
        <v>24</v>
      </c>
    </row>
    <row r="16" spans="1:12" ht="15">
      <c r="B16" s="18">
        <v>39783</v>
      </c>
      <c r="C16" s="19">
        <v>18.43</v>
      </c>
      <c r="D16" s="20"/>
      <c r="E16" s="21">
        <v>1000</v>
      </c>
      <c r="F16" s="22">
        <f>(E16)+(E16*D17)</f>
        <v>1324.4709712425392</v>
      </c>
      <c r="G16" s="16"/>
      <c r="H16" s="23">
        <v>39783</v>
      </c>
      <c r="I16" s="24">
        <v>8515</v>
      </c>
      <c r="J16" s="20"/>
      <c r="K16" s="21">
        <v>1000</v>
      </c>
      <c r="L16" s="22">
        <f>(K16)+(K16*J17)</f>
        <v>1229.7122724603641</v>
      </c>
    </row>
    <row r="17" spans="1:12" ht="15">
      <c r="B17" s="18">
        <v>40148</v>
      </c>
      <c r="C17" s="19">
        <v>24.41</v>
      </c>
      <c r="D17" s="25">
        <f t="shared" ref="D17:D26" si="1">(C17-C16)/C16</f>
        <v>0.32447097124253937</v>
      </c>
      <c r="E17" s="21">
        <v>1000</v>
      </c>
      <c r="F17" s="22">
        <f t="shared" ref="F17:F25" si="2">(F16+E17)+(F16+E17)*D18</f>
        <v>3809.0470647153452</v>
      </c>
      <c r="G17" s="16"/>
      <c r="H17" s="23">
        <v>40148</v>
      </c>
      <c r="I17" s="24">
        <v>10471</v>
      </c>
      <c r="J17" s="25">
        <f t="shared" ref="J17:J26" si="3">(I17-I16)/I16</f>
        <v>0.22971227246036408</v>
      </c>
      <c r="K17" s="21">
        <v>1000</v>
      </c>
      <c r="L17" s="22">
        <f t="shared" ref="L17:L25" si="4">(L16+K17)+(L16+K17)*J18</f>
        <v>2446.9127803306319</v>
      </c>
    </row>
    <row r="18" spans="1:12" ht="15">
      <c r="B18" s="18">
        <v>40513</v>
      </c>
      <c r="C18" s="19">
        <v>40</v>
      </c>
      <c r="D18" s="25">
        <f t="shared" si="1"/>
        <v>0.63867267513314219</v>
      </c>
      <c r="E18" s="21">
        <v>1000</v>
      </c>
      <c r="F18" s="22">
        <f t="shared" si="2"/>
        <v>8536.0585398697367</v>
      </c>
      <c r="G18" s="16"/>
      <c r="H18" s="23">
        <v>40513</v>
      </c>
      <c r="I18" s="24">
        <v>11491</v>
      </c>
      <c r="J18" s="25">
        <f t="shared" si="3"/>
        <v>9.741189953204088E-2</v>
      </c>
      <c r="K18" s="21">
        <v>1000</v>
      </c>
      <c r="L18" s="22">
        <f t="shared" si="4"/>
        <v>3664.6883158384239</v>
      </c>
    </row>
    <row r="19" spans="1:12" ht="15">
      <c r="B19" s="18">
        <v>40878</v>
      </c>
      <c r="C19" s="19">
        <v>71</v>
      </c>
      <c r="D19" s="25">
        <f t="shared" si="1"/>
        <v>0.77500000000000002</v>
      </c>
      <c r="E19" s="21">
        <v>1000</v>
      </c>
      <c r="F19" s="22">
        <f t="shared" si="2"/>
        <v>12490.893580392752</v>
      </c>
      <c r="G19" s="16"/>
      <c r="H19" s="23">
        <v>40878</v>
      </c>
      <c r="I19" s="24">
        <v>12217</v>
      </c>
      <c r="J19" s="25">
        <f t="shared" si="3"/>
        <v>6.3179879906013398E-2</v>
      </c>
      <c r="K19" s="21">
        <v>1000</v>
      </c>
      <c r="L19" s="22">
        <f t="shared" si="4"/>
        <v>5022.8349672468257</v>
      </c>
    </row>
    <row r="20" spans="1:12" ht="15">
      <c r="B20" s="18">
        <v>41244</v>
      </c>
      <c r="C20" s="19">
        <v>93</v>
      </c>
      <c r="D20" s="25">
        <f t="shared" si="1"/>
        <v>0.30985915492957744</v>
      </c>
      <c r="E20" s="21">
        <v>1000</v>
      </c>
      <c r="F20" s="22">
        <f t="shared" si="2"/>
        <v>19148.365081847776</v>
      </c>
      <c r="G20" s="16"/>
      <c r="H20" s="23">
        <v>41244</v>
      </c>
      <c r="I20" s="24">
        <v>13155</v>
      </c>
      <c r="J20" s="25">
        <f t="shared" si="3"/>
        <v>7.6778259801915369E-2</v>
      </c>
      <c r="K20" s="21">
        <v>1000</v>
      </c>
      <c r="L20" s="22">
        <f t="shared" si="4"/>
        <v>7213.2090390705998</v>
      </c>
    </row>
    <row r="21" spans="1:12" ht="15">
      <c r="B21" s="18">
        <v>41609</v>
      </c>
      <c r="C21" s="19">
        <v>132</v>
      </c>
      <c r="D21" s="25">
        <f t="shared" si="1"/>
        <v>0.41935483870967744</v>
      </c>
      <c r="E21" s="21">
        <v>1000</v>
      </c>
      <c r="F21" s="22">
        <f t="shared" si="2"/>
        <v>28238.238940468473</v>
      </c>
      <c r="G21" s="16"/>
      <c r="H21" s="23">
        <v>41609</v>
      </c>
      <c r="I21" s="24">
        <v>15755</v>
      </c>
      <c r="J21" s="25">
        <f t="shared" si="3"/>
        <v>0.1976434815659445</v>
      </c>
      <c r="K21" s="21">
        <v>1000</v>
      </c>
      <c r="L21" s="22">
        <f t="shared" si="4"/>
        <v>9411.1750417227249</v>
      </c>
    </row>
    <row r="22" spans="1:12" ht="15">
      <c r="B22" s="18">
        <v>41974</v>
      </c>
      <c r="C22" s="19">
        <v>185</v>
      </c>
      <c r="D22" s="25">
        <f t="shared" si="1"/>
        <v>0.40151515151515149</v>
      </c>
      <c r="E22" s="21">
        <v>1000</v>
      </c>
      <c r="F22" s="22">
        <f t="shared" si="2"/>
        <v>30028.461614535187</v>
      </c>
      <c r="G22" s="16"/>
      <c r="H22" s="23">
        <v>41974</v>
      </c>
      <c r="I22" s="24">
        <v>18053</v>
      </c>
      <c r="J22" s="25">
        <f t="shared" si="3"/>
        <v>0.14585845763249761</v>
      </c>
      <c r="K22" s="21">
        <v>1000</v>
      </c>
      <c r="L22" s="22">
        <f t="shared" si="4"/>
        <v>10049.007095885365</v>
      </c>
    </row>
    <row r="23" spans="1:12" ht="15">
      <c r="B23" s="18">
        <v>42339</v>
      </c>
      <c r="C23" s="19">
        <v>190</v>
      </c>
      <c r="D23" s="25">
        <f t="shared" si="1"/>
        <v>2.7027027027027029E-2</v>
      </c>
      <c r="E23" s="21">
        <v>1000</v>
      </c>
      <c r="F23" s="22">
        <f t="shared" si="2"/>
        <v>19923.538510385752</v>
      </c>
      <c r="G23" s="16"/>
      <c r="H23" s="23">
        <v>42339</v>
      </c>
      <c r="I23" s="24">
        <v>17425</v>
      </c>
      <c r="J23" s="25">
        <f t="shared" si="3"/>
        <v>-3.4786462083864177E-2</v>
      </c>
      <c r="K23" s="21">
        <v>1000</v>
      </c>
      <c r="L23" s="22">
        <f t="shared" si="4"/>
        <v>12658.325891257362</v>
      </c>
    </row>
    <row r="24" spans="1:12" ht="15">
      <c r="B24" s="18">
        <v>42705</v>
      </c>
      <c r="C24" s="19">
        <v>122</v>
      </c>
      <c r="D24" s="25">
        <f t="shared" si="1"/>
        <v>-0.35789473684210527</v>
      </c>
      <c r="E24" s="21">
        <v>1000</v>
      </c>
      <c r="F24" s="22">
        <f t="shared" si="2"/>
        <v>20409.025268327085</v>
      </c>
      <c r="G24" s="16"/>
      <c r="H24" s="23">
        <v>42705</v>
      </c>
      <c r="I24" s="24">
        <v>19963</v>
      </c>
      <c r="J24" s="25">
        <f t="shared" si="3"/>
        <v>0.14565279770444764</v>
      </c>
      <c r="K24" s="21">
        <v>1000</v>
      </c>
      <c r="L24" s="22">
        <f t="shared" si="4"/>
        <v>16984.134745507828</v>
      </c>
    </row>
    <row r="25" spans="1:12" ht="15">
      <c r="B25" s="18">
        <v>43070</v>
      </c>
      <c r="C25" s="19">
        <v>119</v>
      </c>
      <c r="D25" s="25">
        <f t="shared" si="1"/>
        <v>-2.4590163934426229E-2</v>
      </c>
      <c r="E25" s="21">
        <v>1000</v>
      </c>
      <c r="F25" s="26">
        <f t="shared" si="2"/>
        <v>17451.054210317034</v>
      </c>
      <c r="G25" s="16"/>
      <c r="H25" s="23">
        <v>43070</v>
      </c>
      <c r="I25" s="24">
        <v>24824</v>
      </c>
      <c r="J25" s="25">
        <f t="shared" si="3"/>
        <v>0.24350047588037871</v>
      </c>
      <c r="K25" s="21">
        <v>1000</v>
      </c>
      <c r="L25" s="27">
        <f t="shared" si="4"/>
        <v>16899.609700630885</v>
      </c>
    </row>
    <row r="26" spans="1:12" ht="15">
      <c r="B26" s="18">
        <v>43435</v>
      </c>
      <c r="C26" s="19">
        <v>97</v>
      </c>
      <c r="D26" s="25">
        <f t="shared" si="1"/>
        <v>-0.18487394957983194</v>
      </c>
      <c r="E26" s="28"/>
      <c r="F26" s="28"/>
      <c r="G26" s="16"/>
      <c r="H26" s="23">
        <v>43435</v>
      </c>
      <c r="I26" s="24">
        <v>23327</v>
      </c>
      <c r="J26" s="25">
        <f t="shared" si="3"/>
        <v>-6.0304543989687397E-2</v>
      </c>
      <c r="K26" s="29"/>
      <c r="L26" s="30"/>
    </row>
    <row r="27" spans="1:12" ht="15">
      <c r="B27" s="9"/>
      <c r="C27" s="9"/>
      <c r="D27" s="9"/>
      <c r="E27" s="31">
        <f>SUM(E16:E26)</f>
        <v>10000</v>
      </c>
      <c r="F27" s="32"/>
      <c r="G27" s="9"/>
      <c r="H27" s="9"/>
      <c r="I27" s="9"/>
      <c r="J27" s="9"/>
      <c r="K27" s="31">
        <f>SUM(K16:K26)</f>
        <v>10000</v>
      </c>
      <c r="L27" s="33"/>
    </row>
    <row r="29" spans="1:12" ht="14.25">
      <c r="A29" s="2" t="s">
        <v>27</v>
      </c>
      <c r="B29" s="79" t="s">
        <v>29</v>
      </c>
      <c r="C29" s="76"/>
      <c r="D29" s="76"/>
      <c r="E29" s="76"/>
      <c r="F29" s="76"/>
      <c r="G29" s="76"/>
      <c r="H29" s="76"/>
      <c r="I29" s="76"/>
      <c r="J29" s="76"/>
      <c r="K29" s="76"/>
      <c r="L29" s="77"/>
    </row>
    <row r="30" spans="1:12" ht="12.75">
      <c r="B30" s="82" t="s">
        <v>2</v>
      </c>
      <c r="C30" s="76"/>
      <c r="D30" s="76"/>
      <c r="E30" s="76"/>
      <c r="F30" s="76"/>
      <c r="G30" s="76"/>
      <c r="H30" s="76"/>
      <c r="I30" s="76"/>
      <c r="J30" s="76"/>
      <c r="K30" s="76"/>
      <c r="L30" s="77"/>
    </row>
    <row r="31" spans="1:12" ht="12.75">
      <c r="B31" s="78" t="s">
        <v>31</v>
      </c>
      <c r="C31" s="76"/>
      <c r="D31" s="76"/>
      <c r="E31" s="76"/>
      <c r="F31" s="76"/>
      <c r="G31" s="76"/>
      <c r="H31" s="76"/>
      <c r="I31" s="76"/>
      <c r="J31" s="76"/>
      <c r="K31" s="76"/>
      <c r="L31" s="77"/>
    </row>
    <row r="32" spans="1:12" ht="12.75">
      <c r="B32" s="3"/>
      <c r="C32" s="4">
        <v>2018</v>
      </c>
      <c r="D32" s="4">
        <v>2017</v>
      </c>
      <c r="E32" s="4">
        <v>2016</v>
      </c>
      <c r="F32" s="4">
        <v>2015</v>
      </c>
      <c r="G32" s="4">
        <v>2014</v>
      </c>
      <c r="H32" s="4">
        <v>2013</v>
      </c>
      <c r="I32" s="4">
        <v>2012</v>
      </c>
      <c r="J32" s="4">
        <v>2011</v>
      </c>
      <c r="K32" s="4">
        <v>2010</v>
      </c>
      <c r="L32" s="4">
        <v>2009</v>
      </c>
    </row>
    <row r="33" spans="2:12" ht="12.75">
      <c r="B33" s="5" t="s">
        <v>10</v>
      </c>
      <c r="C33" s="6">
        <v>23747</v>
      </c>
      <c r="D33" s="6">
        <v>22849</v>
      </c>
      <c r="E33" s="6">
        <v>22991</v>
      </c>
      <c r="F33" s="6">
        <v>21662</v>
      </c>
      <c r="G33" s="6">
        <v>20063</v>
      </c>
      <c r="H33" s="6">
        <v>18676</v>
      </c>
      <c r="I33" s="6">
        <v>17265</v>
      </c>
      <c r="J33" s="6">
        <v>15582</v>
      </c>
      <c r="K33" s="6">
        <v>15053</v>
      </c>
      <c r="L33" s="6">
        <v>14642</v>
      </c>
    </row>
    <row r="34" spans="2:12" ht="12.75">
      <c r="B34" s="5" t="s">
        <v>11</v>
      </c>
      <c r="C34" s="6">
        <v>9545</v>
      </c>
      <c r="D34" s="6">
        <v>9597</v>
      </c>
      <c r="E34" s="6">
        <v>9163</v>
      </c>
      <c r="F34" s="6">
        <v>7978</v>
      </c>
      <c r="G34" s="6">
        <v>5585</v>
      </c>
      <c r="H34" s="6">
        <v>5265</v>
      </c>
      <c r="I34" s="6">
        <v>5009</v>
      </c>
      <c r="J34" s="6">
        <v>4150</v>
      </c>
      <c r="K34" s="6">
        <v>5317</v>
      </c>
      <c r="L34" s="6">
        <v>5204</v>
      </c>
    </row>
    <row r="35" spans="2:12" ht="12.75">
      <c r="B35" s="5" t="s">
        <v>12</v>
      </c>
      <c r="C35" s="6">
        <v>8394</v>
      </c>
      <c r="D35" s="6">
        <v>1979</v>
      </c>
      <c r="E35" s="6">
        <v>7722</v>
      </c>
      <c r="F35" s="6">
        <v>6939</v>
      </c>
      <c r="G35" s="6">
        <v>5158</v>
      </c>
      <c r="H35" s="6">
        <v>5081</v>
      </c>
      <c r="I35" s="6">
        <v>4345</v>
      </c>
      <c r="J35" s="6">
        <v>3683</v>
      </c>
      <c r="K35" s="6">
        <v>4627</v>
      </c>
      <c r="L35" s="6">
        <v>4605</v>
      </c>
    </row>
    <row r="36" spans="2:12" ht="12.75">
      <c r="B36" s="5" t="s">
        <v>13</v>
      </c>
      <c r="C36" s="7">
        <v>12.62</v>
      </c>
      <c r="D36" s="7">
        <v>2.69</v>
      </c>
      <c r="E36" s="7">
        <v>10.24</v>
      </c>
      <c r="F36" s="7">
        <v>9.06</v>
      </c>
      <c r="G36" s="7">
        <v>6.7</v>
      </c>
      <c r="H36" s="7">
        <v>6.64</v>
      </c>
      <c r="I36" s="7">
        <v>5.52</v>
      </c>
      <c r="J36" s="7">
        <v>4.04</v>
      </c>
      <c r="K36" s="7">
        <v>4.79</v>
      </c>
      <c r="L36" s="7">
        <v>4.51</v>
      </c>
    </row>
    <row r="37" spans="2:12" ht="12.75">
      <c r="B37" s="5" t="s">
        <v>14</v>
      </c>
      <c r="C37" s="7">
        <v>195</v>
      </c>
      <c r="D37" s="7">
        <v>168</v>
      </c>
      <c r="E37" s="7">
        <v>138</v>
      </c>
      <c r="F37" s="7">
        <v>149</v>
      </c>
      <c r="G37" s="7">
        <v>143</v>
      </c>
      <c r="H37" s="7">
        <v>101</v>
      </c>
      <c r="I37" s="7">
        <v>75</v>
      </c>
      <c r="J37" s="7">
        <v>54</v>
      </c>
      <c r="K37" s="7">
        <v>46</v>
      </c>
      <c r="L37" s="7">
        <v>47</v>
      </c>
    </row>
    <row r="38" spans="2:12" ht="12.75">
      <c r="B38" s="5" t="s">
        <v>15</v>
      </c>
      <c r="C38" s="8">
        <f t="shared" ref="C38:L38" si="5">C37/C36</f>
        <v>15.451664025356578</v>
      </c>
      <c r="D38" s="8">
        <f t="shared" si="5"/>
        <v>62.45353159851301</v>
      </c>
      <c r="E38" s="8">
        <f t="shared" si="5"/>
        <v>13.4765625</v>
      </c>
      <c r="F38" s="8">
        <f t="shared" si="5"/>
        <v>16.445916114790286</v>
      </c>
      <c r="G38" s="8">
        <f t="shared" si="5"/>
        <v>21.343283582089551</v>
      </c>
      <c r="H38" s="8">
        <f t="shared" si="5"/>
        <v>15.210843373493976</v>
      </c>
      <c r="I38" s="8">
        <f t="shared" si="5"/>
        <v>13.586956521739131</v>
      </c>
      <c r="J38" s="8">
        <f t="shared" si="5"/>
        <v>13.366336633663366</v>
      </c>
      <c r="K38" s="8">
        <f t="shared" si="5"/>
        <v>9.6033402922755737</v>
      </c>
      <c r="L38" s="8">
        <f t="shared" si="5"/>
        <v>10.421286031042129</v>
      </c>
    </row>
    <row r="40" spans="2:12" ht="15">
      <c r="B40" s="80" t="s">
        <v>16</v>
      </c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 ht="18.75">
      <c r="B41" s="87" t="s">
        <v>35</v>
      </c>
      <c r="C41" s="76"/>
      <c r="D41" s="76"/>
      <c r="E41" s="76"/>
      <c r="F41" s="77"/>
      <c r="G41" s="9"/>
      <c r="H41" s="10"/>
      <c r="I41" s="10"/>
      <c r="J41" s="10"/>
      <c r="K41" s="10"/>
      <c r="L41" s="10"/>
    </row>
    <row r="42" spans="2:12" ht="15">
      <c r="B42" s="11" t="s">
        <v>20</v>
      </c>
      <c r="C42" s="12" t="s">
        <v>21</v>
      </c>
      <c r="D42" s="13" t="s">
        <v>22</v>
      </c>
      <c r="E42" s="14" t="s">
        <v>23</v>
      </c>
      <c r="F42" s="15" t="s">
        <v>24</v>
      </c>
      <c r="G42" s="16"/>
      <c r="H42" s="17" t="s">
        <v>20</v>
      </c>
      <c r="I42" s="12" t="s">
        <v>25</v>
      </c>
      <c r="J42" s="13" t="s">
        <v>22</v>
      </c>
      <c r="K42" s="15" t="s">
        <v>23</v>
      </c>
      <c r="L42" s="15" t="s">
        <v>24</v>
      </c>
    </row>
    <row r="43" spans="2:12" ht="15">
      <c r="B43" s="18">
        <v>39783</v>
      </c>
      <c r="C43" s="19">
        <v>46</v>
      </c>
      <c r="D43" s="20"/>
      <c r="E43" s="21">
        <v>1000</v>
      </c>
      <c r="F43" s="22">
        <f>(E43)+(E43*D44)</f>
        <v>1021.7391304347826</v>
      </c>
      <c r="G43" s="16"/>
      <c r="H43" s="23">
        <v>39783</v>
      </c>
      <c r="I43" s="24">
        <v>8515</v>
      </c>
      <c r="J43" s="20"/>
      <c r="K43" s="21">
        <v>1000</v>
      </c>
      <c r="L43" s="22">
        <f>(K43)+(K43*J44)</f>
        <v>1229.7122724603641</v>
      </c>
    </row>
    <row r="44" spans="2:12" ht="15">
      <c r="B44" s="18">
        <v>40148</v>
      </c>
      <c r="C44" s="19">
        <v>47</v>
      </c>
      <c r="D44" s="25">
        <f t="shared" ref="D44:D53" si="6">(C44-C43)/C43</f>
        <v>2.1739130434782608E-2</v>
      </c>
      <c r="E44" s="21">
        <v>1000</v>
      </c>
      <c r="F44" s="22">
        <f t="shared" ref="F44:F52" si="7">(F43+E44)+(F43+E44)*D45</f>
        <v>1978.7234042553191</v>
      </c>
      <c r="G44" s="16"/>
      <c r="H44" s="23">
        <v>40148</v>
      </c>
      <c r="I44" s="24">
        <v>10471</v>
      </c>
      <c r="J44" s="25">
        <f t="shared" ref="J44:J53" si="8">(I44-I43)/I43</f>
        <v>0.22971227246036408</v>
      </c>
      <c r="K44" s="21">
        <v>1000</v>
      </c>
      <c r="L44" s="22">
        <f t="shared" ref="L44:L52" si="9">(L43+K44)+(L43+K44)*J45</f>
        <v>2446.9127803306319</v>
      </c>
    </row>
    <row r="45" spans="2:12" ht="15">
      <c r="B45" s="18">
        <v>40513</v>
      </c>
      <c r="C45" s="19">
        <v>46</v>
      </c>
      <c r="D45" s="25">
        <f t="shared" si="6"/>
        <v>-2.1276595744680851E-2</v>
      </c>
      <c r="E45" s="21">
        <v>1000</v>
      </c>
      <c r="F45" s="22">
        <f t="shared" si="7"/>
        <v>3496.7622571692878</v>
      </c>
      <c r="G45" s="16"/>
      <c r="H45" s="23">
        <v>40513</v>
      </c>
      <c r="I45" s="24">
        <v>11491</v>
      </c>
      <c r="J45" s="25">
        <f t="shared" si="8"/>
        <v>9.741189953204088E-2</v>
      </c>
      <c r="K45" s="21">
        <v>1000</v>
      </c>
      <c r="L45" s="22">
        <f t="shared" si="9"/>
        <v>3664.6883158384239</v>
      </c>
    </row>
    <row r="46" spans="2:12" ht="15">
      <c r="B46" s="18">
        <v>40878</v>
      </c>
      <c r="C46" s="19">
        <v>54</v>
      </c>
      <c r="D46" s="25">
        <f t="shared" si="6"/>
        <v>0.17391304347826086</v>
      </c>
      <c r="E46" s="21">
        <v>1000</v>
      </c>
      <c r="F46" s="22">
        <f t="shared" si="7"/>
        <v>6245.5031349573446</v>
      </c>
      <c r="G46" s="16"/>
      <c r="H46" s="23">
        <v>40878</v>
      </c>
      <c r="I46" s="24">
        <v>12217</v>
      </c>
      <c r="J46" s="25">
        <f t="shared" si="8"/>
        <v>6.3179879906013398E-2</v>
      </c>
      <c r="K46" s="21">
        <v>1000</v>
      </c>
      <c r="L46" s="22">
        <f t="shared" si="9"/>
        <v>5022.8349672468257</v>
      </c>
    </row>
    <row r="47" spans="2:12" ht="15">
      <c r="B47" s="18">
        <v>41244</v>
      </c>
      <c r="C47" s="19">
        <v>75</v>
      </c>
      <c r="D47" s="25">
        <f t="shared" si="6"/>
        <v>0.3888888888888889</v>
      </c>
      <c r="E47" s="21">
        <v>1000</v>
      </c>
      <c r="F47" s="22">
        <f t="shared" si="7"/>
        <v>9757.2775550758906</v>
      </c>
      <c r="G47" s="16"/>
      <c r="H47" s="23">
        <v>41244</v>
      </c>
      <c r="I47" s="24">
        <v>13155</v>
      </c>
      <c r="J47" s="25">
        <f t="shared" si="8"/>
        <v>7.6778259801915369E-2</v>
      </c>
      <c r="K47" s="21">
        <v>1000</v>
      </c>
      <c r="L47" s="22">
        <f t="shared" si="9"/>
        <v>7213.2090390705998</v>
      </c>
    </row>
    <row r="48" spans="2:12" ht="15">
      <c r="B48" s="18">
        <v>41609</v>
      </c>
      <c r="C48" s="19">
        <v>101</v>
      </c>
      <c r="D48" s="25">
        <f t="shared" si="6"/>
        <v>0.34666666666666668</v>
      </c>
      <c r="E48" s="21">
        <v>1000</v>
      </c>
      <c r="F48" s="22">
        <f t="shared" si="7"/>
        <v>15230.600894810419</v>
      </c>
      <c r="G48" s="16"/>
      <c r="H48" s="23">
        <v>41609</v>
      </c>
      <c r="I48" s="24">
        <v>15755</v>
      </c>
      <c r="J48" s="25">
        <f t="shared" si="8"/>
        <v>0.1976434815659445</v>
      </c>
      <c r="K48" s="21">
        <v>1000</v>
      </c>
      <c r="L48" s="22">
        <f t="shared" si="9"/>
        <v>9411.1750417227249</v>
      </c>
    </row>
    <row r="49" spans="1:12" ht="15">
      <c r="B49" s="18">
        <v>41974</v>
      </c>
      <c r="C49" s="19">
        <v>143</v>
      </c>
      <c r="D49" s="25">
        <f t="shared" si="6"/>
        <v>0.41584158415841582</v>
      </c>
      <c r="E49" s="21">
        <v>1000</v>
      </c>
      <c r="F49" s="22">
        <f t="shared" si="7"/>
        <v>16911.605128159106</v>
      </c>
      <c r="G49" s="16"/>
      <c r="H49" s="23">
        <v>41974</v>
      </c>
      <c r="I49" s="24">
        <v>18053</v>
      </c>
      <c r="J49" s="25">
        <f t="shared" si="8"/>
        <v>0.14585845763249761</v>
      </c>
      <c r="K49" s="21">
        <v>1000</v>
      </c>
      <c r="L49" s="22">
        <f t="shared" si="9"/>
        <v>10049.007095885365</v>
      </c>
    </row>
    <row r="50" spans="1:12" ht="15">
      <c r="B50" s="18">
        <v>42339</v>
      </c>
      <c r="C50" s="19">
        <v>149</v>
      </c>
      <c r="D50" s="25">
        <f t="shared" si="6"/>
        <v>4.195804195804196E-2</v>
      </c>
      <c r="E50" s="21">
        <v>1000</v>
      </c>
      <c r="F50" s="22">
        <f t="shared" si="7"/>
        <v>16589.27186366414</v>
      </c>
      <c r="G50" s="16"/>
      <c r="H50" s="23">
        <v>42339</v>
      </c>
      <c r="I50" s="24">
        <v>17425</v>
      </c>
      <c r="J50" s="25">
        <f t="shared" si="8"/>
        <v>-3.4786462083864177E-2</v>
      </c>
      <c r="K50" s="21">
        <v>1000</v>
      </c>
      <c r="L50" s="22">
        <f t="shared" si="9"/>
        <v>12658.325891257362</v>
      </c>
    </row>
    <row r="51" spans="1:12" ht="15">
      <c r="B51" s="18">
        <v>42705</v>
      </c>
      <c r="C51" s="19">
        <v>138</v>
      </c>
      <c r="D51" s="25">
        <f t="shared" si="6"/>
        <v>-7.3825503355704702E-2</v>
      </c>
      <c r="E51" s="21">
        <v>1000</v>
      </c>
      <c r="F51" s="22">
        <f t="shared" si="7"/>
        <v>21413.026616634605</v>
      </c>
      <c r="G51" s="16"/>
      <c r="H51" s="23">
        <v>42705</v>
      </c>
      <c r="I51" s="24">
        <v>19963</v>
      </c>
      <c r="J51" s="25">
        <f t="shared" si="8"/>
        <v>0.14565279770444764</v>
      </c>
      <c r="K51" s="21">
        <v>1000</v>
      </c>
      <c r="L51" s="22">
        <f t="shared" si="9"/>
        <v>16984.134745507828</v>
      </c>
    </row>
    <row r="52" spans="1:12" ht="15">
      <c r="B52" s="18">
        <v>43070</v>
      </c>
      <c r="C52" s="19">
        <v>168</v>
      </c>
      <c r="D52" s="25">
        <f t="shared" si="6"/>
        <v>0.21739130434782608</v>
      </c>
      <c r="E52" s="21">
        <v>1000</v>
      </c>
      <c r="F52" s="26">
        <f t="shared" si="7"/>
        <v>26015.12018002231</v>
      </c>
      <c r="G52" s="16"/>
      <c r="H52" s="23">
        <v>43070</v>
      </c>
      <c r="I52" s="24">
        <v>24824</v>
      </c>
      <c r="J52" s="25">
        <f t="shared" si="8"/>
        <v>0.24350047588037871</v>
      </c>
      <c r="K52" s="21">
        <v>1000</v>
      </c>
      <c r="L52" s="27">
        <f t="shared" si="9"/>
        <v>16899.609700630885</v>
      </c>
    </row>
    <row r="53" spans="1:12" ht="15">
      <c r="B53" s="18">
        <v>43435</v>
      </c>
      <c r="C53" s="19">
        <v>195</v>
      </c>
      <c r="D53" s="25">
        <f t="shared" si="6"/>
        <v>0.16071428571428573</v>
      </c>
      <c r="E53" s="28"/>
      <c r="F53" s="28"/>
      <c r="G53" s="16"/>
      <c r="H53" s="23">
        <v>43435</v>
      </c>
      <c r="I53" s="24">
        <v>23327</v>
      </c>
      <c r="J53" s="25">
        <f t="shared" si="8"/>
        <v>-6.0304543989687397E-2</v>
      </c>
      <c r="K53" s="29"/>
      <c r="L53" s="30"/>
    </row>
    <row r="54" spans="1:12" ht="15">
      <c r="B54" s="9"/>
      <c r="C54" s="9"/>
      <c r="D54" s="9"/>
      <c r="E54" s="31">
        <f>SUM(E43:E53)</f>
        <v>10000</v>
      </c>
      <c r="F54" s="32"/>
      <c r="G54" s="9"/>
      <c r="H54" s="9"/>
      <c r="I54" s="9"/>
      <c r="J54" s="9"/>
      <c r="K54" s="31">
        <f>SUM(K43:K53)</f>
        <v>10000</v>
      </c>
      <c r="L54" s="33"/>
    </row>
    <row r="56" spans="1:12" ht="14.25">
      <c r="A56" s="2" t="s">
        <v>38</v>
      </c>
      <c r="B56" s="79" t="s">
        <v>39</v>
      </c>
      <c r="C56" s="76"/>
      <c r="D56" s="76"/>
      <c r="E56" s="76"/>
      <c r="F56" s="76"/>
      <c r="G56" s="76"/>
      <c r="H56" s="76"/>
      <c r="I56" s="76"/>
      <c r="J56" s="76"/>
      <c r="K56" s="76"/>
      <c r="L56" s="77"/>
    </row>
    <row r="57" spans="1:12" ht="12.75">
      <c r="B57" s="82" t="s">
        <v>2</v>
      </c>
      <c r="C57" s="76"/>
      <c r="D57" s="76"/>
      <c r="E57" s="76"/>
      <c r="F57" s="76"/>
      <c r="G57" s="76"/>
      <c r="H57" s="76"/>
      <c r="I57" s="76"/>
      <c r="J57" s="76"/>
      <c r="K57" s="76"/>
      <c r="L57" s="77"/>
    </row>
    <row r="58" spans="1:12" ht="12.75">
      <c r="B58" s="78" t="s">
        <v>40</v>
      </c>
      <c r="C58" s="76"/>
      <c r="D58" s="76"/>
      <c r="E58" s="76"/>
      <c r="F58" s="76"/>
      <c r="G58" s="76"/>
      <c r="H58" s="76"/>
      <c r="I58" s="76"/>
      <c r="J58" s="76"/>
      <c r="K58" s="76"/>
      <c r="L58" s="77"/>
    </row>
    <row r="59" spans="1:12" ht="12.75">
      <c r="B59" s="3"/>
      <c r="C59" s="4">
        <v>2018</v>
      </c>
      <c r="D59" s="4">
        <v>2017</v>
      </c>
      <c r="E59" s="4">
        <v>2016</v>
      </c>
      <c r="F59" s="4">
        <v>2015</v>
      </c>
      <c r="G59" s="4">
        <v>2014</v>
      </c>
      <c r="H59" s="4">
        <v>2013</v>
      </c>
      <c r="I59" s="4">
        <v>2012</v>
      </c>
      <c r="J59" s="4">
        <v>2011</v>
      </c>
      <c r="K59" s="4">
        <v>2010</v>
      </c>
      <c r="L59" s="4">
        <v>2009</v>
      </c>
    </row>
    <row r="60" spans="1:12" ht="12.75">
      <c r="B60" s="5" t="s">
        <v>10</v>
      </c>
      <c r="C60" s="6">
        <v>13452</v>
      </c>
      <c r="D60" s="6">
        <v>12273</v>
      </c>
      <c r="E60" s="6">
        <v>11448</v>
      </c>
      <c r="F60" s="6">
        <v>10763</v>
      </c>
      <c r="G60" s="6">
        <v>9703</v>
      </c>
      <c r="H60" s="6">
        <v>6932</v>
      </c>
      <c r="I60" s="6">
        <v>5516</v>
      </c>
      <c r="J60" s="6">
        <v>5048</v>
      </c>
      <c r="K60" s="6">
        <v>4716</v>
      </c>
      <c r="L60" s="6">
        <v>4377</v>
      </c>
    </row>
    <row r="61" spans="1:12" ht="12.75">
      <c r="B61" s="5" t="s">
        <v>11</v>
      </c>
      <c r="C61" s="6">
        <v>5899</v>
      </c>
      <c r="D61" s="6">
        <v>5128</v>
      </c>
      <c r="E61" s="6">
        <v>4933</v>
      </c>
      <c r="F61" s="6">
        <v>4767</v>
      </c>
      <c r="G61" s="6">
        <v>3946</v>
      </c>
      <c r="H61" s="6">
        <v>2480</v>
      </c>
      <c r="I61" s="6">
        <v>1855</v>
      </c>
      <c r="J61" s="6">
        <v>1711</v>
      </c>
      <c r="K61" s="6">
        <v>1229</v>
      </c>
      <c r="L61" s="6">
        <v>1332</v>
      </c>
    </row>
    <row r="62" spans="1:12" ht="12.75">
      <c r="B62" s="5" t="s">
        <v>12</v>
      </c>
      <c r="C62" s="6">
        <v>4430</v>
      </c>
      <c r="D62" s="6">
        <v>2539</v>
      </c>
      <c r="E62" s="6">
        <v>3702</v>
      </c>
      <c r="F62" s="6">
        <v>3547</v>
      </c>
      <c r="G62" s="6">
        <v>2934</v>
      </c>
      <c r="H62" s="6">
        <v>1862</v>
      </c>
      <c r="I62" s="6">
        <v>1380</v>
      </c>
      <c r="J62" s="6">
        <v>1234</v>
      </c>
      <c r="K62" s="6">
        <v>1005</v>
      </c>
      <c r="L62" s="6">
        <v>970</v>
      </c>
    </row>
    <row r="63" spans="1:12" ht="12.75">
      <c r="B63" s="5" t="s">
        <v>13</v>
      </c>
      <c r="C63" s="7">
        <v>21.58</v>
      </c>
      <c r="D63" s="7">
        <v>11.9</v>
      </c>
      <c r="E63" s="7">
        <v>16.93</v>
      </c>
      <c r="F63" s="7">
        <v>15.34</v>
      </c>
      <c r="G63" s="7">
        <v>12.37</v>
      </c>
      <c r="H63" s="7">
        <v>7.81</v>
      </c>
      <c r="I63" s="7">
        <v>5.76</v>
      </c>
      <c r="J63" s="7">
        <v>5.04</v>
      </c>
      <c r="K63" s="7">
        <v>3.94</v>
      </c>
      <c r="L63" s="7">
        <v>3.35</v>
      </c>
    </row>
    <row r="64" spans="1:12" ht="12.75">
      <c r="B64" s="5" t="s">
        <v>14</v>
      </c>
      <c r="C64" s="7">
        <v>301</v>
      </c>
      <c r="D64" s="7">
        <v>318</v>
      </c>
      <c r="E64" s="7">
        <v>287</v>
      </c>
      <c r="F64" s="7">
        <v>306</v>
      </c>
      <c r="G64" s="7">
        <v>339</v>
      </c>
      <c r="H64" s="7">
        <v>279</v>
      </c>
      <c r="I64" s="7">
        <v>146</v>
      </c>
      <c r="J64" s="7">
        <v>110</v>
      </c>
      <c r="K64" s="7">
        <v>67</v>
      </c>
      <c r="L64" s="7">
        <v>53</v>
      </c>
    </row>
    <row r="65" spans="2:12" ht="12.75">
      <c r="B65" s="5" t="s">
        <v>15</v>
      </c>
      <c r="C65" s="8">
        <f t="shared" ref="C65:L65" si="10">C64/C63</f>
        <v>13.948100092678407</v>
      </c>
      <c r="D65" s="8">
        <f t="shared" si="10"/>
        <v>26.72268907563025</v>
      </c>
      <c r="E65" s="8">
        <f t="shared" si="10"/>
        <v>16.952155936207916</v>
      </c>
      <c r="F65" s="8">
        <f t="shared" si="10"/>
        <v>19.947848761408082</v>
      </c>
      <c r="G65" s="8">
        <f t="shared" si="10"/>
        <v>27.405012126111561</v>
      </c>
      <c r="H65" s="8">
        <f t="shared" si="10"/>
        <v>35.723431498079385</v>
      </c>
      <c r="I65" s="8">
        <f t="shared" si="10"/>
        <v>25.347222222222221</v>
      </c>
      <c r="J65" s="8">
        <f t="shared" si="10"/>
        <v>21.825396825396826</v>
      </c>
      <c r="K65" s="8">
        <f t="shared" si="10"/>
        <v>17.00507614213198</v>
      </c>
      <c r="L65" s="8">
        <f t="shared" si="10"/>
        <v>15.82089552238806</v>
      </c>
    </row>
    <row r="67" spans="2:12" ht="15">
      <c r="B67" s="80" t="s">
        <v>16</v>
      </c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 ht="18.75">
      <c r="B68" s="87" t="s">
        <v>44</v>
      </c>
      <c r="C68" s="76"/>
      <c r="D68" s="76"/>
      <c r="E68" s="76"/>
      <c r="F68" s="77"/>
      <c r="G68" s="9"/>
      <c r="H68" s="10"/>
      <c r="I68" s="10"/>
      <c r="J68" s="10"/>
      <c r="K68" s="10"/>
      <c r="L68" s="10"/>
    </row>
    <row r="69" spans="2:12" ht="15">
      <c r="B69" s="11" t="s">
        <v>20</v>
      </c>
      <c r="C69" s="12" t="s">
        <v>21</v>
      </c>
      <c r="D69" s="13" t="s">
        <v>22</v>
      </c>
      <c r="E69" s="14" t="s">
        <v>23</v>
      </c>
      <c r="F69" s="15" t="s">
        <v>24</v>
      </c>
      <c r="G69" s="16"/>
      <c r="H69" s="17" t="s">
        <v>20</v>
      </c>
      <c r="I69" s="12" t="s">
        <v>25</v>
      </c>
      <c r="J69" s="13" t="s">
        <v>22</v>
      </c>
      <c r="K69" s="15" t="s">
        <v>23</v>
      </c>
      <c r="L69" s="15" t="s">
        <v>24</v>
      </c>
    </row>
    <row r="70" spans="2:12" ht="15">
      <c r="B70" s="18">
        <v>39783</v>
      </c>
      <c r="C70" s="19">
        <v>48</v>
      </c>
      <c r="D70" s="20"/>
      <c r="E70" s="21">
        <v>1000</v>
      </c>
      <c r="F70" s="22">
        <f>(E70)+(E70*D71)</f>
        <v>1104.1666666666667</v>
      </c>
      <c r="G70" s="16"/>
      <c r="H70" s="23">
        <v>39783</v>
      </c>
      <c r="I70" s="24">
        <v>8515</v>
      </c>
      <c r="J70" s="20"/>
      <c r="K70" s="21">
        <v>1000</v>
      </c>
      <c r="L70" s="22">
        <f>(K70)+(K70*J71)</f>
        <v>1229.7122724603641</v>
      </c>
    </row>
    <row r="71" spans="2:12" ht="15">
      <c r="B71" s="18">
        <v>40148</v>
      </c>
      <c r="C71" s="19">
        <v>53</v>
      </c>
      <c r="D71" s="25">
        <f t="shared" ref="D71:D80" si="11">(C71-C70)/C70</f>
        <v>0.10416666666666667</v>
      </c>
      <c r="E71" s="21">
        <v>1000</v>
      </c>
      <c r="F71" s="22">
        <f t="shared" ref="F71:F79" si="12">(F70+E71)+(F70+E71)*D72</f>
        <v>2659.9842767295604</v>
      </c>
      <c r="G71" s="16"/>
      <c r="H71" s="23">
        <v>40148</v>
      </c>
      <c r="I71" s="24">
        <v>10471</v>
      </c>
      <c r="J71" s="25">
        <f t="shared" ref="J71:J80" si="13">(I71-I70)/I70</f>
        <v>0.22971227246036408</v>
      </c>
      <c r="K71" s="21">
        <v>1000</v>
      </c>
      <c r="L71" s="22">
        <f t="shared" ref="L71:L79" si="14">(L70+K71)+(L70+K71)*J72</f>
        <v>2446.9127803306319</v>
      </c>
    </row>
    <row r="72" spans="2:12" ht="15">
      <c r="B72" s="18">
        <v>40513</v>
      </c>
      <c r="C72" s="19">
        <v>67</v>
      </c>
      <c r="D72" s="25">
        <f t="shared" si="11"/>
        <v>0.26415094339622641</v>
      </c>
      <c r="E72" s="21">
        <v>1000</v>
      </c>
      <c r="F72" s="22">
        <f t="shared" si="12"/>
        <v>6008.9294095559944</v>
      </c>
      <c r="G72" s="16"/>
      <c r="H72" s="23">
        <v>40513</v>
      </c>
      <c r="I72" s="24">
        <v>11491</v>
      </c>
      <c r="J72" s="25">
        <f t="shared" si="13"/>
        <v>9.741189953204088E-2</v>
      </c>
      <c r="K72" s="21">
        <v>1000</v>
      </c>
      <c r="L72" s="22">
        <f t="shared" si="14"/>
        <v>3664.6883158384239</v>
      </c>
    </row>
    <row r="73" spans="2:12" ht="15">
      <c r="B73" s="18">
        <v>40878</v>
      </c>
      <c r="C73" s="19">
        <v>110</v>
      </c>
      <c r="D73" s="25">
        <f t="shared" si="11"/>
        <v>0.64179104477611937</v>
      </c>
      <c r="E73" s="21">
        <v>1000</v>
      </c>
      <c r="F73" s="22">
        <f t="shared" si="12"/>
        <v>9302.7608526834101</v>
      </c>
      <c r="G73" s="16"/>
      <c r="H73" s="23">
        <v>40878</v>
      </c>
      <c r="I73" s="24">
        <v>12217</v>
      </c>
      <c r="J73" s="25">
        <f t="shared" si="13"/>
        <v>6.3179879906013398E-2</v>
      </c>
      <c r="K73" s="21">
        <v>1000</v>
      </c>
      <c r="L73" s="22">
        <f t="shared" si="14"/>
        <v>5022.8349672468257</v>
      </c>
    </row>
    <row r="74" spans="2:12" ht="15">
      <c r="B74" s="18">
        <v>41244</v>
      </c>
      <c r="C74" s="19">
        <v>146</v>
      </c>
      <c r="D74" s="25">
        <f t="shared" si="11"/>
        <v>0.32727272727272727</v>
      </c>
      <c r="E74" s="21">
        <v>1000</v>
      </c>
      <c r="F74" s="22">
        <f t="shared" si="12"/>
        <v>19688.152588347064</v>
      </c>
      <c r="G74" s="16"/>
      <c r="H74" s="23">
        <v>41244</v>
      </c>
      <c r="I74" s="24">
        <v>13155</v>
      </c>
      <c r="J74" s="25">
        <f t="shared" si="13"/>
        <v>7.6778259801915369E-2</v>
      </c>
      <c r="K74" s="21">
        <v>1000</v>
      </c>
      <c r="L74" s="22">
        <f t="shared" si="14"/>
        <v>7213.2090390705998</v>
      </c>
    </row>
    <row r="75" spans="2:12" ht="15">
      <c r="B75" s="18">
        <v>41609</v>
      </c>
      <c r="C75" s="19">
        <v>279</v>
      </c>
      <c r="D75" s="25">
        <f t="shared" si="11"/>
        <v>0.91095890410958902</v>
      </c>
      <c r="E75" s="21">
        <v>1000</v>
      </c>
      <c r="F75" s="22">
        <f t="shared" si="12"/>
        <v>25137.217661109873</v>
      </c>
      <c r="G75" s="16"/>
      <c r="H75" s="23">
        <v>41609</v>
      </c>
      <c r="I75" s="24">
        <v>15755</v>
      </c>
      <c r="J75" s="25">
        <f t="shared" si="13"/>
        <v>0.1976434815659445</v>
      </c>
      <c r="K75" s="21">
        <v>1000</v>
      </c>
      <c r="L75" s="22">
        <f t="shared" si="14"/>
        <v>9411.1750417227249</v>
      </c>
    </row>
    <row r="76" spans="2:12" ht="15">
      <c r="B76" s="18">
        <v>41974</v>
      </c>
      <c r="C76" s="19">
        <v>339</v>
      </c>
      <c r="D76" s="25">
        <f t="shared" si="11"/>
        <v>0.21505376344086022</v>
      </c>
      <c r="E76" s="21">
        <v>1000</v>
      </c>
      <c r="F76" s="22">
        <f t="shared" si="12"/>
        <v>23592.886738346966</v>
      </c>
      <c r="G76" s="16"/>
      <c r="H76" s="23">
        <v>41974</v>
      </c>
      <c r="I76" s="24">
        <v>18053</v>
      </c>
      <c r="J76" s="25">
        <f t="shared" si="13"/>
        <v>0.14585845763249761</v>
      </c>
      <c r="K76" s="21">
        <v>1000</v>
      </c>
      <c r="L76" s="22">
        <f t="shared" si="14"/>
        <v>10049.007095885365</v>
      </c>
    </row>
    <row r="77" spans="2:12" ht="15">
      <c r="B77" s="18">
        <v>42339</v>
      </c>
      <c r="C77" s="19">
        <v>306</v>
      </c>
      <c r="D77" s="25">
        <f t="shared" si="11"/>
        <v>-9.7345132743362831E-2</v>
      </c>
      <c r="E77" s="21">
        <v>1000</v>
      </c>
      <c r="F77" s="22">
        <f t="shared" si="12"/>
        <v>23065.877431063986</v>
      </c>
      <c r="G77" s="16"/>
      <c r="H77" s="23">
        <v>42339</v>
      </c>
      <c r="I77" s="24">
        <v>17425</v>
      </c>
      <c r="J77" s="25">
        <f t="shared" si="13"/>
        <v>-3.4786462083864177E-2</v>
      </c>
      <c r="K77" s="21">
        <v>1000</v>
      </c>
      <c r="L77" s="22">
        <f t="shared" si="14"/>
        <v>12658.325891257362</v>
      </c>
    </row>
    <row r="78" spans="2:12" ht="15">
      <c r="B78" s="18">
        <v>42705</v>
      </c>
      <c r="C78" s="19">
        <v>287</v>
      </c>
      <c r="D78" s="25">
        <f t="shared" si="11"/>
        <v>-6.2091503267973858E-2</v>
      </c>
      <c r="E78" s="21">
        <v>1000</v>
      </c>
      <c r="F78" s="22">
        <f t="shared" si="12"/>
        <v>26665.327606544764</v>
      </c>
      <c r="G78" s="16"/>
      <c r="H78" s="23">
        <v>42705</v>
      </c>
      <c r="I78" s="24">
        <v>19963</v>
      </c>
      <c r="J78" s="25">
        <f t="shared" si="13"/>
        <v>0.14565279770444764</v>
      </c>
      <c r="K78" s="21">
        <v>1000</v>
      </c>
      <c r="L78" s="22">
        <f t="shared" si="14"/>
        <v>16984.134745507828</v>
      </c>
    </row>
    <row r="79" spans="2:12" ht="15">
      <c r="B79" s="18">
        <v>43070</v>
      </c>
      <c r="C79" s="19">
        <v>318</v>
      </c>
      <c r="D79" s="25">
        <f t="shared" si="11"/>
        <v>0.10801393728222997</v>
      </c>
      <c r="E79" s="21">
        <v>1000</v>
      </c>
      <c r="F79" s="26">
        <f t="shared" si="12"/>
        <v>26186.363552106835</v>
      </c>
      <c r="G79" s="16"/>
      <c r="H79" s="23">
        <v>43070</v>
      </c>
      <c r="I79" s="24">
        <v>24824</v>
      </c>
      <c r="J79" s="25">
        <f t="shared" si="13"/>
        <v>0.24350047588037871</v>
      </c>
      <c r="K79" s="21">
        <v>1000</v>
      </c>
      <c r="L79" s="27">
        <f t="shared" si="14"/>
        <v>16899.609700630885</v>
      </c>
    </row>
    <row r="80" spans="2:12" ht="15">
      <c r="B80" s="18">
        <v>43435</v>
      </c>
      <c r="C80" s="19">
        <v>301</v>
      </c>
      <c r="D80" s="25">
        <f t="shared" si="11"/>
        <v>-5.3459119496855348E-2</v>
      </c>
      <c r="E80" s="28"/>
      <c r="F80" s="28"/>
      <c r="G80" s="16"/>
      <c r="H80" s="23">
        <v>43435</v>
      </c>
      <c r="I80" s="24">
        <v>23327</v>
      </c>
      <c r="J80" s="25">
        <f t="shared" si="13"/>
        <v>-6.0304543989687397E-2</v>
      </c>
      <c r="K80" s="29"/>
      <c r="L80" s="30"/>
    </row>
    <row r="81" spans="1:12" ht="15">
      <c r="B81" s="9"/>
      <c r="C81" s="9"/>
      <c r="D81" s="9"/>
      <c r="E81" s="31">
        <f>SUM(E70:E80)</f>
        <v>10000</v>
      </c>
      <c r="F81" s="32"/>
      <c r="G81" s="9"/>
      <c r="H81" s="9"/>
      <c r="I81" s="9"/>
      <c r="J81" s="9"/>
      <c r="K81" s="31">
        <f>SUM(K70:K80)</f>
        <v>10000</v>
      </c>
      <c r="L81" s="33"/>
    </row>
    <row r="83" spans="1:12" ht="14.25">
      <c r="A83" s="2" t="s">
        <v>50</v>
      </c>
      <c r="B83" s="79" t="s">
        <v>51</v>
      </c>
      <c r="C83" s="76"/>
      <c r="D83" s="76"/>
      <c r="E83" s="76"/>
      <c r="F83" s="76"/>
      <c r="G83" s="76"/>
      <c r="H83" s="76"/>
      <c r="I83" s="76"/>
      <c r="J83" s="76"/>
      <c r="K83" s="76"/>
      <c r="L83" s="77"/>
    </row>
    <row r="84" spans="1:12" ht="12.75">
      <c r="B84" s="82" t="s">
        <v>2</v>
      </c>
      <c r="C84" s="76"/>
      <c r="D84" s="76"/>
      <c r="E84" s="76"/>
      <c r="F84" s="76"/>
      <c r="G84" s="76"/>
      <c r="H84" s="76"/>
      <c r="I84" s="76"/>
      <c r="J84" s="76"/>
      <c r="K84" s="76"/>
      <c r="L84" s="77"/>
    </row>
    <row r="85" spans="1:12" ht="12.75">
      <c r="B85" s="84"/>
      <c r="C85" s="76"/>
      <c r="D85" s="76"/>
      <c r="E85" s="76"/>
      <c r="F85" s="76"/>
      <c r="G85" s="76"/>
      <c r="H85" s="76"/>
      <c r="I85" s="76"/>
      <c r="J85" s="76"/>
      <c r="K85" s="76"/>
      <c r="L85" s="77"/>
    </row>
    <row r="86" spans="1:12" ht="12.75">
      <c r="B86" s="3"/>
      <c r="C86" s="4">
        <v>2018</v>
      </c>
      <c r="D86" s="4">
        <v>2017</v>
      </c>
      <c r="E86" s="4">
        <v>2016</v>
      </c>
      <c r="F86" s="4">
        <v>2015</v>
      </c>
      <c r="G86" s="4">
        <v>2014</v>
      </c>
      <c r="H86" s="4">
        <v>2013</v>
      </c>
      <c r="I86" s="4">
        <v>2012</v>
      </c>
      <c r="J86" s="4">
        <v>2011</v>
      </c>
      <c r="K86" s="4">
        <v>2010</v>
      </c>
      <c r="L86" s="4">
        <v>2009</v>
      </c>
    </row>
    <row r="87" spans="1:12" ht="12.75">
      <c r="B87" s="5" t="s">
        <v>10</v>
      </c>
      <c r="C87" s="6">
        <v>15281</v>
      </c>
      <c r="D87" s="6">
        <v>13003</v>
      </c>
      <c r="E87" s="6">
        <v>11229</v>
      </c>
      <c r="F87" s="6">
        <v>9256</v>
      </c>
      <c r="G87" s="6">
        <v>7670</v>
      </c>
      <c r="H87" s="6">
        <v>6943</v>
      </c>
      <c r="I87" s="6">
        <v>5506</v>
      </c>
      <c r="J87" s="6">
        <v>4842</v>
      </c>
      <c r="K87" s="6">
        <v>3625</v>
      </c>
      <c r="L87" s="6">
        <v>2689</v>
      </c>
    </row>
    <row r="88" spans="1:12" ht="12.75">
      <c r="B88" s="5" t="s">
        <v>11</v>
      </c>
      <c r="C88" s="6">
        <v>4832</v>
      </c>
      <c r="D88" s="6">
        <v>4314</v>
      </c>
      <c r="E88" s="6">
        <v>2372</v>
      </c>
      <c r="F88" s="6">
        <v>2023</v>
      </c>
      <c r="G88" s="6">
        <v>2327</v>
      </c>
      <c r="H88" s="6">
        <v>1665</v>
      </c>
      <c r="I88" s="6">
        <v>1681</v>
      </c>
      <c r="J88" s="6">
        <v>1419</v>
      </c>
      <c r="K88" s="6">
        <v>1012</v>
      </c>
      <c r="L88" s="6">
        <v>975</v>
      </c>
    </row>
    <row r="89" spans="1:12" ht="12.75">
      <c r="B89" s="5" t="s">
        <v>12</v>
      </c>
      <c r="C89" s="6">
        <v>4046</v>
      </c>
      <c r="D89" s="6">
        <v>2940</v>
      </c>
      <c r="E89" s="6">
        <v>1999</v>
      </c>
      <c r="F89" s="6">
        <v>1602</v>
      </c>
      <c r="G89" s="6">
        <v>1999</v>
      </c>
      <c r="H89" s="6">
        <v>1449</v>
      </c>
      <c r="I89" s="6">
        <v>1456</v>
      </c>
      <c r="J89" s="6">
        <v>1318</v>
      </c>
      <c r="K89" s="6">
        <v>880</v>
      </c>
      <c r="L89" s="6">
        <v>776</v>
      </c>
    </row>
    <row r="90" spans="1:12" ht="12.75">
      <c r="B90" s="5" t="s">
        <v>13</v>
      </c>
      <c r="C90" s="7">
        <v>5.51</v>
      </c>
      <c r="D90" s="7">
        <v>3.64</v>
      </c>
      <c r="E90" s="7">
        <v>2.4900000000000002</v>
      </c>
      <c r="F90" s="7">
        <v>1.94</v>
      </c>
      <c r="G90" s="7">
        <v>2.39</v>
      </c>
      <c r="H90" s="7">
        <v>1.68</v>
      </c>
      <c r="I90" s="7">
        <v>3.3</v>
      </c>
      <c r="J90" s="7">
        <v>2.85</v>
      </c>
      <c r="K90" s="7">
        <v>1.88</v>
      </c>
      <c r="L90" s="7">
        <v>1.66</v>
      </c>
    </row>
    <row r="91" spans="1:12" ht="12.75">
      <c r="B91" s="5" t="s">
        <v>14</v>
      </c>
      <c r="C91" s="7">
        <v>64</v>
      </c>
      <c r="D91" s="7">
        <v>104</v>
      </c>
      <c r="E91" s="7">
        <v>115</v>
      </c>
      <c r="F91" s="7">
        <v>119</v>
      </c>
      <c r="G91" s="7">
        <v>111</v>
      </c>
      <c r="H91" s="7">
        <v>84</v>
      </c>
      <c r="I91" s="7">
        <v>39</v>
      </c>
      <c r="J91" s="7">
        <v>33</v>
      </c>
      <c r="K91" s="7">
        <v>29</v>
      </c>
      <c r="L91" s="7">
        <v>27</v>
      </c>
    </row>
    <row r="92" spans="1:12" ht="12.75">
      <c r="B92" s="5" t="s">
        <v>15</v>
      </c>
      <c r="C92" s="8">
        <f t="shared" ref="C92:L92" si="15">C91/C90</f>
        <v>11.61524500907441</v>
      </c>
      <c r="D92" s="8">
        <f t="shared" si="15"/>
        <v>28.571428571428569</v>
      </c>
      <c r="E92" s="8">
        <f t="shared" si="15"/>
        <v>46.184738955823292</v>
      </c>
      <c r="F92" s="8">
        <f t="shared" si="15"/>
        <v>61.340206185567013</v>
      </c>
      <c r="G92" s="8">
        <f t="shared" si="15"/>
        <v>46.44351464435146</v>
      </c>
      <c r="H92" s="8">
        <f t="shared" si="15"/>
        <v>50</v>
      </c>
      <c r="I92" s="8">
        <f t="shared" si="15"/>
        <v>11.818181818181818</v>
      </c>
      <c r="J92" s="8">
        <f t="shared" si="15"/>
        <v>11.578947368421053</v>
      </c>
      <c r="K92" s="8">
        <f t="shared" si="15"/>
        <v>15.425531914893618</v>
      </c>
      <c r="L92" s="8">
        <f t="shared" si="15"/>
        <v>16.265060240963855</v>
      </c>
    </row>
    <row r="94" spans="1:12" ht="15">
      <c r="B94" s="80" t="s">
        <v>16</v>
      </c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1:12" ht="18.75">
      <c r="B95" s="87" t="s">
        <v>54</v>
      </c>
      <c r="C95" s="76"/>
      <c r="D95" s="76"/>
      <c r="E95" s="76"/>
      <c r="F95" s="77"/>
      <c r="G95" s="9"/>
      <c r="H95" s="10"/>
      <c r="I95" s="10"/>
      <c r="J95" s="10"/>
      <c r="K95" s="10"/>
      <c r="L95" s="10"/>
    </row>
    <row r="96" spans="1:12" ht="15">
      <c r="B96" s="11" t="s">
        <v>20</v>
      </c>
      <c r="C96" s="12" t="s">
        <v>21</v>
      </c>
      <c r="D96" s="13" t="s">
        <v>22</v>
      </c>
      <c r="E96" s="14" t="s">
        <v>23</v>
      </c>
      <c r="F96" s="15" t="s">
        <v>24</v>
      </c>
      <c r="G96" s="16"/>
      <c r="H96" s="17" t="s">
        <v>20</v>
      </c>
      <c r="I96" s="12" t="s">
        <v>25</v>
      </c>
      <c r="J96" s="13" t="s">
        <v>22</v>
      </c>
      <c r="K96" s="15" t="s">
        <v>23</v>
      </c>
      <c r="L96" s="15" t="s">
        <v>24</v>
      </c>
    </row>
    <row r="97" spans="1:12" ht="15">
      <c r="B97" s="18">
        <v>39783</v>
      </c>
      <c r="C97" s="19">
        <v>26</v>
      </c>
      <c r="D97" s="20"/>
      <c r="E97" s="21">
        <v>1000</v>
      </c>
      <c r="F97" s="22">
        <f>(E97)+(E97*D98)</f>
        <v>1038.4615384615386</v>
      </c>
      <c r="G97" s="16"/>
      <c r="H97" s="23">
        <v>39783</v>
      </c>
      <c r="I97" s="24">
        <v>8515</v>
      </c>
      <c r="J97" s="20"/>
      <c r="K97" s="21">
        <v>1000</v>
      </c>
      <c r="L97" s="22">
        <f>(K97)+(K97*J98)</f>
        <v>1229.7122724603641</v>
      </c>
    </row>
    <row r="98" spans="1:12" ht="15">
      <c r="B98" s="18">
        <v>40148</v>
      </c>
      <c r="C98" s="19">
        <v>27</v>
      </c>
      <c r="D98" s="25">
        <f t="shared" ref="D98:D107" si="16">(C98-C97)/C97</f>
        <v>3.8461538461538464E-2</v>
      </c>
      <c r="E98" s="21">
        <v>1000</v>
      </c>
      <c r="F98" s="22">
        <f t="shared" ref="F98:F106" si="17">(F97+E98)+(F97+E98)*D99</f>
        <v>2189.4586894586896</v>
      </c>
      <c r="G98" s="16"/>
      <c r="H98" s="23">
        <v>40148</v>
      </c>
      <c r="I98" s="24">
        <v>10471</v>
      </c>
      <c r="J98" s="25">
        <f t="shared" ref="J98:J107" si="18">(I98-I97)/I97</f>
        <v>0.22971227246036408</v>
      </c>
      <c r="K98" s="21">
        <v>1000</v>
      </c>
      <c r="L98" s="22">
        <f t="shared" ref="L98:L106" si="19">(L97+K98)+(L97+K98)*J99</f>
        <v>2446.9127803306319</v>
      </c>
    </row>
    <row r="99" spans="1:12" ht="15">
      <c r="B99" s="18">
        <v>40513</v>
      </c>
      <c r="C99" s="19">
        <v>29</v>
      </c>
      <c r="D99" s="25">
        <f t="shared" si="16"/>
        <v>7.407407407407407E-2</v>
      </c>
      <c r="E99" s="21">
        <v>1000</v>
      </c>
      <c r="F99" s="22">
        <f t="shared" si="17"/>
        <v>3629.3840259357503</v>
      </c>
      <c r="G99" s="16"/>
      <c r="H99" s="23">
        <v>40513</v>
      </c>
      <c r="I99" s="24">
        <v>11491</v>
      </c>
      <c r="J99" s="25">
        <f t="shared" si="18"/>
        <v>9.741189953204088E-2</v>
      </c>
      <c r="K99" s="21">
        <v>1000</v>
      </c>
      <c r="L99" s="22">
        <f t="shared" si="19"/>
        <v>3664.6883158384239</v>
      </c>
    </row>
    <row r="100" spans="1:12" ht="15">
      <c r="B100" s="18">
        <v>40878</v>
      </c>
      <c r="C100" s="19">
        <v>33</v>
      </c>
      <c r="D100" s="25">
        <f t="shared" si="16"/>
        <v>0.13793103448275862</v>
      </c>
      <c r="E100" s="21">
        <v>1000</v>
      </c>
      <c r="F100" s="22">
        <f t="shared" si="17"/>
        <v>5471.0902124695231</v>
      </c>
      <c r="G100" s="16"/>
      <c r="H100" s="23">
        <v>40878</v>
      </c>
      <c r="I100" s="24">
        <v>12217</v>
      </c>
      <c r="J100" s="25">
        <f t="shared" si="18"/>
        <v>6.3179879906013398E-2</v>
      </c>
      <c r="K100" s="21">
        <v>1000</v>
      </c>
      <c r="L100" s="22">
        <f t="shared" si="19"/>
        <v>5022.8349672468257</v>
      </c>
    </row>
    <row r="101" spans="1:12" ht="15">
      <c r="B101" s="18">
        <v>41244</v>
      </c>
      <c r="C101" s="19">
        <v>39</v>
      </c>
      <c r="D101" s="25">
        <f t="shared" si="16"/>
        <v>0.18181818181818182</v>
      </c>
      <c r="E101" s="21">
        <v>1000</v>
      </c>
      <c r="F101" s="22">
        <f t="shared" si="17"/>
        <v>13937.732765318971</v>
      </c>
      <c r="G101" s="16"/>
      <c r="H101" s="23">
        <v>41244</v>
      </c>
      <c r="I101" s="24">
        <v>13155</v>
      </c>
      <c r="J101" s="25">
        <f t="shared" si="18"/>
        <v>7.6778259801915369E-2</v>
      </c>
      <c r="K101" s="21">
        <v>1000</v>
      </c>
      <c r="L101" s="22">
        <f t="shared" si="19"/>
        <v>7213.2090390705998</v>
      </c>
    </row>
    <row r="102" spans="1:12" ht="15">
      <c r="B102" s="18">
        <v>41609</v>
      </c>
      <c r="C102" s="19">
        <v>84</v>
      </c>
      <c r="D102" s="25">
        <f t="shared" si="16"/>
        <v>1.1538461538461537</v>
      </c>
      <c r="E102" s="21">
        <v>1000</v>
      </c>
      <c r="F102" s="22">
        <f t="shared" si="17"/>
        <v>19739.146868457214</v>
      </c>
      <c r="G102" s="16"/>
      <c r="H102" s="23">
        <v>41609</v>
      </c>
      <c r="I102" s="24">
        <v>15755</v>
      </c>
      <c r="J102" s="25">
        <f t="shared" si="18"/>
        <v>0.1976434815659445</v>
      </c>
      <c r="K102" s="21">
        <v>1000</v>
      </c>
      <c r="L102" s="22">
        <f t="shared" si="19"/>
        <v>9411.1750417227249</v>
      </c>
    </row>
    <row r="103" spans="1:12" ht="15">
      <c r="B103" s="18">
        <v>41974</v>
      </c>
      <c r="C103" s="19">
        <v>111</v>
      </c>
      <c r="D103" s="25">
        <f t="shared" si="16"/>
        <v>0.32142857142857145</v>
      </c>
      <c r="E103" s="21">
        <v>1000</v>
      </c>
      <c r="F103" s="22">
        <f t="shared" si="17"/>
        <v>22233.86015627395</v>
      </c>
      <c r="G103" s="16"/>
      <c r="H103" s="23">
        <v>41974</v>
      </c>
      <c r="I103" s="24">
        <v>18053</v>
      </c>
      <c r="J103" s="25">
        <f t="shared" si="18"/>
        <v>0.14585845763249761</v>
      </c>
      <c r="K103" s="21">
        <v>1000</v>
      </c>
      <c r="L103" s="22">
        <f t="shared" si="19"/>
        <v>10049.007095885365</v>
      </c>
    </row>
    <row r="104" spans="1:12" ht="15">
      <c r="B104" s="18">
        <v>42339</v>
      </c>
      <c r="C104" s="19">
        <v>119</v>
      </c>
      <c r="D104" s="25">
        <f t="shared" si="16"/>
        <v>7.2072072072072071E-2</v>
      </c>
      <c r="E104" s="21">
        <v>1000</v>
      </c>
      <c r="F104" s="22">
        <f t="shared" si="17"/>
        <v>22452.890066987431</v>
      </c>
      <c r="G104" s="16"/>
      <c r="H104" s="23">
        <v>42339</v>
      </c>
      <c r="I104" s="24">
        <v>17425</v>
      </c>
      <c r="J104" s="25">
        <f t="shared" si="18"/>
        <v>-3.4786462083864177E-2</v>
      </c>
      <c r="K104" s="21">
        <v>1000</v>
      </c>
      <c r="L104" s="22">
        <f t="shared" si="19"/>
        <v>12658.325891257362</v>
      </c>
    </row>
    <row r="105" spans="1:12" ht="15">
      <c r="B105" s="18">
        <v>42705</v>
      </c>
      <c r="C105" s="19">
        <v>115</v>
      </c>
      <c r="D105" s="25">
        <f t="shared" si="16"/>
        <v>-3.3613445378151259E-2</v>
      </c>
      <c r="E105" s="21">
        <v>1000</v>
      </c>
      <c r="F105" s="22">
        <f t="shared" si="17"/>
        <v>21209.570147536459</v>
      </c>
      <c r="G105" s="16"/>
      <c r="H105" s="23">
        <v>42705</v>
      </c>
      <c r="I105" s="24">
        <v>19963</v>
      </c>
      <c r="J105" s="25">
        <f t="shared" si="18"/>
        <v>0.14565279770444764</v>
      </c>
      <c r="K105" s="21">
        <v>1000</v>
      </c>
      <c r="L105" s="22">
        <f t="shared" si="19"/>
        <v>16984.134745507828</v>
      </c>
    </row>
    <row r="106" spans="1:12" ht="15">
      <c r="B106" s="18">
        <v>43070</v>
      </c>
      <c r="C106" s="19">
        <v>104</v>
      </c>
      <c r="D106" s="25">
        <f t="shared" si="16"/>
        <v>-9.5652173913043481E-2</v>
      </c>
      <c r="E106" s="21">
        <v>1000</v>
      </c>
      <c r="F106" s="26">
        <f t="shared" si="17"/>
        <v>13667.427783099358</v>
      </c>
      <c r="G106" s="16"/>
      <c r="H106" s="23">
        <v>43070</v>
      </c>
      <c r="I106" s="24">
        <v>24824</v>
      </c>
      <c r="J106" s="25">
        <f t="shared" si="18"/>
        <v>0.24350047588037871</v>
      </c>
      <c r="K106" s="21">
        <v>1000</v>
      </c>
      <c r="L106" s="27">
        <f t="shared" si="19"/>
        <v>16899.609700630885</v>
      </c>
    </row>
    <row r="107" spans="1:12" ht="15">
      <c r="B107" s="18">
        <v>43435</v>
      </c>
      <c r="C107" s="19">
        <v>64</v>
      </c>
      <c r="D107" s="25">
        <f t="shared" si="16"/>
        <v>-0.38461538461538464</v>
      </c>
      <c r="E107" s="28"/>
      <c r="F107" s="28"/>
      <c r="G107" s="16"/>
      <c r="H107" s="23">
        <v>43435</v>
      </c>
      <c r="I107" s="24">
        <v>23327</v>
      </c>
      <c r="J107" s="25">
        <f t="shared" si="18"/>
        <v>-6.0304543989687397E-2</v>
      </c>
      <c r="K107" s="29"/>
      <c r="L107" s="30"/>
    </row>
    <row r="108" spans="1:12" ht="15">
      <c r="B108" s="9"/>
      <c r="C108" s="9"/>
      <c r="D108" s="9"/>
      <c r="E108" s="31">
        <f>SUM(E97:E107)</f>
        <v>10000</v>
      </c>
      <c r="F108" s="32"/>
      <c r="G108" s="9"/>
      <c r="H108" s="9"/>
      <c r="I108" s="9"/>
      <c r="J108" s="9"/>
      <c r="K108" s="31">
        <f>SUM(K97:K107)</f>
        <v>10000</v>
      </c>
      <c r="L108" s="33"/>
    </row>
    <row r="110" spans="1:12" ht="14.25">
      <c r="A110" s="2" t="s">
        <v>62</v>
      </c>
      <c r="B110" s="79" t="s">
        <v>63</v>
      </c>
      <c r="C110" s="76"/>
      <c r="D110" s="76"/>
      <c r="E110" s="76"/>
      <c r="F110" s="76"/>
      <c r="G110" s="76"/>
      <c r="H110" s="76"/>
      <c r="I110" s="76"/>
      <c r="J110" s="76"/>
      <c r="K110" s="76"/>
      <c r="L110" s="77"/>
    </row>
    <row r="111" spans="1:12" ht="12.75">
      <c r="B111" s="82" t="s">
        <v>2</v>
      </c>
      <c r="C111" s="76"/>
      <c r="D111" s="76"/>
      <c r="E111" s="76"/>
      <c r="F111" s="76"/>
      <c r="G111" s="76"/>
      <c r="H111" s="76"/>
      <c r="I111" s="76"/>
      <c r="J111" s="76"/>
      <c r="K111" s="76"/>
      <c r="L111" s="77"/>
    </row>
    <row r="112" spans="1:12" ht="12.75">
      <c r="B112" s="78" t="s">
        <v>64</v>
      </c>
      <c r="C112" s="76"/>
      <c r="D112" s="76"/>
      <c r="E112" s="76"/>
      <c r="F112" s="76"/>
      <c r="G112" s="76"/>
      <c r="H112" s="76"/>
      <c r="I112" s="76"/>
      <c r="J112" s="76"/>
      <c r="K112" s="76"/>
      <c r="L112" s="77"/>
    </row>
    <row r="113" spans="2:12" ht="12.75">
      <c r="B113" s="3"/>
      <c r="C113" s="4">
        <v>2018</v>
      </c>
      <c r="D113" s="4">
        <v>2017</v>
      </c>
      <c r="E113" s="4">
        <v>2016</v>
      </c>
      <c r="F113" s="4">
        <v>2015</v>
      </c>
      <c r="G113" s="4">
        <v>2014</v>
      </c>
      <c r="H113" s="4">
        <v>2013</v>
      </c>
      <c r="I113" s="4">
        <v>2012</v>
      </c>
      <c r="J113" s="4">
        <v>2011</v>
      </c>
      <c r="K113" s="4">
        <v>2010</v>
      </c>
      <c r="L113" s="4">
        <v>2009</v>
      </c>
    </row>
    <row r="114" spans="2:12" ht="12.75">
      <c r="B114" s="5" t="s">
        <v>10</v>
      </c>
      <c r="C114" s="6">
        <v>22127</v>
      </c>
      <c r="D114" s="6">
        <v>26107</v>
      </c>
      <c r="E114" s="6">
        <v>30390</v>
      </c>
      <c r="F114" s="6">
        <v>32639</v>
      </c>
      <c r="G114" s="6">
        <v>24890</v>
      </c>
      <c r="H114" s="6">
        <v>11202</v>
      </c>
      <c r="I114" s="6">
        <v>9702</v>
      </c>
      <c r="J114" s="6">
        <v>8385</v>
      </c>
      <c r="K114" s="6">
        <v>7949</v>
      </c>
      <c r="L114" s="6">
        <v>7011</v>
      </c>
    </row>
    <row r="115" spans="2:12" ht="12.75">
      <c r="B115" s="5" t="s">
        <v>11</v>
      </c>
      <c r="C115" s="6">
        <v>7799</v>
      </c>
      <c r="D115" s="6">
        <v>13529</v>
      </c>
      <c r="E115" s="6">
        <v>17097</v>
      </c>
      <c r="F115" s="6">
        <v>21659</v>
      </c>
      <c r="G115" s="6">
        <v>14856</v>
      </c>
      <c r="H115" s="6">
        <v>4208</v>
      </c>
      <c r="I115" s="6">
        <v>3611</v>
      </c>
      <c r="J115" s="6">
        <v>3651</v>
      </c>
      <c r="K115" s="6">
        <v>3913</v>
      </c>
      <c r="L115" s="6">
        <v>3501</v>
      </c>
    </row>
    <row r="116" spans="2:12" ht="12.75">
      <c r="B116" s="5" t="s">
        <v>12</v>
      </c>
      <c r="C116" s="6">
        <v>5455</v>
      </c>
      <c r="D116" s="6">
        <v>4628</v>
      </c>
      <c r="E116" s="6">
        <v>13501</v>
      </c>
      <c r="F116" s="6">
        <v>18108</v>
      </c>
      <c r="G116" s="6">
        <v>12101</v>
      </c>
      <c r="H116" s="6">
        <v>3075</v>
      </c>
      <c r="I116" s="6">
        <v>2591</v>
      </c>
      <c r="J116" s="6">
        <v>2803</v>
      </c>
      <c r="K116" s="6">
        <v>2901</v>
      </c>
      <c r="L116" s="6">
        <v>2635</v>
      </c>
    </row>
    <row r="117" spans="2:12" ht="12.75">
      <c r="B117" s="5" t="s">
        <v>13</v>
      </c>
      <c r="C117" s="7">
        <v>4.17</v>
      </c>
      <c r="D117" s="7">
        <v>3.51</v>
      </c>
      <c r="E117" s="7">
        <v>9.94</v>
      </c>
      <c r="F117" s="7">
        <v>11.91</v>
      </c>
      <c r="G117" s="7">
        <v>7.35</v>
      </c>
      <c r="H117" s="7">
        <v>1.81</v>
      </c>
      <c r="I117" s="7">
        <v>1.64</v>
      </c>
      <c r="J117" s="7">
        <v>1.77</v>
      </c>
      <c r="K117" s="7">
        <v>1.66</v>
      </c>
      <c r="L117" s="7">
        <v>2.82</v>
      </c>
    </row>
    <row r="118" spans="2:12" ht="12.75">
      <c r="B118" s="5" t="s">
        <v>14</v>
      </c>
      <c r="C118" s="7">
        <v>62</v>
      </c>
      <c r="D118" s="7">
        <v>68</v>
      </c>
      <c r="E118" s="7">
        <v>67</v>
      </c>
      <c r="F118" s="7">
        <v>92</v>
      </c>
      <c r="G118" s="7">
        <v>85</v>
      </c>
      <c r="H118" s="7">
        <v>68</v>
      </c>
      <c r="I118" s="7">
        <v>33</v>
      </c>
      <c r="J118" s="7">
        <v>18</v>
      </c>
      <c r="K118" s="7">
        <v>16</v>
      </c>
      <c r="L118" s="7">
        <v>19</v>
      </c>
    </row>
    <row r="119" spans="2:12" ht="12.75">
      <c r="B119" s="5" t="s">
        <v>15</v>
      </c>
      <c r="C119" s="8">
        <f t="shared" ref="C119:L119" si="20">C118/C117</f>
        <v>14.86810551558753</v>
      </c>
      <c r="D119" s="8">
        <f t="shared" si="20"/>
        <v>19.373219373219374</v>
      </c>
      <c r="E119" s="8">
        <f t="shared" si="20"/>
        <v>6.7404426559356141</v>
      </c>
      <c r="F119" s="8">
        <f t="shared" si="20"/>
        <v>7.7246011754827872</v>
      </c>
      <c r="G119" s="8">
        <f t="shared" si="20"/>
        <v>11.564625850340137</v>
      </c>
      <c r="H119" s="8">
        <f t="shared" si="20"/>
        <v>37.569060773480665</v>
      </c>
      <c r="I119" s="8">
        <f t="shared" si="20"/>
        <v>20.121951219512198</v>
      </c>
      <c r="J119" s="8">
        <f t="shared" si="20"/>
        <v>10.169491525423728</v>
      </c>
      <c r="K119" s="8">
        <f t="shared" si="20"/>
        <v>9.6385542168674707</v>
      </c>
      <c r="L119" s="8">
        <f t="shared" si="20"/>
        <v>6.7375886524822697</v>
      </c>
    </row>
    <row r="121" spans="2:12" ht="15">
      <c r="B121" s="80" t="s">
        <v>16</v>
      </c>
      <c r="C121" s="81"/>
      <c r="D121" s="81"/>
      <c r="E121" s="81"/>
      <c r="F121" s="81"/>
      <c r="G121" s="81"/>
      <c r="H121" s="81"/>
      <c r="I121" s="81"/>
      <c r="J121" s="81"/>
      <c r="K121" s="81"/>
      <c r="L121" s="81"/>
    </row>
    <row r="122" spans="2:12" ht="18.75">
      <c r="B122" s="87" t="s">
        <v>65</v>
      </c>
      <c r="C122" s="76"/>
      <c r="D122" s="76"/>
      <c r="E122" s="76"/>
      <c r="F122" s="77"/>
      <c r="G122" s="9"/>
      <c r="H122" s="10"/>
      <c r="I122" s="10"/>
      <c r="J122" s="10"/>
      <c r="K122" s="10"/>
      <c r="L122" s="10"/>
    </row>
    <row r="123" spans="2:12" ht="15">
      <c r="B123" s="11" t="s">
        <v>20</v>
      </c>
      <c r="C123" s="12" t="s">
        <v>21</v>
      </c>
      <c r="D123" s="13" t="s">
        <v>22</v>
      </c>
      <c r="E123" s="14" t="s">
        <v>23</v>
      </c>
      <c r="F123" s="15" t="s">
        <v>24</v>
      </c>
      <c r="G123" s="16"/>
      <c r="H123" s="17" t="s">
        <v>20</v>
      </c>
      <c r="I123" s="12" t="s">
        <v>25</v>
      </c>
      <c r="J123" s="13" t="s">
        <v>22</v>
      </c>
      <c r="K123" s="15" t="s">
        <v>23</v>
      </c>
      <c r="L123" s="15" t="s">
        <v>24</v>
      </c>
    </row>
    <row r="124" spans="2:12" ht="15">
      <c r="B124" s="18">
        <v>39783</v>
      </c>
      <c r="C124" s="19">
        <v>23</v>
      </c>
      <c r="D124" s="20"/>
      <c r="E124" s="21">
        <v>1000</v>
      </c>
      <c r="F124" s="22">
        <f>(E124)+(E124*D125)</f>
        <v>826.08695652173913</v>
      </c>
      <c r="G124" s="16"/>
      <c r="H124" s="23">
        <v>39783</v>
      </c>
      <c r="I124" s="24">
        <v>8515</v>
      </c>
      <c r="J124" s="20"/>
      <c r="K124" s="21">
        <v>1000</v>
      </c>
      <c r="L124" s="22">
        <f>(K124)+(K124*J125)</f>
        <v>1229.7122724603641</v>
      </c>
    </row>
    <row r="125" spans="2:12" ht="15">
      <c r="B125" s="18">
        <v>40148</v>
      </c>
      <c r="C125" s="19">
        <v>19</v>
      </c>
      <c r="D125" s="25">
        <f t="shared" ref="D125:D134" si="21">(C125-C124)/C124</f>
        <v>-0.17391304347826086</v>
      </c>
      <c r="E125" s="21">
        <v>1000</v>
      </c>
      <c r="F125" s="22">
        <f t="shared" ref="F125:F133" si="22">(F124+E125)+(F124+E125)*D126</f>
        <v>1537.7574370709381</v>
      </c>
      <c r="G125" s="16"/>
      <c r="H125" s="23">
        <v>40148</v>
      </c>
      <c r="I125" s="24">
        <v>10471</v>
      </c>
      <c r="J125" s="25">
        <f t="shared" ref="J125:J134" si="23">(I125-I124)/I124</f>
        <v>0.22971227246036408</v>
      </c>
      <c r="K125" s="21">
        <v>1000</v>
      </c>
      <c r="L125" s="22">
        <f t="shared" ref="L125:L133" si="24">(L124+K125)+(L124+K125)*J126</f>
        <v>2446.9127803306319</v>
      </c>
    </row>
    <row r="126" spans="2:12" ht="15">
      <c r="B126" s="18">
        <v>40513</v>
      </c>
      <c r="C126" s="19">
        <v>16</v>
      </c>
      <c r="D126" s="25">
        <f t="shared" si="21"/>
        <v>-0.15789473684210525</v>
      </c>
      <c r="E126" s="21">
        <v>1000</v>
      </c>
      <c r="F126" s="22">
        <f t="shared" si="22"/>
        <v>2854.9771167048052</v>
      </c>
      <c r="G126" s="16"/>
      <c r="H126" s="23">
        <v>40513</v>
      </c>
      <c r="I126" s="24">
        <v>11491</v>
      </c>
      <c r="J126" s="25">
        <f t="shared" si="23"/>
        <v>9.741189953204088E-2</v>
      </c>
      <c r="K126" s="21">
        <v>1000</v>
      </c>
      <c r="L126" s="22">
        <f t="shared" si="24"/>
        <v>3664.6883158384239</v>
      </c>
    </row>
    <row r="127" spans="2:12" ht="15">
      <c r="B127" s="18">
        <v>40878</v>
      </c>
      <c r="C127" s="19">
        <v>18</v>
      </c>
      <c r="D127" s="25">
        <f t="shared" si="21"/>
        <v>0.125</v>
      </c>
      <c r="E127" s="21">
        <v>1000</v>
      </c>
      <c r="F127" s="22">
        <f t="shared" si="22"/>
        <v>7067.4580472921425</v>
      </c>
      <c r="G127" s="16"/>
      <c r="H127" s="23">
        <v>40878</v>
      </c>
      <c r="I127" s="24">
        <v>12217</v>
      </c>
      <c r="J127" s="25">
        <f t="shared" si="23"/>
        <v>6.3179879906013398E-2</v>
      </c>
      <c r="K127" s="21">
        <v>1000</v>
      </c>
      <c r="L127" s="22">
        <f t="shared" si="24"/>
        <v>5022.8349672468257</v>
      </c>
    </row>
    <row r="128" spans="2:12" ht="15">
      <c r="B128" s="18">
        <v>41244</v>
      </c>
      <c r="C128" s="19">
        <v>33</v>
      </c>
      <c r="D128" s="25">
        <f t="shared" si="21"/>
        <v>0.83333333333333337</v>
      </c>
      <c r="E128" s="21">
        <v>1000</v>
      </c>
      <c r="F128" s="22">
        <f t="shared" si="22"/>
        <v>16623.852945935323</v>
      </c>
      <c r="G128" s="16"/>
      <c r="H128" s="23">
        <v>41244</v>
      </c>
      <c r="I128" s="24">
        <v>13155</v>
      </c>
      <c r="J128" s="25">
        <f t="shared" si="23"/>
        <v>7.6778259801915369E-2</v>
      </c>
      <c r="K128" s="21">
        <v>1000</v>
      </c>
      <c r="L128" s="22">
        <f t="shared" si="24"/>
        <v>7213.2090390705998</v>
      </c>
    </row>
    <row r="129" spans="1:12" ht="15">
      <c r="B129" s="18">
        <v>41609</v>
      </c>
      <c r="C129" s="19">
        <v>68</v>
      </c>
      <c r="D129" s="25">
        <f t="shared" si="21"/>
        <v>1.0606060606060606</v>
      </c>
      <c r="E129" s="21">
        <v>1000</v>
      </c>
      <c r="F129" s="22">
        <f t="shared" si="22"/>
        <v>22029.816182419156</v>
      </c>
      <c r="G129" s="16"/>
      <c r="H129" s="23">
        <v>41609</v>
      </c>
      <c r="I129" s="24">
        <v>15755</v>
      </c>
      <c r="J129" s="25">
        <f t="shared" si="23"/>
        <v>0.1976434815659445</v>
      </c>
      <c r="K129" s="21">
        <v>1000</v>
      </c>
      <c r="L129" s="22">
        <f t="shared" si="24"/>
        <v>9411.1750417227249</v>
      </c>
    </row>
    <row r="130" spans="1:12" ht="15">
      <c r="B130" s="18">
        <v>41974</v>
      </c>
      <c r="C130" s="19">
        <v>85</v>
      </c>
      <c r="D130" s="25">
        <f t="shared" si="21"/>
        <v>0.25</v>
      </c>
      <c r="E130" s="21">
        <v>1000</v>
      </c>
      <c r="F130" s="22">
        <f t="shared" si="22"/>
        <v>24926.38927979485</v>
      </c>
      <c r="G130" s="16"/>
      <c r="H130" s="23">
        <v>41974</v>
      </c>
      <c r="I130" s="24">
        <v>18053</v>
      </c>
      <c r="J130" s="25">
        <f t="shared" si="23"/>
        <v>0.14585845763249761</v>
      </c>
      <c r="K130" s="21">
        <v>1000</v>
      </c>
      <c r="L130" s="22">
        <f t="shared" si="24"/>
        <v>10049.007095885365</v>
      </c>
    </row>
    <row r="131" spans="1:12" ht="15">
      <c r="B131" s="18">
        <v>42339</v>
      </c>
      <c r="C131" s="19">
        <v>92</v>
      </c>
      <c r="D131" s="25">
        <f t="shared" si="21"/>
        <v>8.2352941176470587E-2</v>
      </c>
      <c r="E131" s="21">
        <v>1000</v>
      </c>
      <c r="F131" s="22">
        <f t="shared" si="22"/>
        <v>18881.174801589728</v>
      </c>
      <c r="G131" s="16"/>
      <c r="H131" s="23">
        <v>42339</v>
      </c>
      <c r="I131" s="24">
        <v>17425</v>
      </c>
      <c r="J131" s="25">
        <f t="shared" si="23"/>
        <v>-3.4786462083864177E-2</v>
      </c>
      <c r="K131" s="21">
        <v>1000</v>
      </c>
      <c r="L131" s="22">
        <f t="shared" si="24"/>
        <v>12658.325891257362</v>
      </c>
    </row>
    <row r="132" spans="1:12" ht="15">
      <c r="B132" s="18">
        <v>42705</v>
      </c>
      <c r="C132" s="19">
        <v>67</v>
      </c>
      <c r="D132" s="25">
        <f t="shared" si="21"/>
        <v>-0.27173913043478259</v>
      </c>
      <c r="E132" s="21">
        <v>1000</v>
      </c>
      <c r="F132" s="22">
        <f t="shared" si="22"/>
        <v>20177.908753852262</v>
      </c>
      <c r="G132" s="16"/>
      <c r="H132" s="23">
        <v>42705</v>
      </c>
      <c r="I132" s="24">
        <v>19963</v>
      </c>
      <c r="J132" s="25">
        <f t="shared" si="23"/>
        <v>0.14565279770444764</v>
      </c>
      <c r="K132" s="21">
        <v>1000</v>
      </c>
      <c r="L132" s="22">
        <f t="shared" si="24"/>
        <v>16984.134745507828</v>
      </c>
    </row>
    <row r="133" spans="1:12" ht="15">
      <c r="B133" s="18">
        <v>43070</v>
      </c>
      <c r="C133" s="19">
        <v>68</v>
      </c>
      <c r="D133" s="25">
        <f t="shared" si="21"/>
        <v>1.4925373134328358E-2</v>
      </c>
      <c r="E133" s="21">
        <v>1000</v>
      </c>
      <c r="F133" s="26">
        <f t="shared" si="22"/>
        <v>19309.269746159414</v>
      </c>
      <c r="G133" s="16"/>
      <c r="H133" s="23">
        <v>43070</v>
      </c>
      <c r="I133" s="24">
        <v>24824</v>
      </c>
      <c r="J133" s="25">
        <f t="shared" si="23"/>
        <v>0.24350047588037871</v>
      </c>
      <c r="K133" s="21">
        <v>1000</v>
      </c>
      <c r="L133" s="27">
        <f t="shared" si="24"/>
        <v>16899.609700630885</v>
      </c>
    </row>
    <row r="134" spans="1:12" ht="15">
      <c r="B134" s="18">
        <v>43435</v>
      </c>
      <c r="C134" s="19">
        <v>62</v>
      </c>
      <c r="D134" s="25">
        <f t="shared" si="21"/>
        <v>-8.8235294117647065E-2</v>
      </c>
      <c r="E134" s="28"/>
      <c r="F134" s="28"/>
      <c r="G134" s="16"/>
      <c r="H134" s="23">
        <v>43435</v>
      </c>
      <c r="I134" s="24">
        <v>23327</v>
      </c>
      <c r="J134" s="25">
        <f t="shared" si="23"/>
        <v>-6.0304543989687397E-2</v>
      </c>
      <c r="K134" s="29"/>
      <c r="L134" s="30"/>
    </row>
    <row r="135" spans="1:12" ht="15">
      <c r="B135" s="9"/>
      <c r="C135" s="9"/>
      <c r="D135" s="9"/>
      <c r="E135" s="31">
        <f>SUM(E124:E134)</f>
        <v>10000</v>
      </c>
      <c r="F135" s="32"/>
      <c r="G135" s="9"/>
      <c r="H135" s="9"/>
      <c r="I135" s="9"/>
      <c r="J135" s="9"/>
      <c r="K135" s="31">
        <f>SUM(K124:K134)</f>
        <v>10000</v>
      </c>
      <c r="L135" s="33"/>
    </row>
    <row r="137" spans="1:12" ht="14.25">
      <c r="A137" s="2" t="s">
        <v>73</v>
      </c>
      <c r="B137" s="79" t="s">
        <v>74</v>
      </c>
      <c r="C137" s="76"/>
      <c r="D137" s="76"/>
      <c r="E137" s="76"/>
      <c r="F137" s="76"/>
      <c r="G137" s="76"/>
      <c r="H137" s="76"/>
      <c r="I137" s="76"/>
      <c r="J137" s="76"/>
      <c r="K137" s="76"/>
      <c r="L137" s="77"/>
    </row>
    <row r="138" spans="1:12" ht="12.75">
      <c r="B138" s="82" t="s">
        <v>2</v>
      </c>
      <c r="C138" s="76"/>
      <c r="D138" s="76"/>
      <c r="E138" s="76"/>
      <c r="F138" s="76"/>
      <c r="G138" s="76"/>
      <c r="H138" s="76"/>
      <c r="I138" s="76"/>
      <c r="J138" s="76"/>
      <c r="K138" s="76"/>
      <c r="L138" s="77"/>
    </row>
    <row r="139" spans="1:12" ht="12.75">
      <c r="B139" s="84"/>
      <c r="C139" s="76"/>
      <c r="D139" s="76"/>
      <c r="E139" s="76"/>
      <c r="F139" s="76"/>
      <c r="G139" s="76"/>
      <c r="H139" s="76"/>
      <c r="I139" s="76"/>
      <c r="J139" s="76"/>
      <c r="K139" s="76"/>
      <c r="L139" s="77"/>
    </row>
    <row r="140" spans="1:12" ht="12.75">
      <c r="B140" s="3"/>
      <c r="C140" s="4">
        <v>2018</v>
      </c>
      <c r="D140" s="4">
        <v>2017</v>
      </c>
      <c r="E140" s="4">
        <v>2016</v>
      </c>
      <c r="F140" s="4">
        <v>2015</v>
      </c>
      <c r="G140" s="4">
        <v>2014</v>
      </c>
      <c r="H140" s="4">
        <v>2013</v>
      </c>
      <c r="I140" s="4">
        <v>2012</v>
      </c>
      <c r="J140" s="4">
        <v>2011</v>
      </c>
      <c r="K140" s="4">
        <v>2010</v>
      </c>
      <c r="L140" s="4">
        <v>2009</v>
      </c>
    </row>
    <row r="141" spans="1:12" ht="12.75">
      <c r="B141" s="5" t="s">
        <v>10</v>
      </c>
      <c r="C141" s="6">
        <v>1881</v>
      </c>
      <c r="D141" s="6">
        <v>1536</v>
      </c>
      <c r="E141" s="6">
        <v>1105</v>
      </c>
      <c r="F141" s="6">
        <v>753</v>
      </c>
      <c r="G141" s="6">
        <v>511</v>
      </c>
      <c r="H141" s="6">
        <v>354</v>
      </c>
      <c r="I141" s="6">
        <v>297</v>
      </c>
      <c r="J141" s="6">
        <v>94</v>
      </c>
      <c r="K141" s="6">
        <v>169</v>
      </c>
      <c r="L141" s="6">
        <v>9</v>
      </c>
    </row>
    <row r="142" spans="1:12" ht="12.75">
      <c r="B142" s="5" t="s">
        <v>11</v>
      </c>
      <c r="C142" s="6">
        <v>115</v>
      </c>
      <c r="D142" s="6">
        <v>-312</v>
      </c>
      <c r="E142" s="6">
        <v>107</v>
      </c>
      <c r="F142" s="6">
        <v>7</v>
      </c>
      <c r="G142" s="6">
        <v>-48</v>
      </c>
      <c r="H142" s="6">
        <v>-82</v>
      </c>
      <c r="I142" s="6">
        <v>-44</v>
      </c>
      <c r="J142" s="6">
        <v>-186</v>
      </c>
      <c r="K142" s="6">
        <v>-31</v>
      </c>
      <c r="L142" s="6">
        <v>-211</v>
      </c>
    </row>
    <row r="143" spans="1:12" ht="12.75">
      <c r="B143" s="5" t="s">
        <v>12</v>
      </c>
      <c r="C143" s="6">
        <v>109</v>
      </c>
      <c r="D143" s="6">
        <v>-313</v>
      </c>
      <c r="E143" s="6">
        <v>104</v>
      </c>
      <c r="F143" s="6">
        <v>6</v>
      </c>
      <c r="G143" s="6">
        <v>-48</v>
      </c>
      <c r="H143" s="6">
        <v>-83</v>
      </c>
      <c r="I143" s="6">
        <v>-44</v>
      </c>
      <c r="J143" s="6">
        <v>-186</v>
      </c>
      <c r="K143" s="6">
        <v>-31</v>
      </c>
      <c r="L143" s="6">
        <v>-211</v>
      </c>
    </row>
    <row r="144" spans="1:12" ht="12.75">
      <c r="B144" s="5" t="s">
        <v>13</v>
      </c>
      <c r="C144" s="7">
        <v>0.51</v>
      </c>
      <c r="D144" s="7">
        <v>-1.53</v>
      </c>
      <c r="E144" s="7">
        <v>0.54</v>
      </c>
      <c r="F144" s="7">
        <v>0.03</v>
      </c>
      <c r="G144" s="7">
        <v>-0.28999999999999998</v>
      </c>
      <c r="H144" s="7">
        <v>-0.56000000000000005</v>
      </c>
      <c r="I144" s="7">
        <v>-0.34</v>
      </c>
      <c r="J144" s="7">
        <v>-1.49</v>
      </c>
      <c r="K144" s="7">
        <v>-0.26</v>
      </c>
      <c r="L144" s="7">
        <v>-2.06</v>
      </c>
    </row>
    <row r="145" spans="2:12" ht="12.75">
      <c r="B145" s="5" t="s">
        <v>14</v>
      </c>
      <c r="C145" s="7">
        <v>63</v>
      </c>
      <c r="D145" s="7">
        <v>94</v>
      </c>
      <c r="E145" s="7">
        <v>100</v>
      </c>
      <c r="F145" s="7">
        <v>108</v>
      </c>
      <c r="G145" s="7">
        <v>73</v>
      </c>
      <c r="H145" s="7">
        <v>50</v>
      </c>
      <c r="I145" s="7">
        <v>16</v>
      </c>
      <c r="J145" s="7">
        <v>15</v>
      </c>
      <c r="K145" s="7">
        <v>16</v>
      </c>
      <c r="L145" s="7">
        <v>9</v>
      </c>
    </row>
    <row r="146" spans="2:12" ht="12.75">
      <c r="B146" s="5" t="s">
        <v>15</v>
      </c>
      <c r="C146" s="8">
        <f t="shared" ref="C146:L146" si="25">C145/C144</f>
        <v>123.52941176470588</v>
      </c>
      <c r="D146" s="8">
        <f t="shared" si="25"/>
        <v>-61.437908496732028</v>
      </c>
      <c r="E146" s="8">
        <f t="shared" si="25"/>
        <v>185.18518518518516</v>
      </c>
      <c r="F146" s="8">
        <f t="shared" si="25"/>
        <v>3600</v>
      </c>
      <c r="G146" s="8">
        <f t="shared" si="25"/>
        <v>-251.72413793103451</v>
      </c>
      <c r="H146" s="8">
        <f t="shared" si="25"/>
        <v>-89.285714285714278</v>
      </c>
      <c r="I146" s="8">
        <f t="shared" si="25"/>
        <v>-47.058823529411761</v>
      </c>
      <c r="J146" s="8">
        <f t="shared" si="25"/>
        <v>-10.067114093959731</v>
      </c>
      <c r="K146" s="8">
        <f t="shared" si="25"/>
        <v>-61.538461538461533</v>
      </c>
      <c r="L146" s="8">
        <f t="shared" si="25"/>
        <v>-4.3689320388349513</v>
      </c>
    </row>
    <row r="148" spans="2:12" ht="15">
      <c r="B148" s="80" t="s">
        <v>16</v>
      </c>
      <c r="C148" s="81"/>
      <c r="D148" s="81"/>
      <c r="E148" s="81"/>
      <c r="F148" s="81"/>
      <c r="G148" s="81"/>
      <c r="H148" s="81"/>
      <c r="I148" s="81"/>
      <c r="J148" s="81"/>
      <c r="K148" s="81"/>
      <c r="L148" s="81"/>
    </row>
    <row r="149" spans="2:12" ht="18.75">
      <c r="B149" s="87" t="s">
        <v>76</v>
      </c>
      <c r="C149" s="76"/>
      <c r="D149" s="76"/>
      <c r="E149" s="76"/>
      <c r="F149" s="77"/>
      <c r="G149" s="9"/>
      <c r="H149" s="10"/>
      <c r="I149" s="10"/>
      <c r="J149" s="10"/>
      <c r="K149" s="10"/>
      <c r="L149" s="10"/>
    </row>
    <row r="150" spans="2:12" ht="15">
      <c r="B150" s="11" t="s">
        <v>20</v>
      </c>
      <c r="C150" s="12" t="s">
        <v>21</v>
      </c>
      <c r="D150" s="13" t="s">
        <v>22</v>
      </c>
      <c r="E150" s="14" t="s">
        <v>23</v>
      </c>
      <c r="F150" s="15" t="s">
        <v>24</v>
      </c>
      <c r="G150" s="16"/>
      <c r="H150" s="17" t="s">
        <v>20</v>
      </c>
      <c r="I150" s="12" t="s">
        <v>25</v>
      </c>
      <c r="J150" s="13" t="s">
        <v>22</v>
      </c>
      <c r="K150" s="15" t="s">
        <v>23</v>
      </c>
      <c r="L150" s="15" t="s">
        <v>24</v>
      </c>
    </row>
    <row r="151" spans="2:12" ht="15">
      <c r="B151" s="18">
        <v>39783</v>
      </c>
      <c r="C151" s="19">
        <v>3</v>
      </c>
      <c r="D151" s="20"/>
      <c r="E151" s="21">
        <v>1000</v>
      </c>
      <c r="F151" s="22">
        <f>(E151)+(E151*D152)</f>
        <v>3000</v>
      </c>
      <c r="G151" s="16"/>
      <c r="H151" s="23">
        <v>39783</v>
      </c>
      <c r="I151" s="24">
        <v>8515</v>
      </c>
      <c r="J151" s="20"/>
      <c r="K151" s="21">
        <v>1000</v>
      </c>
      <c r="L151" s="22">
        <f>(K151)+(K151*J152)</f>
        <v>1229.7122724603641</v>
      </c>
    </row>
    <row r="152" spans="2:12" ht="15">
      <c r="B152" s="18">
        <v>40148</v>
      </c>
      <c r="C152" s="19">
        <v>9</v>
      </c>
      <c r="D152" s="25">
        <f t="shared" ref="D152:D161" si="26">(C152-C151)/C151</f>
        <v>2</v>
      </c>
      <c r="E152" s="21">
        <v>1000</v>
      </c>
      <c r="F152" s="22">
        <f t="shared" ref="F152:F160" si="27">(F151+E152)+(F151+E152)*D153</f>
        <v>7111.1111111111113</v>
      </c>
      <c r="G152" s="16"/>
      <c r="H152" s="23">
        <v>40148</v>
      </c>
      <c r="I152" s="24">
        <v>10471</v>
      </c>
      <c r="J152" s="25">
        <f t="shared" ref="J152:J161" si="28">(I152-I151)/I151</f>
        <v>0.22971227246036408</v>
      </c>
      <c r="K152" s="21">
        <v>1000</v>
      </c>
      <c r="L152" s="22">
        <f t="shared" ref="L152:L160" si="29">(L151+K152)+(L151+K152)*J153</f>
        <v>2446.9127803306319</v>
      </c>
    </row>
    <row r="153" spans="2:12" ht="15">
      <c r="B153" s="18">
        <v>40513</v>
      </c>
      <c r="C153" s="19">
        <v>16</v>
      </c>
      <c r="D153" s="25">
        <f t="shared" si="26"/>
        <v>0.77777777777777779</v>
      </c>
      <c r="E153" s="21">
        <v>1000</v>
      </c>
      <c r="F153" s="22">
        <f t="shared" si="27"/>
        <v>7604.166666666667</v>
      </c>
      <c r="G153" s="16"/>
      <c r="H153" s="23">
        <v>40513</v>
      </c>
      <c r="I153" s="24">
        <v>11491</v>
      </c>
      <c r="J153" s="25">
        <f t="shared" si="28"/>
        <v>9.741189953204088E-2</v>
      </c>
      <c r="K153" s="21">
        <v>1000</v>
      </c>
      <c r="L153" s="22">
        <f t="shared" si="29"/>
        <v>3664.6883158384239</v>
      </c>
    </row>
    <row r="154" spans="2:12" ht="15">
      <c r="B154" s="18">
        <v>40878</v>
      </c>
      <c r="C154" s="19">
        <v>15</v>
      </c>
      <c r="D154" s="25">
        <f t="shared" si="26"/>
        <v>-6.25E-2</v>
      </c>
      <c r="E154" s="21">
        <v>1000</v>
      </c>
      <c r="F154" s="22">
        <f t="shared" si="27"/>
        <v>9177.7777777777792</v>
      </c>
      <c r="G154" s="16"/>
      <c r="H154" s="23">
        <v>40878</v>
      </c>
      <c r="I154" s="24">
        <v>12217</v>
      </c>
      <c r="J154" s="25">
        <f t="shared" si="28"/>
        <v>6.3179879906013398E-2</v>
      </c>
      <c r="K154" s="21">
        <v>1000</v>
      </c>
      <c r="L154" s="22">
        <f t="shared" si="29"/>
        <v>5022.8349672468257</v>
      </c>
    </row>
    <row r="155" spans="2:12" ht="15">
      <c r="B155" s="18">
        <v>41244</v>
      </c>
      <c r="C155" s="19">
        <v>16</v>
      </c>
      <c r="D155" s="25">
        <f t="shared" si="26"/>
        <v>6.6666666666666666E-2</v>
      </c>
      <c r="E155" s="21">
        <v>1000</v>
      </c>
      <c r="F155" s="22">
        <f t="shared" si="27"/>
        <v>31805.555555555562</v>
      </c>
      <c r="G155" s="16"/>
      <c r="H155" s="23">
        <v>41244</v>
      </c>
      <c r="I155" s="24">
        <v>13155</v>
      </c>
      <c r="J155" s="25">
        <f t="shared" si="28"/>
        <v>7.6778259801915369E-2</v>
      </c>
      <c r="K155" s="21">
        <v>1000</v>
      </c>
      <c r="L155" s="22">
        <f t="shared" si="29"/>
        <v>7213.2090390705998</v>
      </c>
    </row>
    <row r="156" spans="2:12" ht="15">
      <c r="B156" s="18">
        <v>41609</v>
      </c>
      <c r="C156" s="19">
        <v>50</v>
      </c>
      <c r="D156" s="25">
        <f t="shared" si="26"/>
        <v>2.125</v>
      </c>
      <c r="E156" s="21">
        <v>1000</v>
      </c>
      <c r="F156" s="22">
        <f t="shared" si="27"/>
        <v>47896.111111111124</v>
      </c>
      <c r="G156" s="16"/>
      <c r="H156" s="23">
        <v>41609</v>
      </c>
      <c r="I156" s="24">
        <v>15755</v>
      </c>
      <c r="J156" s="25">
        <f t="shared" si="28"/>
        <v>0.1976434815659445</v>
      </c>
      <c r="K156" s="21">
        <v>1000</v>
      </c>
      <c r="L156" s="22">
        <f t="shared" si="29"/>
        <v>9411.1750417227249</v>
      </c>
    </row>
    <row r="157" spans="2:12" ht="15">
      <c r="B157" s="18">
        <v>41974</v>
      </c>
      <c r="C157" s="19">
        <v>73</v>
      </c>
      <c r="D157" s="25">
        <f t="shared" si="26"/>
        <v>0.46</v>
      </c>
      <c r="E157" s="21">
        <v>1000</v>
      </c>
      <c r="F157" s="22">
        <f t="shared" si="27"/>
        <v>72339.452054794543</v>
      </c>
      <c r="G157" s="16"/>
      <c r="H157" s="23">
        <v>41974</v>
      </c>
      <c r="I157" s="24">
        <v>18053</v>
      </c>
      <c r="J157" s="25">
        <f t="shared" si="28"/>
        <v>0.14585845763249761</v>
      </c>
      <c r="K157" s="21">
        <v>1000</v>
      </c>
      <c r="L157" s="22">
        <f t="shared" si="29"/>
        <v>10049.007095885365</v>
      </c>
    </row>
    <row r="158" spans="2:12" ht="15">
      <c r="B158" s="18">
        <v>42339</v>
      </c>
      <c r="C158" s="19">
        <v>108</v>
      </c>
      <c r="D158" s="25">
        <f t="shared" si="26"/>
        <v>0.47945205479452052</v>
      </c>
      <c r="E158" s="21">
        <v>1000</v>
      </c>
      <c r="F158" s="22">
        <f t="shared" si="27"/>
        <v>67906.900050735683</v>
      </c>
      <c r="G158" s="16"/>
      <c r="H158" s="23">
        <v>42339</v>
      </c>
      <c r="I158" s="24">
        <v>17425</v>
      </c>
      <c r="J158" s="25">
        <f t="shared" si="28"/>
        <v>-3.4786462083864177E-2</v>
      </c>
      <c r="K158" s="21">
        <v>1000</v>
      </c>
      <c r="L158" s="22">
        <f t="shared" si="29"/>
        <v>12658.325891257362</v>
      </c>
    </row>
    <row r="159" spans="2:12" ht="15">
      <c r="B159" s="18">
        <v>42705</v>
      </c>
      <c r="C159" s="19">
        <v>100</v>
      </c>
      <c r="D159" s="25">
        <f t="shared" si="26"/>
        <v>-7.407407407407407E-2</v>
      </c>
      <c r="E159" s="21">
        <v>1000</v>
      </c>
      <c r="F159" s="22">
        <f t="shared" si="27"/>
        <v>64772.486047691542</v>
      </c>
      <c r="G159" s="16"/>
      <c r="H159" s="23">
        <v>42705</v>
      </c>
      <c r="I159" s="24">
        <v>19963</v>
      </c>
      <c r="J159" s="25">
        <f t="shared" si="28"/>
        <v>0.14565279770444764</v>
      </c>
      <c r="K159" s="21">
        <v>1000</v>
      </c>
      <c r="L159" s="22">
        <f t="shared" si="29"/>
        <v>16984.134745507828</v>
      </c>
    </row>
    <row r="160" spans="2:12" ht="15">
      <c r="B160" s="18">
        <v>43070</v>
      </c>
      <c r="C160" s="19">
        <v>94</v>
      </c>
      <c r="D160" s="25">
        <f t="shared" si="26"/>
        <v>-0.06</v>
      </c>
      <c r="E160" s="21">
        <v>1000</v>
      </c>
      <c r="F160" s="26">
        <f t="shared" si="27"/>
        <v>44081.559797920934</v>
      </c>
      <c r="G160" s="16"/>
      <c r="H160" s="23">
        <v>43070</v>
      </c>
      <c r="I160" s="24">
        <v>24824</v>
      </c>
      <c r="J160" s="25">
        <f t="shared" si="28"/>
        <v>0.24350047588037871</v>
      </c>
      <c r="K160" s="21">
        <v>1000</v>
      </c>
      <c r="L160" s="27">
        <f t="shared" si="29"/>
        <v>16899.609700630885</v>
      </c>
    </row>
    <row r="161" spans="1:12" ht="15">
      <c r="B161" s="18">
        <v>43435</v>
      </c>
      <c r="C161" s="19">
        <v>63</v>
      </c>
      <c r="D161" s="25">
        <f t="shared" si="26"/>
        <v>-0.32978723404255317</v>
      </c>
      <c r="E161" s="28"/>
      <c r="F161" s="28"/>
      <c r="G161" s="16"/>
      <c r="H161" s="23">
        <v>43435</v>
      </c>
      <c r="I161" s="24">
        <v>23327</v>
      </c>
      <c r="J161" s="25">
        <f t="shared" si="28"/>
        <v>-6.0304543989687397E-2</v>
      </c>
      <c r="K161" s="29"/>
      <c r="L161" s="30"/>
    </row>
    <row r="162" spans="1:12" ht="15">
      <c r="B162" s="9"/>
      <c r="C162" s="9"/>
      <c r="D162" s="9"/>
      <c r="E162" s="31">
        <f>SUM(E151:E161)</f>
        <v>10000</v>
      </c>
      <c r="F162" s="32"/>
      <c r="G162" s="9"/>
      <c r="H162" s="9"/>
      <c r="I162" s="9"/>
      <c r="J162" s="9"/>
      <c r="K162" s="31">
        <f>SUM(K151:K161)</f>
        <v>10000</v>
      </c>
      <c r="L162" s="33"/>
    </row>
    <row r="164" spans="1:12" ht="14.25">
      <c r="A164" s="2" t="s">
        <v>81</v>
      </c>
      <c r="B164" s="79" t="s">
        <v>82</v>
      </c>
      <c r="C164" s="76"/>
      <c r="D164" s="76"/>
      <c r="E164" s="76"/>
      <c r="F164" s="76"/>
      <c r="G164" s="76"/>
      <c r="H164" s="76"/>
      <c r="I164" s="76"/>
      <c r="J164" s="76"/>
      <c r="K164" s="76"/>
      <c r="L164" s="77"/>
    </row>
    <row r="165" spans="1:12" ht="12.75">
      <c r="B165" s="82" t="s">
        <v>2</v>
      </c>
      <c r="C165" s="76"/>
      <c r="D165" s="76"/>
      <c r="E165" s="76"/>
      <c r="F165" s="76"/>
      <c r="G165" s="76"/>
      <c r="H165" s="76"/>
      <c r="I165" s="76"/>
      <c r="J165" s="76"/>
      <c r="K165" s="76"/>
      <c r="L165" s="77"/>
    </row>
    <row r="166" spans="1:12" ht="12.75">
      <c r="B166" s="84"/>
      <c r="C166" s="76"/>
      <c r="D166" s="76"/>
      <c r="E166" s="76"/>
      <c r="F166" s="76"/>
      <c r="G166" s="76"/>
      <c r="H166" s="76"/>
      <c r="I166" s="76"/>
      <c r="J166" s="76"/>
      <c r="K166" s="76"/>
      <c r="L166" s="77"/>
    </row>
    <row r="167" spans="1:12" ht="12.75">
      <c r="B167" s="3"/>
      <c r="C167" s="4">
        <v>2018</v>
      </c>
      <c r="D167" s="4">
        <v>2017</v>
      </c>
      <c r="E167" s="4">
        <v>2016</v>
      </c>
      <c r="F167" s="4">
        <v>2015</v>
      </c>
      <c r="G167" s="4">
        <v>2014</v>
      </c>
      <c r="H167" s="4">
        <v>2013</v>
      </c>
      <c r="I167" s="4">
        <v>2012</v>
      </c>
      <c r="J167" s="4">
        <v>2011</v>
      </c>
      <c r="K167" s="4">
        <v>2010</v>
      </c>
      <c r="L167" s="4">
        <v>2009</v>
      </c>
    </row>
    <row r="168" spans="1:12" ht="12.75">
      <c r="B168" s="5" t="s">
        <v>10</v>
      </c>
      <c r="C168" s="6">
        <v>6710</v>
      </c>
      <c r="D168" s="6">
        <v>5872</v>
      </c>
      <c r="E168" s="6">
        <v>4860</v>
      </c>
      <c r="F168" s="6">
        <v>4103</v>
      </c>
      <c r="G168" s="6">
        <v>2819</v>
      </c>
      <c r="H168" s="6">
        <v>2104</v>
      </c>
      <c r="I168" s="6">
        <v>1378</v>
      </c>
      <c r="J168" s="6">
        <v>445</v>
      </c>
      <c r="K168" s="6">
        <v>459</v>
      </c>
      <c r="L168" s="6">
        <v>379</v>
      </c>
    </row>
    <row r="169" spans="1:12" ht="12.75">
      <c r="B169" s="5" t="s">
        <v>11</v>
      </c>
      <c r="C169" s="6">
        <v>2553</v>
      </c>
      <c r="D169" s="6">
        <v>2078</v>
      </c>
      <c r="E169" s="6">
        <v>1329</v>
      </c>
      <c r="F169" s="6">
        <v>1225</v>
      </c>
      <c r="G169" s="6">
        <v>761</v>
      </c>
      <c r="H169" s="6">
        <v>696</v>
      </c>
      <c r="I169" s="6">
        <v>414</v>
      </c>
      <c r="J169" s="6">
        <v>-222</v>
      </c>
      <c r="K169" s="6">
        <v>-104</v>
      </c>
      <c r="L169" s="6">
        <v>-71</v>
      </c>
    </row>
    <row r="170" spans="1:12" ht="12.75">
      <c r="B170" s="5" t="s">
        <v>12</v>
      </c>
      <c r="C170" s="6">
        <v>2444</v>
      </c>
      <c r="D170" s="6">
        <v>1198</v>
      </c>
      <c r="E170" s="6">
        <v>895</v>
      </c>
      <c r="F170" s="6">
        <v>636</v>
      </c>
      <c r="G170" s="6">
        <v>338</v>
      </c>
      <c r="H170" s="6">
        <v>413</v>
      </c>
      <c r="I170" s="6">
        <v>750</v>
      </c>
      <c r="J170" s="6">
        <v>-221</v>
      </c>
      <c r="K170" s="6">
        <v>-104</v>
      </c>
      <c r="L170" s="6">
        <v>-67</v>
      </c>
    </row>
    <row r="171" spans="1:12" ht="12.75">
      <c r="B171" s="5" t="s">
        <v>13</v>
      </c>
      <c r="C171" s="7">
        <v>21.29</v>
      </c>
      <c r="D171" s="7">
        <v>10.34</v>
      </c>
      <c r="E171" s="7">
        <v>7.7</v>
      </c>
      <c r="F171" s="7">
        <v>5.52</v>
      </c>
      <c r="G171" s="7">
        <v>2.98</v>
      </c>
      <c r="H171" s="7">
        <v>3.72</v>
      </c>
      <c r="I171" s="7">
        <v>6.75</v>
      </c>
      <c r="J171" s="7">
        <v>-2.4500000000000002</v>
      </c>
      <c r="K171" s="7">
        <v>-1.26</v>
      </c>
      <c r="L171" s="7">
        <v>-0.85</v>
      </c>
    </row>
    <row r="172" spans="1:12" ht="12.75">
      <c r="B172" s="5" t="s">
        <v>14</v>
      </c>
      <c r="C172" s="7">
        <v>373</v>
      </c>
      <c r="D172" s="7">
        <v>375</v>
      </c>
      <c r="E172" s="7">
        <v>367</v>
      </c>
      <c r="F172" s="7">
        <v>542</v>
      </c>
      <c r="G172" s="7">
        <v>410</v>
      </c>
      <c r="H172" s="7">
        <v>275</v>
      </c>
      <c r="I172" s="7">
        <v>171</v>
      </c>
      <c r="J172" s="7">
        <v>55</v>
      </c>
      <c r="K172" s="7">
        <v>32</v>
      </c>
      <c r="L172" s="7">
        <v>24</v>
      </c>
    </row>
    <row r="173" spans="1:12" ht="12.75">
      <c r="B173" s="5" t="s">
        <v>15</v>
      </c>
      <c r="C173" s="8">
        <f t="shared" ref="C173:L173" si="30">C172/C171</f>
        <v>17.519962423673086</v>
      </c>
      <c r="D173" s="8">
        <f t="shared" si="30"/>
        <v>36.266924564796909</v>
      </c>
      <c r="E173" s="8">
        <f t="shared" si="30"/>
        <v>47.662337662337663</v>
      </c>
      <c r="F173" s="8">
        <f t="shared" si="30"/>
        <v>98.188405797101453</v>
      </c>
      <c r="G173" s="8">
        <f t="shared" si="30"/>
        <v>137.58389261744966</v>
      </c>
      <c r="H173" s="8">
        <f t="shared" si="30"/>
        <v>73.924731182795696</v>
      </c>
      <c r="I173" s="8">
        <f t="shared" si="30"/>
        <v>25.333333333333332</v>
      </c>
      <c r="J173" s="8">
        <f t="shared" si="30"/>
        <v>-22.448979591836732</v>
      </c>
      <c r="K173" s="8">
        <f t="shared" si="30"/>
        <v>-25.396825396825395</v>
      </c>
      <c r="L173" s="8">
        <f t="shared" si="30"/>
        <v>-28.235294117647058</v>
      </c>
    </row>
    <row r="175" spans="1:12" ht="15">
      <c r="B175" s="80" t="s">
        <v>16</v>
      </c>
      <c r="C175" s="81"/>
      <c r="D175" s="81"/>
      <c r="E175" s="81"/>
      <c r="F175" s="81"/>
      <c r="G175" s="81"/>
      <c r="H175" s="81"/>
      <c r="I175" s="81"/>
      <c r="J175" s="81"/>
      <c r="K175" s="81"/>
      <c r="L175" s="81"/>
    </row>
    <row r="176" spans="1:12" ht="18.75">
      <c r="B176" s="87" t="s">
        <v>86</v>
      </c>
      <c r="C176" s="76"/>
      <c r="D176" s="76"/>
      <c r="E176" s="76"/>
      <c r="F176" s="77"/>
      <c r="G176" s="9"/>
      <c r="H176" s="10"/>
      <c r="I176" s="10"/>
      <c r="J176" s="10"/>
      <c r="K176" s="10"/>
      <c r="L176" s="10"/>
    </row>
    <row r="177" spans="1:12" ht="15">
      <c r="B177" s="11" t="s">
        <v>20</v>
      </c>
      <c r="C177" s="12" t="s">
        <v>21</v>
      </c>
      <c r="D177" s="13" t="s">
        <v>22</v>
      </c>
      <c r="E177" s="14" t="s">
        <v>23</v>
      </c>
      <c r="F177" s="15" t="s">
        <v>24</v>
      </c>
      <c r="G177" s="16"/>
      <c r="H177" s="17" t="s">
        <v>20</v>
      </c>
      <c r="I177" s="12" t="s">
        <v>25</v>
      </c>
      <c r="J177" s="13" t="s">
        <v>22</v>
      </c>
      <c r="K177" s="15" t="s">
        <v>23</v>
      </c>
      <c r="L177" s="15" t="s">
        <v>24</v>
      </c>
    </row>
    <row r="178" spans="1:12" ht="15">
      <c r="B178" s="18">
        <v>39783</v>
      </c>
      <c r="C178" s="19">
        <v>17.5</v>
      </c>
      <c r="D178" s="20"/>
      <c r="E178" s="21">
        <v>1000</v>
      </c>
      <c r="F178" s="22">
        <f>(E178)+(E178*D179)</f>
        <v>1371.4285714285716</v>
      </c>
      <c r="G178" s="16"/>
      <c r="H178" s="23">
        <v>39783</v>
      </c>
      <c r="I178" s="24">
        <v>8515</v>
      </c>
      <c r="J178" s="20"/>
      <c r="K178" s="21">
        <v>1000</v>
      </c>
      <c r="L178" s="22">
        <f>(K178)+(K178*J179)</f>
        <v>1229.7122724603641</v>
      </c>
    </row>
    <row r="179" spans="1:12" ht="15">
      <c r="B179" s="18">
        <v>40148</v>
      </c>
      <c r="C179" s="19">
        <v>24</v>
      </c>
      <c r="D179" s="25">
        <f t="shared" ref="D179:D188" si="31">(C179-C178)/C178</f>
        <v>0.37142857142857144</v>
      </c>
      <c r="E179" s="21">
        <v>1000</v>
      </c>
      <c r="F179" s="22">
        <f t="shared" ref="F179:F187" si="32">(F178+E179)+(F178+E179)*D180</f>
        <v>3161.9047619047619</v>
      </c>
      <c r="G179" s="16"/>
      <c r="H179" s="23">
        <v>40148</v>
      </c>
      <c r="I179" s="24">
        <v>10471</v>
      </c>
      <c r="J179" s="25">
        <f t="shared" ref="J179:J188" si="33">(I179-I178)/I178</f>
        <v>0.22971227246036408</v>
      </c>
      <c r="K179" s="21">
        <v>1000</v>
      </c>
      <c r="L179" s="22">
        <f t="shared" ref="L179:L187" si="34">(L178+K179)+(L178+K179)*J180</f>
        <v>2446.9127803306319</v>
      </c>
    </row>
    <row r="180" spans="1:12" ht="15">
      <c r="B180" s="18">
        <v>40513</v>
      </c>
      <c r="C180" s="19">
        <v>32</v>
      </c>
      <c r="D180" s="25">
        <f t="shared" si="31"/>
        <v>0.33333333333333331</v>
      </c>
      <c r="E180" s="21">
        <v>1000</v>
      </c>
      <c r="F180" s="22">
        <f t="shared" si="32"/>
        <v>7153.2738095238092</v>
      </c>
      <c r="G180" s="16"/>
      <c r="H180" s="23">
        <v>40513</v>
      </c>
      <c r="I180" s="24">
        <v>11491</v>
      </c>
      <c r="J180" s="25">
        <f t="shared" si="33"/>
        <v>9.741189953204088E-2</v>
      </c>
      <c r="K180" s="21">
        <v>1000</v>
      </c>
      <c r="L180" s="22">
        <f t="shared" si="34"/>
        <v>3664.6883158384239</v>
      </c>
    </row>
    <row r="181" spans="1:12" ht="15">
      <c r="B181" s="18">
        <v>40878</v>
      </c>
      <c r="C181" s="19">
        <v>55</v>
      </c>
      <c r="D181" s="25">
        <f t="shared" si="31"/>
        <v>0.71875</v>
      </c>
      <c r="E181" s="21">
        <v>1000</v>
      </c>
      <c r="F181" s="22">
        <f t="shared" si="32"/>
        <v>25349.269480519477</v>
      </c>
      <c r="G181" s="16"/>
      <c r="H181" s="23">
        <v>40878</v>
      </c>
      <c r="I181" s="24">
        <v>12217</v>
      </c>
      <c r="J181" s="25">
        <f t="shared" si="33"/>
        <v>6.3179879906013398E-2</v>
      </c>
      <c r="K181" s="21">
        <v>1000</v>
      </c>
      <c r="L181" s="22">
        <f t="shared" si="34"/>
        <v>5022.8349672468257</v>
      </c>
    </row>
    <row r="182" spans="1:12" ht="15">
      <c r="B182" s="18">
        <v>41244</v>
      </c>
      <c r="C182" s="19">
        <v>171</v>
      </c>
      <c r="D182" s="25">
        <f t="shared" si="31"/>
        <v>2.1090909090909089</v>
      </c>
      <c r="E182" s="21">
        <v>1000</v>
      </c>
      <c r="F182" s="22">
        <f t="shared" si="32"/>
        <v>42374.556182121967</v>
      </c>
      <c r="G182" s="16"/>
      <c r="H182" s="23">
        <v>41244</v>
      </c>
      <c r="I182" s="24">
        <v>13155</v>
      </c>
      <c r="J182" s="25">
        <f t="shared" si="33"/>
        <v>7.6778259801915369E-2</v>
      </c>
      <c r="K182" s="21">
        <v>1000</v>
      </c>
      <c r="L182" s="22">
        <f t="shared" si="34"/>
        <v>7213.2090390705998</v>
      </c>
    </row>
    <row r="183" spans="1:12" ht="15">
      <c r="B183" s="18">
        <v>41609</v>
      </c>
      <c r="C183" s="19">
        <v>275</v>
      </c>
      <c r="D183" s="25">
        <f t="shared" si="31"/>
        <v>0.60818713450292394</v>
      </c>
      <c r="E183" s="21">
        <v>1000</v>
      </c>
      <c r="F183" s="22">
        <f t="shared" si="32"/>
        <v>64667.520126072748</v>
      </c>
      <c r="G183" s="16"/>
      <c r="H183" s="23">
        <v>41609</v>
      </c>
      <c r="I183" s="24">
        <v>15755</v>
      </c>
      <c r="J183" s="25">
        <f t="shared" si="33"/>
        <v>0.1976434815659445</v>
      </c>
      <c r="K183" s="21">
        <v>1000</v>
      </c>
      <c r="L183" s="22">
        <f t="shared" si="34"/>
        <v>9411.1750417227249</v>
      </c>
    </row>
    <row r="184" spans="1:12" ht="15">
      <c r="B184" s="18">
        <v>41974</v>
      </c>
      <c r="C184" s="19">
        <v>410</v>
      </c>
      <c r="D184" s="25">
        <f t="shared" si="31"/>
        <v>0.49090909090909091</v>
      </c>
      <c r="E184" s="21">
        <v>1000</v>
      </c>
      <c r="F184" s="22">
        <f t="shared" si="32"/>
        <v>86809.258313003491</v>
      </c>
      <c r="G184" s="16"/>
      <c r="H184" s="23">
        <v>41974</v>
      </c>
      <c r="I184" s="24">
        <v>18053</v>
      </c>
      <c r="J184" s="25">
        <f t="shared" si="33"/>
        <v>0.14585845763249761</v>
      </c>
      <c r="K184" s="21">
        <v>1000</v>
      </c>
      <c r="L184" s="22">
        <f t="shared" si="34"/>
        <v>10049.007095885365</v>
      </c>
    </row>
    <row r="185" spans="1:12" ht="15">
      <c r="B185" s="18">
        <v>42339</v>
      </c>
      <c r="C185" s="19">
        <v>542</v>
      </c>
      <c r="D185" s="25">
        <f t="shared" si="31"/>
        <v>0.32195121951219513</v>
      </c>
      <c r="E185" s="21">
        <v>1000</v>
      </c>
      <c r="F185" s="22">
        <f t="shared" si="32"/>
        <v>59457.560518214537</v>
      </c>
      <c r="G185" s="16"/>
      <c r="H185" s="23">
        <v>42339</v>
      </c>
      <c r="I185" s="24">
        <v>17425</v>
      </c>
      <c r="J185" s="25">
        <f t="shared" si="33"/>
        <v>-3.4786462083864177E-2</v>
      </c>
      <c r="K185" s="21">
        <v>1000</v>
      </c>
      <c r="L185" s="22">
        <f t="shared" si="34"/>
        <v>12658.325891257362</v>
      </c>
    </row>
    <row r="186" spans="1:12" ht="15">
      <c r="B186" s="18">
        <v>42705</v>
      </c>
      <c r="C186" s="19">
        <v>367</v>
      </c>
      <c r="D186" s="25">
        <f t="shared" si="31"/>
        <v>-0.32287822878228783</v>
      </c>
      <c r="E186" s="21">
        <v>1000</v>
      </c>
      <c r="F186" s="22">
        <f t="shared" si="32"/>
        <v>61775.436496813221</v>
      </c>
      <c r="G186" s="16"/>
      <c r="H186" s="23">
        <v>42705</v>
      </c>
      <c r="I186" s="24">
        <v>19963</v>
      </c>
      <c r="J186" s="25">
        <f t="shared" si="33"/>
        <v>0.14565279770444764</v>
      </c>
      <c r="K186" s="21">
        <v>1000</v>
      </c>
      <c r="L186" s="22">
        <f t="shared" si="34"/>
        <v>16984.134745507828</v>
      </c>
    </row>
    <row r="187" spans="1:12" ht="15">
      <c r="B187" s="18">
        <v>43070</v>
      </c>
      <c r="C187" s="19">
        <v>375</v>
      </c>
      <c r="D187" s="25">
        <f t="shared" si="31"/>
        <v>2.1798365122615803E-2</v>
      </c>
      <c r="E187" s="21">
        <v>1000</v>
      </c>
      <c r="F187" s="26">
        <f t="shared" si="32"/>
        <v>62440.63416883022</v>
      </c>
      <c r="G187" s="16"/>
      <c r="H187" s="23">
        <v>43070</v>
      </c>
      <c r="I187" s="24">
        <v>24824</v>
      </c>
      <c r="J187" s="25">
        <f t="shared" si="33"/>
        <v>0.24350047588037871</v>
      </c>
      <c r="K187" s="21">
        <v>1000</v>
      </c>
      <c r="L187" s="27">
        <f t="shared" si="34"/>
        <v>16899.609700630885</v>
      </c>
    </row>
    <row r="188" spans="1:12" ht="15">
      <c r="B188" s="18">
        <v>43435</v>
      </c>
      <c r="C188" s="19">
        <v>373</v>
      </c>
      <c r="D188" s="25">
        <f t="shared" si="31"/>
        <v>-5.3333333333333332E-3</v>
      </c>
      <c r="E188" s="28"/>
      <c r="F188" s="28"/>
      <c r="G188" s="16"/>
      <c r="H188" s="23">
        <v>43435</v>
      </c>
      <c r="I188" s="24">
        <v>23327</v>
      </c>
      <c r="J188" s="25">
        <f t="shared" si="33"/>
        <v>-6.0304543989687397E-2</v>
      </c>
      <c r="K188" s="29"/>
      <c r="L188" s="30"/>
    </row>
    <row r="189" spans="1:12" ht="15">
      <c r="B189" s="9"/>
      <c r="C189" s="9"/>
      <c r="D189" s="9"/>
      <c r="E189" s="31">
        <f>SUM(E178:E188)</f>
        <v>10000</v>
      </c>
      <c r="F189" s="32"/>
      <c r="G189" s="9"/>
      <c r="H189" s="9"/>
      <c r="I189" s="9"/>
      <c r="J189" s="9"/>
      <c r="K189" s="31">
        <f>SUM(K178:K188)</f>
        <v>10000</v>
      </c>
      <c r="L189" s="33"/>
    </row>
    <row r="191" spans="1:12" ht="14.25">
      <c r="A191" s="2" t="s">
        <v>91</v>
      </c>
      <c r="B191" s="79" t="s">
        <v>92</v>
      </c>
      <c r="C191" s="76"/>
      <c r="D191" s="76"/>
      <c r="E191" s="76"/>
      <c r="F191" s="76"/>
      <c r="G191" s="76"/>
      <c r="H191" s="76"/>
      <c r="I191" s="76"/>
      <c r="J191" s="76"/>
      <c r="K191" s="76"/>
      <c r="L191" s="77"/>
    </row>
    <row r="192" spans="1:12" ht="12.75">
      <c r="B192" s="82" t="s">
        <v>2</v>
      </c>
      <c r="C192" s="76"/>
      <c r="D192" s="76"/>
      <c r="E192" s="76"/>
      <c r="F192" s="76"/>
      <c r="G192" s="76"/>
      <c r="H192" s="76"/>
      <c r="I192" s="76"/>
      <c r="J192" s="76"/>
      <c r="K192" s="76"/>
      <c r="L192" s="77"/>
    </row>
    <row r="193" spans="2:12" ht="12.75">
      <c r="B193" s="78" t="s">
        <v>94</v>
      </c>
      <c r="C193" s="76"/>
      <c r="D193" s="76"/>
      <c r="E193" s="76"/>
      <c r="F193" s="76"/>
      <c r="G193" s="76"/>
      <c r="H193" s="76"/>
      <c r="I193" s="76"/>
      <c r="J193" s="76"/>
      <c r="K193" s="76"/>
      <c r="L193" s="77"/>
    </row>
    <row r="194" spans="2:12" ht="12.75">
      <c r="B194" s="3"/>
      <c r="C194" s="4">
        <v>2018</v>
      </c>
      <c r="D194" s="4">
        <v>2017</v>
      </c>
      <c r="E194" s="4">
        <v>2016</v>
      </c>
      <c r="F194" s="4">
        <v>2015</v>
      </c>
      <c r="G194" s="4">
        <v>2014</v>
      </c>
      <c r="H194" s="4">
        <v>2013</v>
      </c>
      <c r="I194" s="4">
        <v>2012</v>
      </c>
      <c r="J194" s="4">
        <v>2011</v>
      </c>
      <c r="K194" s="4">
        <v>2010</v>
      </c>
      <c r="L194" s="4">
        <v>2009</v>
      </c>
    </row>
    <row r="195" spans="2:12" ht="12.75">
      <c r="B195" s="5" t="s">
        <v>10</v>
      </c>
      <c r="C195" s="6">
        <v>3047</v>
      </c>
      <c r="D195" s="6">
        <v>2488</v>
      </c>
      <c r="E195" s="6">
        <v>1702</v>
      </c>
      <c r="F195" s="6">
        <v>1032</v>
      </c>
      <c r="G195" s="6">
        <v>580</v>
      </c>
      <c r="H195" s="6">
        <v>1211</v>
      </c>
      <c r="I195" s="6">
        <v>1527</v>
      </c>
      <c r="J195" s="6">
        <v>1410</v>
      </c>
      <c r="K195" s="6">
        <v>143</v>
      </c>
      <c r="L195" s="6">
        <v>101</v>
      </c>
    </row>
    <row r="196" spans="2:12" ht="12.75">
      <c r="B196" s="5" t="s">
        <v>11</v>
      </c>
      <c r="C196" s="6">
        <v>600</v>
      </c>
      <c r="D196" s="6">
        <v>-15</v>
      </c>
      <c r="E196" s="6">
        <v>-67</v>
      </c>
      <c r="F196" s="6">
        <v>-557</v>
      </c>
      <c r="G196" s="6">
        <v>-734</v>
      </c>
      <c r="H196" s="6">
        <v>-626</v>
      </c>
      <c r="I196" s="6">
        <v>-12</v>
      </c>
      <c r="J196" s="6">
        <v>60</v>
      </c>
      <c r="K196" s="6">
        <v>-754</v>
      </c>
      <c r="L196" s="6">
        <v>-614</v>
      </c>
    </row>
    <row r="197" spans="2:12" ht="12.75">
      <c r="B197" s="5" t="s">
        <v>12</v>
      </c>
      <c r="C197" s="6">
        <v>2096</v>
      </c>
      <c r="D197" s="6">
        <v>263</v>
      </c>
      <c r="E197" s="6">
        <v>-112</v>
      </c>
      <c r="F197" s="6">
        <v>-556</v>
      </c>
      <c r="G197" s="6">
        <v>-738</v>
      </c>
      <c r="H197" s="6">
        <v>-445</v>
      </c>
      <c r="I197" s="6">
        <v>-107</v>
      </c>
      <c r="J197" s="6">
        <v>29</v>
      </c>
      <c r="K197" s="6">
        <v>-754</v>
      </c>
      <c r="L197" s="6">
        <v>-642</v>
      </c>
    </row>
    <row r="198" spans="2:12" ht="12.75">
      <c r="B198" s="5" t="s">
        <v>13</v>
      </c>
      <c r="C198" s="7">
        <v>8.09</v>
      </c>
      <c r="D198" s="7">
        <v>1.04</v>
      </c>
      <c r="E198" s="7">
        <v>-0.46</v>
      </c>
      <c r="F198" s="7">
        <v>-2.31</v>
      </c>
      <c r="G198" s="7">
        <v>-3.14</v>
      </c>
      <c r="H198" s="7">
        <v>-1.98</v>
      </c>
      <c r="I198" s="7">
        <v>-0.5</v>
      </c>
      <c r="J198" s="7">
        <v>0.14000000000000001</v>
      </c>
      <c r="K198" s="7">
        <v>-3.77</v>
      </c>
      <c r="L198" s="7">
        <v>-3.71</v>
      </c>
    </row>
    <row r="199" spans="2:12" ht="12.75">
      <c r="B199" s="5" t="s">
        <v>14</v>
      </c>
      <c r="C199" s="7">
        <v>165</v>
      </c>
      <c r="D199" s="7">
        <v>150</v>
      </c>
      <c r="E199" s="7">
        <v>73</v>
      </c>
      <c r="F199" s="7">
        <v>125</v>
      </c>
      <c r="G199" s="7">
        <v>118</v>
      </c>
      <c r="H199" s="7">
        <v>74</v>
      </c>
      <c r="I199" s="7">
        <v>42</v>
      </c>
      <c r="J199" s="7">
        <v>33</v>
      </c>
      <c r="K199" s="7">
        <v>35</v>
      </c>
      <c r="L199" s="7">
        <v>42</v>
      </c>
    </row>
    <row r="200" spans="2:12" ht="12.75">
      <c r="B200" s="5" t="s">
        <v>15</v>
      </c>
      <c r="C200" s="8">
        <f t="shared" ref="C200:L200" si="35">C199/C198</f>
        <v>20.395550061804698</v>
      </c>
      <c r="D200" s="8">
        <f t="shared" si="35"/>
        <v>144.23076923076923</v>
      </c>
      <c r="E200" s="8">
        <f t="shared" si="35"/>
        <v>-158.69565217391303</v>
      </c>
      <c r="F200" s="8">
        <f t="shared" si="35"/>
        <v>-54.112554112554115</v>
      </c>
      <c r="G200" s="8">
        <f t="shared" si="35"/>
        <v>-37.579617834394902</v>
      </c>
      <c r="H200" s="8">
        <f t="shared" si="35"/>
        <v>-37.373737373737377</v>
      </c>
      <c r="I200" s="8">
        <f t="shared" si="35"/>
        <v>-84</v>
      </c>
      <c r="J200" s="8">
        <f t="shared" si="35"/>
        <v>235.71428571428569</v>
      </c>
      <c r="K200" s="8">
        <f t="shared" si="35"/>
        <v>-9.2838196286472154</v>
      </c>
      <c r="L200" s="8">
        <f t="shared" si="35"/>
        <v>-11.320754716981131</v>
      </c>
    </row>
    <row r="202" spans="2:12" ht="15">
      <c r="B202" s="80" t="s">
        <v>16</v>
      </c>
      <c r="C202" s="81"/>
      <c r="D202" s="81"/>
      <c r="E202" s="81"/>
      <c r="F202" s="81"/>
      <c r="G202" s="81"/>
      <c r="H202" s="81"/>
      <c r="I202" s="81"/>
      <c r="J202" s="81"/>
      <c r="K202" s="81"/>
      <c r="L202" s="81"/>
    </row>
    <row r="203" spans="2:12" ht="18.75">
      <c r="B203" s="87" t="s">
        <v>98</v>
      </c>
      <c r="C203" s="76"/>
      <c r="D203" s="76"/>
      <c r="E203" s="76"/>
      <c r="F203" s="77"/>
      <c r="G203" s="9"/>
      <c r="H203" s="10"/>
      <c r="I203" s="10"/>
      <c r="J203" s="10"/>
      <c r="K203" s="10"/>
      <c r="L203" s="10"/>
    </row>
    <row r="204" spans="2:12" ht="15">
      <c r="B204" s="11" t="s">
        <v>20</v>
      </c>
      <c r="C204" s="12" t="s">
        <v>21</v>
      </c>
      <c r="D204" s="13" t="s">
        <v>22</v>
      </c>
      <c r="E204" s="14" t="s">
        <v>23</v>
      </c>
      <c r="F204" s="15" t="s">
        <v>24</v>
      </c>
      <c r="G204" s="16"/>
      <c r="H204" s="17" t="s">
        <v>20</v>
      </c>
      <c r="I204" s="12" t="s">
        <v>25</v>
      </c>
      <c r="J204" s="13" t="s">
        <v>22</v>
      </c>
      <c r="K204" s="15" t="s">
        <v>23</v>
      </c>
      <c r="L204" s="15" t="s">
        <v>24</v>
      </c>
    </row>
    <row r="205" spans="2:12" ht="15">
      <c r="B205" s="18">
        <v>39783</v>
      </c>
      <c r="C205" s="19">
        <v>33</v>
      </c>
      <c r="D205" s="20"/>
      <c r="E205" s="21">
        <v>1000</v>
      </c>
      <c r="F205" s="22">
        <f>(E205)+(E205*D206)</f>
        <v>1272.7272727272727</v>
      </c>
      <c r="G205" s="16"/>
      <c r="H205" s="23">
        <v>39783</v>
      </c>
      <c r="I205" s="24">
        <v>8515</v>
      </c>
      <c r="J205" s="20"/>
      <c r="K205" s="21">
        <v>1000</v>
      </c>
      <c r="L205" s="22">
        <f>(K205)+(K205*J206)</f>
        <v>1229.7122724603641</v>
      </c>
    </row>
    <row r="206" spans="2:12" ht="15">
      <c r="B206" s="18">
        <v>40148</v>
      </c>
      <c r="C206" s="19">
        <v>42</v>
      </c>
      <c r="D206" s="25">
        <f t="shared" ref="D206:D215" si="36">(C206-C205)/C205</f>
        <v>0.27272727272727271</v>
      </c>
      <c r="E206" s="21">
        <v>1000</v>
      </c>
      <c r="F206" s="22">
        <f t="shared" ref="F206:F214" si="37">(F205+E206)+(F205+E206)*D207</f>
        <v>1893.9393939393942</v>
      </c>
      <c r="G206" s="16"/>
      <c r="H206" s="23">
        <v>40148</v>
      </c>
      <c r="I206" s="24">
        <v>10471</v>
      </c>
      <c r="J206" s="25">
        <f t="shared" ref="J206:J215" si="38">(I206-I205)/I205</f>
        <v>0.22971227246036408</v>
      </c>
      <c r="K206" s="21">
        <v>1000</v>
      </c>
      <c r="L206" s="22">
        <f t="shared" ref="L206:L214" si="39">(L205+K206)+(L205+K206)*J207</f>
        <v>2446.9127803306319</v>
      </c>
    </row>
    <row r="207" spans="2:12" ht="15">
      <c r="B207" s="18">
        <v>40513</v>
      </c>
      <c r="C207" s="19">
        <v>35</v>
      </c>
      <c r="D207" s="25">
        <f t="shared" si="36"/>
        <v>-0.16666666666666666</v>
      </c>
      <c r="E207" s="21">
        <v>1000</v>
      </c>
      <c r="F207" s="22">
        <f t="shared" si="37"/>
        <v>2728.5714285714284</v>
      </c>
      <c r="G207" s="16"/>
      <c r="H207" s="23">
        <v>40513</v>
      </c>
      <c r="I207" s="24">
        <v>11491</v>
      </c>
      <c r="J207" s="25">
        <f t="shared" si="38"/>
        <v>9.741189953204088E-2</v>
      </c>
      <c r="K207" s="21">
        <v>1000</v>
      </c>
      <c r="L207" s="22">
        <f t="shared" si="39"/>
        <v>3664.6883158384239</v>
      </c>
    </row>
    <row r="208" spans="2:12" ht="15">
      <c r="B208" s="18">
        <v>40878</v>
      </c>
      <c r="C208" s="19">
        <v>33</v>
      </c>
      <c r="D208" s="25">
        <f t="shared" si="36"/>
        <v>-5.7142857142857141E-2</v>
      </c>
      <c r="E208" s="21">
        <v>1000</v>
      </c>
      <c r="F208" s="22">
        <f t="shared" si="37"/>
        <v>4745.454545454545</v>
      </c>
      <c r="G208" s="16"/>
      <c r="H208" s="23">
        <v>40878</v>
      </c>
      <c r="I208" s="24">
        <v>12217</v>
      </c>
      <c r="J208" s="25">
        <f t="shared" si="38"/>
        <v>6.3179879906013398E-2</v>
      </c>
      <c r="K208" s="21">
        <v>1000</v>
      </c>
      <c r="L208" s="22">
        <f t="shared" si="39"/>
        <v>5022.8349672468257</v>
      </c>
    </row>
    <row r="209" spans="1:12" ht="15">
      <c r="B209" s="18">
        <v>41244</v>
      </c>
      <c r="C209" s="19">
        <v>42</v>
      </c>
      <c r="D209" s="25">
        <f t="shared" si="36"/>
        <v>0.27272727272727271</v>
      </c>
      <c r="E209" s="21">
        <v>1000</v>
      </c>
      <c r="F209" s="22">
        <f t="shared" si="37"/>
        <v>10122.943722943721</v>
      </c>
      <c r="G209" s="16"/>
      <c r="H209" s="23">
        <v>41244</v>
      </c>
      <c r="I209" s="24">
        <v>13155</v>
      </c>
      <c r="J209" s="25">
        <f t="shared" si="38"/>
        <v>7.6778259801915369E-2</v>
      </c>
      <c r="K209" s="21">
        <v>1000</v>
      </c>
      <c r="L209" s="22">
        <f t="shared" si="39"/>
        <v>7213.2090390705998</v>
      </c>
    </row>
    <row r="210" spans="1:12" ht="15">
      <c r="B210" s="18">
        <v>41609</v>
      </c>
      <c r="C210" s="19">
        <v>74</v>
      </c>
      <c r="D210" s="25">
        <f t="shared" si="36"/>
        <v>0.76190476190476186</v>
      </c>
      <c r="E210" s="21">
        <v>1000</v>
      </c>
      <c r="F210" s="22">
        <f t="shared" si="37"/>
        <v>17736.585936585932</v>
      </c>
      <c r="G210" s="16"/>
      <c r="H210" s="23">
        <v>41609</v>
      </c>
      <c r="I210" s="24">
        <v>15755</v>
      </c>
      <c r="J210" s="25">
        <f t="shared" si="38"/>
        <v>0.1976434815659445</v>
      </c>
      <c r="K210" s="21">
        <v>1000</v>
      </c>
      <c r="L210" s="22">
        <f t="shared" si="39"/>
        <v>9411.1750417227249</v>
      </c>
    </row>
    <row r="211" spans="1:12" ht="15">
      <c r="B211" s="18">
        <v>41974</v>
      </c>
      <c r="C211" s="19">
        <v>118</v>
      </c>
      <c r="D211" s="25">
        <f t="shared" si="36"/>
        <v>0.59459459459459463</v>
      </c>
      <c r="E211" s="21">
        <v>1000</v>
      </c>
      <c r="F211" s="22">
        <f t="shared" si="37"/>
        <v>19848.07832265459</v>
      </c>
      <c r="G211" s="16"/>
      <c r="H211" s="23">
        <v>41974</v>
      </c>
      <c r="I211" s="24">
        <v>18053</v>
      </c>
      <c r="J211" s="25">
        <f t="shared" si="38"/>
        <v>0.14585845763249761</v>
      </c>
      <c r="K211" s="21">
        <v>1000</v>
      </c>
      <c r="L211" s="22">
        <f t="shared" si="39"/>
        <v>10049.007095885365</v>
      </c>
    </row>
    <row r="212" spans="1:12" ht="15">
      <c r="B212" s="18">
        <v>42339</v>
      </c>
      <c r="C212" s="19">
        <v>125</v>
      </c>
      <c r="D212" s="25">
        <f t="shared" si="36"/>
        <v>5.9322033898305086E-2</v>
      </c>
      <c r="E212" s="21">
        <v>1000</v>
      </c>
      <c r="F212" s="22">
        <f t="shared" si="37"/>
        <v>12175.277740430281</v>
      </c>
      <c r="G212" s="16"/>
      <c r="H212" s="23">
        <v>42339</v>
      </c>
      <c r="I212" s="24">
        <v>17425</v>
      </c>
      <c r="J212" s="25">
        <f t="shared" si="38"/>
        <v>-3.4786462083864177E-2</v>
      </c>
      <c r="K212" s="21">
        <v>1000</v>
      </c>
      <c r="L212" s="22">
        <f t="shared" si="39"/>
        <v>12658.325891257362</v>
      </c>
    </row>
    <row r="213" spans="1:12" ht="15">
      <c r="B213" s="18">
        <v>42705</v>
      </c>
      <c r="C213" s="19">
        <v>73</v>
      </c>
      <c r="D213" s="25">
        <f t="shared" si="36"/>
        <v>-0.41599999999999998</v>
      </c>
      <c r="E213" s="21">
        <v>1000</v>
      </c>
      <c r="F213" s="22">
        <f t="shared" si="37"/>
        <v>27072.488507733455</v>
      </c>
      <c r="G213" s="16"/>
      <c r="H213" s="23">
        <v>42705</v>
      </c>
      <c r="I213" s="24">
        <v>19963</v>
      </c>
      <c r="J213" s="25">
        <f t="shared" si="38"/>
        <v>0.14565279770444764</v>
      </c>
      <c r="K213" s="21">
        <v>1000</v>
      </c>
      <c r="L213" s="22">
        <f t="shared" si="39"/>
        <v>16984.134745507828</v>
      </c>
    </row>
    <row r="214" spans="1:12" ht="15">
      <c r="B214" s="18">
        <v>43070</v>
      </c>
      <c r="C214" s="19">
        <v>150</v>
      </c>
      <c r="D214" s="25">
        <f t="shared" si="36"/>
        <v>1.0547945205479452</v>
      </c>
      <c r="E214" s="21">
        <v>1000</v>
      </c>
      <c r="F214" s="26">
        <f t="shared" si="37"/>
        <v>30879.737358506802</v>
      </c>
      <c r="G214" s="16"/>
      <c r="H214" s="23">
        <v>43070</v>
      </c>
      <c r="I214" s="24">
        <v>24824</v>
      </c>
      <c r="J214" s="25">
        <f t="shared" si="38"/>
        <v>0.24350047588037871</v>
      </c>
      <c r="K214" s="21">
        <v>1000</v>
      </c>
      <c r="L214" s="27">
        <f t="shared" si="39"/>
        <v>16899.609700630885</v>
      </c>
    </row>
    <row r="215" spans="1:12" ht="15">
      <c r="B215" s="18">
        <v>43435</v>
      </c>
      <c r="C215" s="19">
        <v>165</v>
      </c>
      <c r="D215" s="25">
        <f t="shared" si="36"/>
        <v>0.1</v>
      </c>
      <c r="E215" s="28"/>
      <c r="F215" s="28"/>
      <c r="G215" s="16"/>
      <c r="H215" s="23">
        <v>43435</v>
      </c>
      <c r="I215" s="24">
        <v>23327</v>
      </c>
      <c r="J215" s="25">
        <f t="shared" si="38"/>
        <v>-6.0304543989687397E-2</v>
      </c>
      <c r="K215" s="29"/>
      <c r="L215" s="30"/>
    </row>
    <row r="216" spans="1:12" ht="15">
      <c r="B216" s="9"/>
      <c r="C216" s="9"/>
      <c r="D216" s="9"/>
      <c r="E216" s="31">
        <f>SUM(E205:E215)</f>
        <v>10000</v>
      </c>
      <c r="F216" s="32"/>
      <c r="G216" s="9"/>
      <c r="H216" s="9"/>
      <c r="I216" s="9"/>
      <c r="J216" s="9"/>
      <c r="K216" s="31">
        <f>SUM(K205:K215)</f>
        <v>10000</v>
      </c>
      <c r="L216" s="33"/>
    </row>
    <row r="218" spans="1:12" ht="14.25">
      <c r="A218" s="2" t="s">
        <v>103</v>
      </c>
      <c r="B218" s="79" t="s">
        <v>104</v>
      </c>
      <c r="C218" s="76"/>
      <c r="D218" s="76"/>
      <c r="E218" s="76"/>
      <c r="F218" s="76"/>
      <c r="G218" s="76"/>
      <c r="H218" s="76"/>
      <c r="I218" s="76"/>
      <c r="J218" s="76"/>
      <c r="K218" s="76"/>
      <c r="L218" s="77"/>
    </row>
    <row r="219" spans="1:12" ht="12.75">
      <c r="B219" s="82" t="s">
        <v>2</v>
      </c>
      <c r="C219" s="76"/>
      <c r="D219" s="76"/>
      <c r="E219" s="76"/>
      <c r="F219" s="76"/>
      <c r="G219" s="76"/>
      <c r="H219" s="76"/>
      <c r="I219" s="76"/>
      <c r="J219" s="76"/>
      <c r="K219" s="76"/>
      <c r="L219" s="77"/>
    </row>
    <row r="220" spans="1:12" ht="12.75">
      <c r="B220" s="84"/>
      <c r="C220" s="76"/>
      <c r="D220" s="76"/>
      <c r="E220" s="76"/>
      <c r="F220" s="76"/>
      <c r="G220" s="76"/>
      <c r="H220" s="76"/>
      <c r="I220" s="76"/>
      <c r="J220" s="76"/>
      <c r="K220" s="76"/>
      <c r="L220" s="77"/>
    </row>
    <row r="221" spans="1:12" ht="12.75">
      <c r="B221" s="3"/>
      <c r="C221" s="4">
        <v>2018</v>
      </c>
      <c r="D221" s="4">
        <v>2017</v>
      </c>
      <c r="E221" s="4">
        <v>2016</v>
      </c>
      <c r="F221" s="4">
        <v>2015</v>
      </c>
      <c r="G221" s="4">
        <v>2014</v>
      </c>
      <c r="H221" s="4">
        <v>2013</v>
      </c>
      <c r="I221" s="4">
        <v>2012</v>
      </c>
      <c r="J221" s="4">
        <v>2011</v>
      </c>
      <c r="K221" s="4">
        <v>2010</v>
      </c>
      <c r="L221" s="4">
        <v>2009</v>
      </c>
    </row>
    <row r="222" spans="1:12" ht="12.75">
      <c r="B222" s="5" t="s">
        <v>10</v>
      </c>
      <c r="C222" s="6">
        <v>3187</v>
      </c>
      <c r="D222" s="6">
        <v>2996</v>
      </c>
      <c r="E222" s="6">
        <v>2685</v>
      </c>
      <c r="F222" s="6">
        <v>2536</v>
      </c>
      <c r="G222" s="6">
        <v>2356</v>
      </c>
      <c r="H222" s="6">
        <v>2153</v>
      </c>
      <c r="I222" s="6">
        <v>1939</v>
      </c>
      <c r="J222" s="6">
        <v>1710</v>
      </c>
      <c r="K222" s="6">
        <v>1489</v>
      </c>
      <c r="L222" s="6">
        <v>1991</v>
      </c>
    </row>
    <row r="223" spans="1:12" ht="12.75">
      <c r="B223" s="5" t="s">
        <v>11</v>
      </c>
      <c r="C223" s="6">
        <v>557</v>
      </c>
      <c r="D223" s="6">
        <v>520</v>
      </c>
      <c r="E223" s="6">
        <v>462</v>
      </c>
      <c r="F223" s="6">
        <v>402</v>
      </c>
      <c r="G223" s="6">
        <v>286</v>
      </c>
      <c r="H223" s="6">
        <v>236</v>
      </c>
      <c r="I223" s="6">
        <v>233</v>
      </c>
      <c r="J223" s="6">
        <v>161</v>
      </c>
      <c r="K223" s="6">
        <v>74</v>
      </c>
      <c r="L223" s="6">
        <v>89</v>
      </c>
    </row>
    <row r="224" spans="1:12" ht="12.75">
      <c r="B224" s="5" t="s">
        <v>12</v>
      </c>
      <c r="C224" s="6">
        <v>444</v>
      </c>
      <c r="D224" s="6">
        <v>296</v>
      </c>
      <c r="E224" s="6">
        <v>326</v>
      </c>
      <c r="F224" s="6">
        <v>282</v>
      </c>
      <c r="G224" s="6">
        <v>207</v>
      </c>
      <c r="H224" s="6">
        <v>169</v>
      </c>
      <c r="I224" s="6">
        <v>158</v>
      </c>
      <c r="J224" s="6">
        <v>305</v>
      </c>
      <c r="K224" s="6">
        <v>111</v>
      </c>
      <c r="L224" s="6">
        <v>81</v>
      </c>
    </row>
    <row r="225" spans="2:12" ht="12.75">
      <c r="B225" s="5" t="s">
        <v>13</v>
      </c>
      <c r="C225" s="7">
        <v>2.58</v>
      </c>
      <c r="D225" s="7">
        <v>1.7</v>
      </c>
      <c r="E225" s="7">
        <v>1.85</v>
      </c>
      <c r="F225" s="7">
        <v>3.16</v>
      </c>
      <c r="G225" s="7">
        <v>2.2799999999999998</v>
      </c>
      <c r="H225" s="7">
        <v>1.83</v>
      </c>
      <c r="I225" s="7">
        <v>3.41</v>
      </c>
      <c r="J225" s="7">
        <v>6.57</v>
      </c>
      <c r="K225" s="7">
        <v>2.42</v>
      </c>
      <c r="L225" s="7">
        <v>3.39</v>
      </c>
    </row>
    <row r="226" spans="2:12" ht="12.75">
      <c r="B226" s="5" t="s">
        <v>14</v>
      </c>
      <c r="C226" s="7">
        <v>42</v>
      </c>
      <c r="D226" s="7">
        <v>60</v>
      </c>
      <c r="E226" s="7">
        <v>46</v>
      </c>
      <c r="F226" s="7">
        <v>36</v>
      </c>
      <c r="G226" s="7">
        <v>26</v>
      </c>
      <c r="H226" s="7">
        <v>24.47</v>
      </c>
      <c r="I226" s="7">
        <v>13.81</v>
      </c>
      <c r="J226" s="7">
        <v>8.25</v>
      </c>
      <c r="K226" s="7">
        <v>7.39</v>
      </c>
      <c r="L226" s="7">
        <v>5.0999999999999996</v>
      </c>
    </row>
    <row r="227" spans="2:12" ht="12.75">
      <c r="B227" s="5" t="s">
        <v>15</v>
      </c>
      <c r="C227" s="8">
        <f t="shared" ref="C227:L227" si="40">C226/C225</f>
        <v>16.279069767441861</v>
      </c>
      <c r="D227" s="8">
        <f t="shared" si="40"/>
        <v>35.294117647058826</v>
      </c>
      <c r="E227" s="8">
        <f t="shared" si="40"/>
        <v>24.864864864864863</v>
      </c>
      <c r="F227" s="8">
        <f t="shared" si="40"/>
        <v>11.39240506329114</v>
      </c>
      <c r="G227" s="8">
        <f t="shared" si="40"/>
        <v>11.403508771929825</v>
      </c>
      <c r="H227" s="8">
        <f t="shared" si="40"/>
        <v>13.371584699453551</v>
      </c>
      <c r="I227" s="8">
        <f t="shared" si="40"/>
        <v>4.0498533724340176</v>
      </c>
      <c r="J227" s="8">
        <f t="shared" si="40"/>
        <v>1.2557077625570776</v>
      </c>
      <c r="K227" s="8">
        <f t="shared" si="40"/>
        <v>3.053719008264463</v>
      </c>
      <c r="L227" s="8">
        <f t="shared" si="40"/>
        <v>1.5044247787610618</v>
      </c>
    </row>
    <row r="229" spans="2:12" ht="15">
      <c r="B229" s="80" t="s">
        <v>16</v>
      </c>
      <c r="C229" s="81"/>
      <c r="D229" s="81"/>
      <c r="E229" s="81"/>
      <c r="F229" s="81"/>
      <c r="G229" s="81"/>
      <c r="H229" s="81"/>
      <c r="I229" s="81"/>
      <c r="J229" s="81"/>
      <c r="K229" s="81"/>
      <c r="L229" s="81"/>
    </row>
    <row r="230" spans="2:12" ht="18.75">
      <c r="B230" s="87" t="s">
        <v>106</v>
      </c>
      <c r="C230" s="76"/>
      <c r="D230" s="76"/>
      <c r="E230" s="76"/>
      <c r="F230" s="77"/>
      <c r="G230" s="9"/>
      <c r="H230" s="10"/>
      <c r="I230" s="10"/>
      <c r="J230" s="10"/>
      <c r="K230" s="10"/>
      <c r="L230" s="10"/>
    </row>
    <row r="231" spans="2:12" ht="15">
      <c r="B231" s="11" t="s">
        <v>20</v>
      </c>
      <c r="C231" s="12" t="s">
        <v>21</v>
      </c>
      <c r="D231" s="13" t="s">
        <v>22</v>
      </c>
      <c r="E231" s="14" t="s">
        <v>23</v>
      </c>
      <c r="F231" s="15" t="s">
        <v>24</v>
      </c>
      <c r="G231" s="16"/>
      <c r="H231" s="17" t="s">
        <v>20</v>
      </c>
      <c r="I231" s="12" t="s">
        <v>25</v>
      </c>
      <c r="J231" s="13" t="s">
        <v>22</v>
      </c>
      <c r="K231" s="15" t="s">
        <v>23</v>
      </c>
      <c r="L231" s="15" t="s">
        <v>24</v>
      </c>
    </row>
    <row r="232" spans="2:12" ht="15">
      <c r="B232" s="18">
        <v>39783</v>
      </c>
      <c r="C232" s="19">
        <v>2.81</v>
      </c>
      <c r="D232" s="20"/>
      <c r="E232" s="21">
        <v>1000</v>
      </c>
      <c r="F232" s="22">
        <f>(E232)+(E232*D233)</f>
        <v>1814.9466192170817</v>
      </c>
      <c r="G232" s="16"/>
      <c r="H232" s="23">
        <v>39783</v>
      </c>
      <c r="I232" s="24">
        <v>8515</v>
      </c>
      <c r="J232" s="20"/>
      <c r="K232" s="21">
        <v>1000</v>
      </c>
      <c r="L232" s="22">
        <f>(K232)+(K232*J233)</f>
        <v>1229.7122724603641</v>
      </c>
    </row>
    <row r="233" spans="2:12" ht="15">
      <c r="B233" s="18">
        <v>40148</v>
      </c>
      <c r="C233" s="19">
        <v>5.0999999999999996</v>
      </c>
      <c r="D233" s="25">
        <f t="shared" ref="D233:D242" si="41">(C233-C232)/C232</f>
        <v>0.81494661921708167</v>
      </c>
      <c r="E233" s="21">
        <v>1000</v>
      </c>
      <c r="F233" s="22">
        <f t="shared" ref="F233:F241" si="42">(F232+E233)+(F232+E233)*D234</f>
        <v>4078.9128462773006</v>
      </c>
      <c r="G233" s="16"/>
      <c r="H233" s="23">
        <v>40148</v>
      </c>
      <c r="I233" s="24">
        <v>10471</v>
      </c>
      <c r="J233" s="25">
        <f t="shared" ref="J233:J242" si="43">(I233-I232)/I232</f>
        <v>0.22971227246036408</v>
      </c>
      <c r="K233" s="21">
        <v>1000</v>
      </c>
      <c r="L233" s="22">
        <f t="shared" ref="L233:L241" si="44">(L232+K233)+(L232+K233)*J234</f>
        <v>2446.9127803306319</v>
      </c>
    </row>
    <row r="234" spans="2:12" ht="15">
      <c r="B234" s="18">
        <v>40513</v>
      </c>
      <c r="C234" s="19">
        <v>7.39</v>
      </c>
      <c r="D234" s="25">
        <f t="shared" si="41"/>
        <v>0.44901960784313727</v>
      </c>
      <c r="E234" s="21">
        <v>1000</v>
      </c>
      <c r="F234" s="22">
        <f t="shared" si="42"/>
        <v>5669.9635969942801</v>
      </c>
      <c r="G234" s="16"/>
      <c r="H234" s="23">
        <v>40513</v>
      </c>
      <c r="I234" s="24">
        <v>11491</v>
      </c>
      <c r="J234" s="25">
        <f t="shared" si="43"/>
        <v>9.741189953204088E-2</v>
      </c>
      <c r="K234" s="21">
        <v>1000</v>
      </c>
      <c r="L234" s="22">
        <f t="shared" si="44"/>
        <v>3664.6883158384239</v>
      </c>
    </row>
    <row r="235" spans="2:12" ht="15">
      <c r="B235" s="18">
        <v>40878</v>
      </c>
      <c r="C235" s="19">
        <v>8.25</v>
      </c>
      <c r="D235" s="25">
        <f t="shared" si="41"/>
        <v>0.11637347767253049</v>
      </c>
      <c r="E235" s="21">
        <v>1000</v>
      </c>
      <c r="F235" s="22">
        <f t="shared" si="42"/>
        <v>11165.114821150426</v>
      </c>
      <c r="G235" s="16"/>
      <c r="H235" s="23">
        <v>40878</v>
      </c>
      <c r="I235" s="24">
        <v>12217</v>
      </c>
      <c r="J235" s="25">
        <f t="shared" si="43"/>
        <v>6.3179879906013398E-2</v>
      </c>
      <c r="K235" s="21">
        <v>1000</v>
      </c>
      <c r="L235" s="22">
        <f t="shared" si="44"/>
        <v>5022.8349672468257</v>
      </c>
    </row>
    <row r="236" spans="2:12" ht="15">
      <c r="B236" s="18">
        <v>41244</v>
      </c>
      <c r="C236" s="19">
        <v>13.81</v>
      </c>
      <c r="D236" s="25">
        <f t="shared" si="41"/>
        <v>0.67393939393939395</v>
      </c>
      <c r="E236" s="21">
        <v>1000</v>
      </c>
      <c r="F236" s="22">
        <f t="shared" si="42"/>
        <v>21555.4206859921</v>
      </c>
      <c r="G236" s="16"/>
      <c r="H236" s="23">
        <v>41244</v>
      </c>
      <c r="I236" s="24">
        <v>13155</v>
      </c>
      <c r="J236" s="25">
        <f t="shared" si="43"/>
        <v>7.6778259801915369E-2</v>
      </c>
      <c r="K236" s="21">
        <v>1000</v>
      </c>
      <c r="L236" s="22">
        <f t="shared" si="44"/>
        <v>7213.2090390705998</v>
      </c>
    </row>
    <row r="237" spans="2:12" ht="15">
      <c r="B237" s="18">
        <v>41609</v>
      </c>
      <c r="C237" s="19">
        <v>24.47</v>
      </c>
      <c r="D237" s="25">
        <f t="shared" si="41"/>
        <v>0.77190441708906576</v>
      </c>
      <c r="E237" s="21">
        <v>1000</v>
      </c>
      <c r="F237" s="22">
        <f t="shared" si="42"/>
        <v>23965.710577678572</v>
      </c>
      <c r="G237" s="16"/>
      <c r="H237" s="23">
        <v>41609</v>
      </c>
      <c r="I237" s="24">
        <v>15755</v>
      </c>
      <c r="J237" s="25">
        <f t="shared" si="43"/>
        <v>0.1976434815659445</v>
      </c>
      <c r="K237" s="21">
        <v>1000</v>
      </c>
      <c r="L237" s="22">
        <f t="shared" si="44"/>
        <v>9411.1750417227249</v>
      </c>
    </row>
    <row r="238" spans="2:12" ht="15">
      <c r="B238" s="18">
        <v>41974</v>
      </c>
      <c r="C238" s="19">
        <v>26</v>
      </c>
      <c r="D238" s="25">
        <f t="shared" si="41"/>
        <v>6.252554147936254E-2</v>
      </c>
      <c r="E238" s="21">
        <v>1000</v>
      </c>
      <c r="F238" s="22">
        <f t="shared" si="42"/>
        <v>34567.906953708793</v>
      </c>
      <c r="G238" s="16"/>
      <c r="H238" s="23">
        <v>41974</v>
      </c>
      <c r="I238" s="24">
        <v>18053</v>
      </c>
      <c r="J238" s="25">
        <f t="shared" si="43"/>
        <v>0.14585845763249761</v>
      </c>
      <c r="K238" s="21">
        <v>1000</v>
      </c>
      <c r="L238" s="22">
        <f t="shared" si="44"/>
        <v>10049.007095885365</v>
      </c>
    </row>
    <row r="239" spans="2:12" ht="15">
      <c r="B239" s="18">
        <v>42339</v>
      </c>
      <c r="C239" s="19">
        <v>36</v>
      </c>
      <c r="D239" s="25">
        <f t="shared" si="41"/>
        <v>0.38461538461538464</v>
      </c>
      <c r="E239" s="21">
        <v>1000</v>
      </c>
      <c r="F239" s="22">
        <f t="shared" si="42"/>
        <v>45447.881107516791</v>
      </c>
      <c r="G239" s="16"/>
      <c r="H239" s="23">
        <v>42339</v>
      </c>
      <c r="I239" s="24">
        <v>17425</v>
      </c>
      <c r="J239" s="25">
        <f t="shared" si="43"/>
        <v>-3.4786462083864177E-2</v>
      </c>
      <c r="K239" s="21">
        <v>1000</v>
      </c>
      <c r="L239" s="22">
        <f t="shared" si="44"/>
        <v>12658.325891257362</v>
      </c>
    </row>
    <row r="240" spans="2:12" ht="15">
      <c r="B240" s="18">
        <v>42705</v>
      </c>
      <c r="C240" s="19">
        <v>46</v>
      </c>
      <c r="D240" s="25">
        <f t="shared" si="41"/>
        <v>0.27777777777777779</v>
      </c>
      <c r="E240" s="21">
        <v>1000</v>
      </c>
      <c r="F240" s="22">
        <f t="shared" si="42"/>
        <v>60584.192748934947</v>
      </c>
      <c r="G240" s="16"/>
      <c r="H240" s="23">
        <v>42705</v>
      </c>
      <c r="I240" s="24">
        <v>19963</v>
      </c>
      <c r="J240" s="25">
        <f t="shared" si="43"/>
        <v>0.14565279770444764</v>
      </c>
      <c r="K240" s="21">
        <v>1000</v>
      </c>
      <c r="L240" s="22">
        <f t="shared" si="44"/>
        <v>16984.134745507828</v>
      </c>
    </row>
    <row r="241" spans="1:12" ht="15">
      <c r="B241" s="18">
        <v>43070</v>
      </c>
      <c r="C241" s="19">
        <v>60</v>
      </c>
      <c r="D241" s="25">
        <f t="shared" si="41"/>
        <v>0.30434782608695654</v>
      </c>
      <c r="E241" s="21">
        <v>1000</v>
      </c>
      <c r="F241" s="26">
        <f t="shared" si="42"/>
        <v>43108.934924254463</v>
      </c>
      <c r="G241" s="16"/>
      <c r="H241" s="23">
        <v>43070</v>
      </c>
      <c r="I241" s="24">
        <v>24824</v>
      </c>
      <c r="J241" s="25">
        <f t="shared" si="43"/>
        <v>0.24350047588037871</v>
      </c>
      <c r="K241" s="21">
        <v>1000</v>
      </c>
      <c r="L241" s="27">
        <f t="shared" si="44"/>
        <v>16899.609700630885</v>
      </c>
    </row>
    <row r="242" spans="1:12" ht="15">
      <c r="B242" s="18">
        <v>43435</v>
      </c>
      <c r="C242" s="19">
        <v>42</v>
      </c>
      <c r="D242" s="25">
        <f t="shared" si="41"/>
        <v>-0.3</v>
      </c>
      <c r="E242" s="28"/>
      <c r="F242" s="28"/>
      <c r="G242" s="16"/>
      <c r="H242" s="23">
        <v>43435</v>
      </c>
      <c r="I242" s="24">
        <v>23327</v>
      </c>
      <c r="J242" s="25">
        <f t="shared" si="43"/>
        <v>-6.0304543989687397E-2</v>
      </c>
      <c r="K242" s="29"/>
      <c r="L242" s="30"/>
    </row>
    <row r="243" spans="1:12" ht="15">
      <c r="B243" s="9"/>
      <c r="C243" s="9"/>
      <c r="D243" s="9"/>
      <c r="E243" s="31">
        <f>SUM(E232:E242)</f>
        <v>10000</v>
      </c>
      <c r="F243" s="32"/>
      <c r="G243" s="9"/>
      <c r="H243" s="9"/>
      <c r="I243" s="9"/>
      <c r="J243" s="9"/>
      <c r="K243" s="31">
        <f>SUM(K232:K242)</f>
        <v>10000</v>
      </c>
      <c r="L243" s="33"/>
    </row>
    <row r="245" spans="1:12" ht="14.25">
      <c r="A245" s="2" t="s">
        <v>114</v>
      </c>
      <c r="B245" s="79" t="s">
        <v>115</v>
      </c>
      <c r="C245" s="76"/>
      <c r="D245" s="76"/>
      <c r="E245" s="76"/>
      <c r="F245" s="76"/>
      <c r="G245" s="76"/>
      <c r="H245" s="76"/>
      <c r="I245" s="76"/>
      <c r="J245" s="76"/>
      <c r="K245" s="76"/>
      <c r="L245" s="77"/>
    </row>
    <row r="246" spans="1:12" ht="12.75">
      <c r="B246" s="82" t="s">
        <v>2</v>
      </c>
      <c r="C246" s="76"/>
      <c r="D246" s="76"/>
      <c r="E246" s="76"/>
      <c r="F246" s="76"/>
      <c r="G246" s="76"/>
      <c r="H246" s="76"/>
      <c r="I246" s="76"/>
      <c r="J246" s="76"/>
      <c r="K246" s="76"/>
      <c r="L246" s="77"/>
    </row>
    <row r="247" spans="1:12" ht="12.75">
      <c r="B247" s="84"/>
      <c r="C247" s="76"/>
      <c r="D247" s="76"/>
      <c r="E247" s="76"/>
      <c r="F247" s="76"/>
      <c r="G247" s="76"/>
      <c r="H247" s="76"/>
      <c r="I247" s="76"/>
      <c r="J247" s="76"/>
      <c r="K247" s="76"/>
      <c r="L247" s="77"/>
    </row>
    <row r="248" spans="1:12" ht="12.75">
      <c r="B248" s="3"/>
      <c r="C248" s="4">
        <v>2018</v>
      </c>
      <c r="D248" s="4">
        <v>2017</v>
      </c>
      <c r="E248" s="4">
        <v>2016</v>
      </c>
      <c r="F248" s="4">
        <v>2015</v>
      </c>
      <c r="G248" s="4">
        <v>2014</v>
      </c>
      <c r="H248" s="4">
        <v>2013</v>
      </c>
      <c r="I248" s="4">
        <v>2012</v>
      </c>
      <c r="J248" s="4">
        <v>2011</v>
      </c>
      <c r="K248" s="4">
        <v>2010</v>
      </c>
      <c r="L248" s="4">
        <v>2009</v>
      </c>
    </row>
    <row r="249" spans="1:12" ht="12.75">
      <c r="B249" s="5" t="s">
        <v>10</v>
      </c>
      <c r="C249" s="6">
        <v>4965</v>
      </c>
      <c r="D249" s="6">
        <v>4390</v>
      </c>
      <c r="E249" s="6">
        <v>3962</v>
      </c>
      <c r="F249" s="6">
        <v>3869</v>
      </c>
      <c r="G249" s="6">
        <v>3733</v>
      </c>
      <c r="H249" s="6">
        <v>3326</v>
      </c>
      <c r="I249" s="6">
        <v>3133</v>
      </c>
      <c r="J249" s="6">
        <v>2766</v>
      </c>
      <c r="K249" s="6">
        <v>2269</v>
      </c>
      <c r="L249" s="6">
        <v>1930</v>
      </c>
    </row>
    <row r="250" spans="1:12" ht="12.75">
      <c r="B250" s="5" t="s">
        <v>11</v>
      </c>
      <c r="C250" s="6">
        <v>987</v>
      </c>
      <c r="D250" s="6">
        <v>873</v>
      </c>
      <c r="E250" s="6">
        <v>789</v>
      </c>
      <c r="F250" s="6">
        <v>826</v>
      </c>
      <c r="G250" s="6">
        <v>787</v>
      </c>
      <c r="H250" s="6">
        <v>713</v>
      </c>
      <c r="I250" s="6">
        <v>674</v>
      </c>
      <c r="J250" s="6">
        <v>575</v>
      </c>
      <c r="K250" s="6">
        <v>430</v>
      </c>
      <c r="L250" s="6">
        <v>297</v>
      </c>
    </row>
    <row r="251" spans="1:12" ht="12.75">
      <c r="B251" s="5" t="s">
        <v>12</v>
      </c>
      <c r="C251" s="6">
        <v>751</v>
      </c>
      <c r="D251" s="6">
        <v>578</v>
      </c>
      <c r="E251" s="6">
        <v>499</v>
      </c>
      <c r="F251" s="6">
        <v>516</v>
      </c>
      <c r="G251" s="6">
        <v>494</v>
      </c>
      <c r="H251" s="6">
        <v>448</v>
      </c>
      <c r="I251" s="6">
        <v>420</v>
      </c>
      <c r="J251" s="6">
        <v>357</v>
      </c>
      <c r="K251" s="6">
        <v>265</v>
      </c>
      <c r="L251" s="6">
        <v>184</v>
      </c>
    </row>
    <row r="252" spans="1:12" ht="12.75">
      <c r="B252" s="5" t="s">
        <v>13</v>
      </c>
      <c r="C252" s="7">
        <v>2.62</v>
      </c>
      <c r="D252" s="7">
        <v>2.0099999999999998</v>
      </c>
      <c r="E252" s="7">
        <v>1.73</v>
      </c>
      <c r="F252" s="7">
        <v>1.77</v>
      </c>
      <c r="G252" s="7">
        <v>1.66</v>
      </c>
      <c r="H252" s="7">
        <v>1.51</v>
      </c>
      <c r="I252" s="7">
        <v>1.42</v>
      </c>
      <c r="J252" s="7">
        <v>1.21</v>
      </c>
      <c r="K252" s="7">
        <v>1.9</v>
      </c>
      <c r="L252" s="7">
        <v>1.24</v>
      </c>
    </row>
    <row r="253" spans="1:12" ht="12.75">
      <c r="B253" s="5" t="s">
        <v>14</v>
      </c>
      <c r="C253" s="7">
        <v>52</v>
      </c>
      <c r="D253" s="7">
        <v>52</v>
      </c>
      <c r="E253" s="7">
        <v>44</v>
      </c>
      <c r="F253" s="7">
        <v>37</v>
      </c>
      <c r="G253" s="7">
        <v>42</v>
      </c>
      <c r="H253" s="7">
        <v>41</v>
      </c>
      <c r="I253" s="7">
        <v>39</v>
      </c>
      <c r="J253" s="7">
        <v>36</v>
      </c>
      <c r="K253" s="7">
        <v>24</v>
      </c>
      <c r="L253" s="7">
        <v>16</v>
      </c>
    </row>
    <row r="254" spans="1:12" ht="12.75">
      <c r="B254" s="5" t="s">
        <v>15</v>
      </c>
      <c r="C254" s="8">
        <f t="shared" ref="C254:L254" si="45">C253/C252</f>
        <v>19.847328244274809</v>
      </c>
      <c r="D254" s="8">
        <f t="shared" si="45"/>
        <v>25.870646766169155</v>
      </c>
      <c r="E254" s="8">
        <f t="shared" si="45"/>
        <v>25.433526011560694</v>
      </c>
      <c r="F254" s="8">
        <f t="shared" si="45"/>
        <v>20.903954802259886</v>
      </c>
      <c r="G254" s="8">
        <f t="shared" si="45"/>
        <v>25.30120481927711</v>
      </c>
      <c r="H254" s="8">
        <f t="shared" si="45"/>
        <v>27.152317880794701</v>
      </c>
      <c r="I254" s="8">
        <f t="shared" si="45"/>
        <v>27.464788732394368</v>
      </c>
      <c r="J254" s="8">
        <f t="shared" si="45"/>
        <v>29.75206611570248</v>
      </c>
      <c r="K254" s="8">
        <f t="shared" si="45"/>
        <v>12.631578947368421</v>
      </c>
      <c r="L254" s="8">
        <f t="shared" si="45"/>
        <v>12.903225806451614</v>
      </c>
    </row>
    <row r="256" spans="1:12" ht="15">
      <c r="B256" s="80" t="s">
        <v>16</v>
      </c>
      <c r="C256" s="81"/>
      <c r="D256" s="81"/>
      <c r="E256" s="81"/>
      <c r="F256" s="81"/>
      <c r="G256" s="81"/>
      <c r="H256" s="81"/>
      <c r="I256" s="81"/>
      <c r="J256" s="81"/>
      <c r="K256" s="81"/>
      <c r="L256" s="81"/>
    </row>
    <row r="257" spans="1:12" ht="18.75">
      <c r="B257" s="87" t="s">
        <v>117</v>
      </c>
      <c r="C257" s="76"/>
      <c r="D257" s="76"/>
      <c r="E257" s="76"/>
      <c r="F257" s="77"/>
      <c r="G257" s="9"/>
      <c r="H257" s="10"/>
      <c r="I257" s="10"/>
      <c r="J257" s="10"/>
      <c r="K257" s="10"/>
      <c r="L257" s="10"/>
    </row>
    <row r="258" spans="1:12" ht="15">
      <c r="B258" s="11" t="s">
        <v>20</v>
      </c>
      <c r="C258" s="12" t="s">
        <v>21</v>
      </c>
      <c r="D258" s="13" t="s">
        <v>22</v>
      </c>
      <c r="E258" s="14" t="s">
        <v>23</v>
      </c>
      <c r="F258" s="15" t="s">
        <v>24</v>
      </c>
      <c r="G258" s="16"/>
      <c r="H258" s="17" t="s">
        <v>20</v>
      </c>
      <c r="I258" s="12" t="s">
        <v>25</v>
      </c>
      <c r="J258" s="13" t="s">
        <v>22</v>
      </c>
      <c r="K258" s="15" t="s">
        <v>23</v>
      </c>
      <c r="L258" s="15" t="s">
        <v>24</v>
      </c>
    </row>
    <row r="259" spans="1:12" ht="15">
      <c r="B259" s="18">
        <v>39783</v>
      </c>
      <c r="C259" s="19">
        <v>12.63</v>
      </c>
      <c r="D259" s="20"/>
      <c r="E259" s="21">
        <v>1000</v>
      </c>
      <c r="F259" s="22">
        <f>(E259)+(E259*D260)</f>
        <v>1266.8250197941409</v>
      </c>
      <c r="G259" s="16"/>
      <c r="H259" s="23">
        <v>39783</v>
      </c>
      <c r="I259" s="24">
        <v>8515</v>
      </c>
      <c r="J259" s="20"/>
      <c r="K259" s="21">
        <v>1000</v>
      </c>
      <c r="L259" s="22">
        <f>(K259)+(K259*J260)</f>
        <v>1229.7122724603641</v>
      </c>
    </row>
    <row r="260" spans="1:12" ht="15">
      <c r="B260" s="18">
        <v>40148</v>
      </c>
      <c r="C260" s="19">
        <v>16</v>
      </c>
      <c r="D260" s="25">
        <f t="shared" ref="D260:D269" si="46">(C260-C259)/C259</f>
        <v>0.26682501979414086</v>
      </c>
      <c r="E260" s="21">
        <v>1000</v>
      </c>
      <c r="F260" s="22">
        <f t="shared" ref="F260:F268" si="47">(F259+E260)+(F259+E260)*D261</f>
        <v>3400.237529691211</v>
      </c>
      <c r="G260" s="16"/>
      <c r="H260" s="23">
        <v>40148</v>
      </c>
      <c r="I260" s="24">
        <v>10471</v>
      </c>
      <c r="J260" s="25">
        <f t="shared" ref="J260:J269" si="48">(I260-I259)/I259</f>
        <v>0.22971227246036408</v>
      </c>
      <c r="K260" s="21">
        <v>1000</v>
      </c>
      <c r="L260" s="22">
        <f t="shared" ref="L260:L268" si="49">(L259+K260)+(L259+K260)*J261</f>
        <v>2446.9127803306319</v>
      </c>
    </row>
    <row r="261" spans="1:12" ht="15">
      <c r="B261" s="18">
        <v>40513</v>
      </c>
      <c r="C261" s="19">
        <v>24</v>
      </c>
      <c r="D261" s="25">
        <f t="shared" si="46"/>
        <v>0.5</v>
      </c>
      <c r="E261" s="21">
        <v>1000</v>
      </c>
      <c r="F261" s="22">
        <f t="shared" si="47"/>
        <v>6600.3562945368158</v>
      </c>
      <c r="G261" s="16"/>
      <c r="H261" s="23">
        <v>40513</v>
      </c>
      <c r="I261" s="24">
        <v>11491</v>
      </c>
      <c r="J261" s="25">
        <f t="shared" si="48"/>
        <v>9.741189953204088E-2</v>
      </c>
      <c r="K261" s="21">
        <v>1000</v>
      </c>
      <c r="L261" s="22">
        <f t="shared" si="49"/>
        <v>3664.6883158384239</v>
      </c>
    </row>
    <row r="262" spans="1:12" ht="15">
      <c r="B262" s="18">
        <v>40878</v>
      </c>
      <c r="C262" s="19">
        <v>36</v>
      </c>
      <c r="D262" s="25">
        <f t="shared" si="46"/>
        <v>0.5</v>
      </c>
      <c r="E262" s="21">
        <v>1000</v>
      </c>
      <c r="F262" s="22">
        <f t="shared" si="47"/>
        <v>8233.7193190815506</v>
      </c>
      <c r="G262" s="16"/>
      <c r="H262" s="23">
        <v>40878</v>
      </c>
      <c r="I262" s="24">
        <v>12217</v>
      </c>
      <c r="J262" s="25">
        <f t="shared" si="48"/>
        <v>6.3179879906013398E-2</v>
      </c>
      <c r="K262" s="21">
        <v>1000</v>
      </c>
      <c r="L262" s="22">
        <f t="shared" si="49"/>
        <v>5022.8349672468257</v>
      </c>
    </row>
    <row r="263" spans="1:12" ht="15">
      <c r="B263" s="18">
        <v>41244</v>
      </c>
      <c r="C263" s="19">
        <v>39</v>
      </c>
      <c r="D263" s="25">
        <f t="shared" si="46"/>
        <v>8.3333333333333329E-2</v>
      </c>
      <c r="E263" s="21">
        <v>1000</v>
      </c>
      <c r="F263" s="22">
        <f t="shared" si="47"/>
        <v>9707.2433867267591</v>
      </c>
      <c r="G263" s="16"/>
      <c r="H263" s="23">
        <v>41244</v>
      </c>
      <c r="I263" s="24">
        <v>13155</v>
      </c>
      <c r="J263" s="25">
        <f t="shared" si="48"/>
        <v>7.6778259801915369E-2</v>
      </c>
      <c r="K263" s="21">
        <v>1000</v>
      </c>
      <c r="L263" s="22">
        <f t="shared" si="49"/>
        <v>7213.2090390705998</v>
      </c>
    </row>
    <row r="264" spans="1:12" ht="15">
      <c r="B264" s="18">
        <v>41609</v>
      </c>
      <c r="C264" s="19">
        <v>41</v>
      </c>
      <c r="D264" s="25">
        <f t="shared" si="46"/>
        <v>5.128205128205128E-2</v>
      </c>
      <c r="E264" s="21">
        <v>1000</v>
      </c>
      <c r="F264" s="22">
        <f t="shared" si="47"/>
        <v>10968.395664451802</v>
      </c>
      <c r="G264" s="16"/>
      <c r="H264" s="23">
        <v>41609</v>
      </c>
      <c r="I264" s="24">
        <v>15755</v>
      </c>
      <c r="J264" s="25">
        <f t="shared" si="48"/>
        <v>0.1976434815659445</v>
      </c>
      <c r="K264" s="21">
        <v>1000</v>
      </c>
      <c r="L264" s="22">
        <f t="shared" si="49"/>
        <v>9411.1750417227249</v>
      </c>
    </row>
    <row r="265" spans="1:12" ht="15">
      <c r="B265" s="18">
        <v>41974</v>
      </c>
      <c r="C265" s="19">
        <v>42</v>
      </c>
      <c r="D265" s="25">
        <f t="shared" si="46"/>
        <v>2.4390243902439025E-2</v>
      </c>
      <c r="E265" s="21">
        <v>1000</v>
      </c>
      <c r="F265" s="22">
        <f t="shared" si="47"/>
        <v>10543.586656778969</v>
      </c>
      <c r="G265" s="16"/>
      <c r="H265" s="23">
        <v>41974</v>
      </c>
      <c r="I265" s="24">
        <v>18053</v>
      </c>
      <c r="J265" s="25">
        <f t="shared" si="48"/>
        <v>0.14585845763249761</v>
      </c>
      <c r="K265" s="21">
        <v>1000</v>
      </c>
      <c r="L265" s="22">
        <f t="shared" si="49"/>
        <v>10049.007095885365</v>
      </c>
    </row>
    <row r="266" spans="1:12" ht="15">
      <c r="B266" s="18">
        <v>42339</v>
      </c>
      <c r="C266" s="19">
        <v>37</v>
      </c>
      <c r="D266" s="25">
        <f t="shared" si="46"/>
        <v>-0.11904761904761904</v>
      </c>
      <c r="E266" s="21">
        <v>1000</v>
      </c>
      <c r="F266" s="22">
        <f t="shared" si="47"/>
        <v>13727.508456710126</v>
      </c>
      <c r="G266" s="16"/>
      <c r="H266" s="23">
        <v>42339</v>
      </c>
      <c r="I266" s="24">
        <v>17425</v>
      </c>
      <c r="J266" s="25">
        <f t="shared" si="48"/>
        <v>-3.4786462083864177E-2</v>
      </c>
      <c r="K266" s="21">
        <v>1000</v>
      </c>
      <c r="L266" s="22">
        <f t="shared" si="49"/>
        <v>12658.325891257362</v>
      </c>
    </row>
    <row r="267" spans="1:12" ht="15">
      <c r="B267" s="18">
        <v>42705</v>
      </c>
      <c r="C267" s="19">
        <v>44</v>
      </c>
      <c r="D267" s="25">
        <f t="shared" si="46"/>
        <v>0.1891891891891892</v>
      </c>
      <c r="E267" s="21">
        <v>1000</v>
      </c>
      <c r="F267" s="22">
        <f t="shared" si="47"/>
        <v>17405.237267021057</v>
      </c>
      <c r="G267" s="16"/>
      <c r="H267" s="23">
        <v>42705</v>
      </c>
      <c r="I267" s="24">
        <v>19963</v>
      </c>
      <c r="J267" s="25">
        <f t="shared" si="48"/>
        <v>0.14565279770444764</v>
      </c>
      <c r="K267" s="21">
        <v>1000</v>
      </c>
      <c r="L267" s="22">
        <f t="shared" si="49"/>
        <v>16984.134745507828</v>
      </c>
    </row>
    <row r="268" spans="1:12" ht="15">
      <c r="B268" s="18">
        <v>43070</v>
      </c>
      <c r="C268" s="19">
        <v>52</v>
      </c>
      <c r="D268" s="25">
        <f t="shared" si="46"/>
        <v>0.18181818181818182</v>
      </c>
      <c r="E268" s="21">
        <v>1000</v>
      </c>
      <c r="F268" s="26">
        <f t="shared" si="47"/>
        <v>18405.237267021057</v>
      </c>
      <c r="G268" s="16"/>
      <c r="H268" s="23">
        <v>43070</v>
      </c>
      <c r="I268" s="24">
        <v>24824</v>
      </c>
      <c r="J268" s="25">
        <f t="shared" si="48"/>
        <v>0.24350047588037871</v>
      </c>
      <c r="K268" s="21">
        <v>1000</v>
      </c>
      <c r="L268" s="27">
        <f t="shared" si="49"/>
        <v>16899.609700630885</v>
      </c>
    </row>
    <row r="269" spans="1:12" ht="15">
      <c r="B269" s="18">
        <v>43435</v>
      </c>
      <c r="C269" s="19">
        <v>52</v>
      </c>
      <c r="D269" s="25">
        <f t="shared" si="46"/>
        <v>0</v>
      </c>
      <c r="E269" s="28"/>
      <c r="F269" s="28"/>
      <c r="G269" s="16"/>
      <c r="H269" s="23">
        <v>43435</v>
      </c>
      <c r="I269" s="24">
        <v>23327</v>
      </c>
      <c r="J269" s="25">
        <f t="shared" si="48"/>
        <v>-6.0304543989687397E-2</v>
      </c>
      <c r="K269" s="29"/>
      <c r="L269" s="30"/>
    </row>
    <row r="270" spans="1:12" ht="15">
      <c r="B270" s="9"/>
      <c r="C270" s="9"/>
      <c r="D270" s="9"/>
      <c r="E270" s="31">
        <f>SUM(E259:E269)</f>
        <v>10000</v>
      </c>
      <c r="F270" s="32"/>
      <c r="G270" s="9"/>
      <c r="H270" s="9"/>
      <c r="I270" s="9"/>
      <c r="J270" s="9"/>
      <c r="K270" s="31">
        <f>SUM(K259:K269)</f>
        <v>10000</v>
      </c>
      <c r="L270" s="33"/>
    </row>
    <row r="272" spans="1:12" ht="14.25">
      <c r="A272" s="2" t="s">
        <v>125</v>
      </c>
      <c r="B272" s="79" t="s">
        <v>126</v>
      </c>
      <c r="C272" s="76"/>
      <c r="D272" s="76"/>
      <c r="E272" s="76"/>
      <c r="F272" s="76"/>
      <c r="G272" s="76"/>
      <c r="H272" s="76"/>
      <c r="I272" s="76"/>
      <c r="J272" s="76"/>
      <c r="K272" s="76"/>
      <c r="L272" s="77"/>
    </row>
    <row r="273" spans="2:12" ht="12.75">
      <c r="B273" s="82" t="s">
        <v>2</v>
      </c>
      <c r="C273" s="76"/>
      <c r="D273" s="76"/>
      <c r="E273" s="76"/>
      <c r="F273" s="76"/>
      <c r="G273" s="76"/>
      <c r="H273" s="76"/>
      <c r="I273" s="76"/>
      <c r="J273" s="76"/>
      <c r="K273" s="76"/>
      <c r="L273" s="77"/>
    </row>
    <row r="274" spans="2:12" ht="12.75">
      <c r="B274" s="84"/>
      <c r="C274" s="76"/>
      <c r="D274" s="76"/>
      <c r="E274" s="76"/>
      <c r="F274" s="76"/>
      <c r="G274" s="76"/>
      <c r="H274" s="76"/>
      <c r="I274" s="76"/>
      <c r="J274" s="76"/>
      <c r="K274" s="76"/>
      <c r="L274" s="77"/>
    </row>
    <row r="275" spans="2:12" ht="12.75">
      <c r="B275" s="3"/>
      <c r="C275" s="4">
        <v>2018</v>
      </c>
      <c r="D275" s="4">
        <v>2017</v>
      </c>
      <c r="E275" s="4">
        <v>2016</v>
      </c>
      <c r="F275" s="4">
        <v>2015</v>
      </c>
      <c r="G275" s="4">
        <v>2014</v>
      </c>
      <c r="H275" s="4">
        <v>2013</v>
      </c>
      <c r="I275" s="4">
        <v>2012</v>
      </c>
      <c r="J275" s="4">
        <v>2011</v>
      </c>
      <c r="K275" s="4">
        <v>2010</v>
      </c>
      <c r="L275" s="4">
        <v>2009</v>
      </c>
    </row>
    <row r="276" spans="2:12" ht="12.75">
      <c r="B276" s="5" t="s">
        <v>10</v>
      </c>
      <c r="C276" s="6">
        <v>5485</v>
      </c>
      <c r="D276" s="6">
        <v>5283</v>
      </c>
      <c r="E276" s="6">
        <v>4984</v>
      </c>
      <c r="F276" s="6">
        <v>4579</v>
      </c>
      <c r="G276" s="6">
        <v>4013</v>
      </c>
      <c r="H276" s="6">
        <v>3703</v>
      </c>
      <c r="I276" s="6">
        <v>3591</v>
      </c>
      <c r="J276" s="6">
        <v>3328</v>
      </c>
      <c r="K276" s="6">
        <v>3233</v>
      </c>
      <c r="L276" s="6">
        <v>3006</v>
      </c>
    </row>
    <row r="277" spans="2:12" ht="12.75">
      <c r="B277" s="5" t="s">
        <v>11</v>
      </c>
      <c r="C277" s="6">
        <v>537</v>
      </c>
      <c r="D277" s="6">
        <v>634</v>
      </c>
      <c r="E277" s="6">
        <v>582</v>
      </c>
      <c r="F277" s="6">
        <v>459</v>
      </c>
      <c r="G277" s="6">
        <v>391</v>
      </c>
      <c r="H277" s="6">
        <v>310</v>
      </c>
      <c r="I277" s="6">
        <v>154</v>
      </c>
      <c r="J277" s="6">
        <v>-43</v>
      </c>
      <c r="K277" s="6">
        <v>83</v>
      </c>
      <c r="L277" s="6">
        <v>54</v>
      </c>
    </row>
    <row r="278" spans="2:12" ht="12.75">
      <c r="B278" s="5" t="s">
        <v>12</v>
      </c>
      <c r="C278" s="6">
        <v>389</v>
      </c>
      <c r="D278" s="6">
        <v>472</v>
      </c>
      <c r="E278" s="6">
        <v>413</v>
      </c>
      <c r="F278" s="6">
        <v>315</v>
      </c>
      <c r="G278" s="6">
        <v>158</v>
      </c>
      <c r="H278" s="6">
        <v>229</v>
      </c>
      <c r="I278" s="6">
        <v>118</v>
      </c>
      <c r="J278" s="6">
        <v>-35</v>
      </c>
      <c r="K278" s="6">
        <v>63</v>
      </c>
      <c r="L278" s="6">
        <v>-39</v>
      </c>
    </row>
    <row r="279" spans="2:12" ht="12.75">
      <c r="B279" s="5" t="s">
        <v>13</v>
      </c>
      <c r="C279" s="7">
        <v>2.66</v>
      </c>
      <c r="D279" s="7">
        <v>3.03</v>
      </c>
      <c r="E279" s="7">
        <v>2.62</v>
      </c>
      <c r="F279" s="7">
        <v>1.93</v>
      </c>
      <c r="G279" s="7">
        <v>0.95</v>
      </c>
      <c r="H279" s="7">
        <v>1.34</v>
      </c>
      <c r="I279" s="7">
        <v>0.71</v>
      </c>
      <c r="J279" s="7">
        <v>-0.23</v>
      </c>
      <c r="K279" s="7">
        <v>0.41</v>
      </c>
      <c r="L279" s="7">
        <v>-0.25</v>
      </c>
    </row>
    <row r="280" spans="2:12" ht="12.75">
      <c r="B280" s="5" t="s">
        <v>14</v>
      </c>
      <c r="C280" s="7">
        <v>38</v>
      </c>
      <c r="D280" s="7">
        <v>67</v>
      </c>
      <c r="E280" s="7">
        <v>52</v>
      </c>
      <c r="F280" s="7">
        <v>53</v>
      </c>
      <c r="G280" s="7">
        <v>42</v>
      </c>
      <c r="H280" s="7">
        <v>42</v>
      </c>
      <c r="I280" s="7">
        <v>27</v>
      </c>
      <c r="J280" s="7">
        <v>15.83</v>
      </c>
      <c r="K280" s="7"/>
      <c r="L280" s="7"/>
    </row>
    <row r="281" spans="2:12" ht="12.75">
      <c r="B281" s="5" t="s">
        <v>15</v>
      </c>
      <c r="C281" s="8">
        <f t="shared" ref="C281:L281" si="50">C280/C279</f>
        <v>14.285714285714285</v>
      </c>
      <c r="D281" s="8">
        <f t="shared" si="50"/>
        <v>22.112211221122113</v>
      </c>
      <c r="E281" s="8">
        <f t="shared" si="50"/>
        <v>19.847328244274809</v>
      </c>
      <c r="F281" s="8">
        <f t="shared" si="50"/>
        <v>27.461139896373059</v>
      </c>
      <c r="G281" s="8">
        <f t="shared" si="50"/>
        <v>44.210526315789473</v>
      </c>
      <c r="H281" s="8">
        <f t="shared" si="50"/>
        <v>31.343283582089551</v>
      </c>
      <c r="I281" s="8">
        <f t="shared" si="50"/>
        <v>38.028169014084511</v>
      </c>
      <c r="J281" s="8">
        <f t="shared" si="50"/>
        <v>-68.826086956521735</v>
      </c>
      <c r="K281" s="8">
        <f t="shared" si="50"/>
        <v>0</v>
      </c>
      <c r="L281" s="8">
        <f t="shared" si="50"/>
        <v>0</v>
      </c>
    </row>
    <row r="283" spans="2:12" ht="15">
      <c r="B283" s="80" t="s">
        <v>16</v>
      </c>
      <c r="C283" s="81"/>
      <c r="D283" s="81"/>
      <c r="E283" s="81"/>
      <c r="F283" s="81"/>
      <c r="G283" s="81"/>
      <c r="H283" s="81"/>
      <c r="I283" s="81"/>
      <c r="J283" s="81"/>
      <c r="K283" s="81"/>
      <c r="L283" s="81"/>
    </row>
    <row r="284" spans="2:12" ht="18.75">
      <c r="B284" s="87" t="s">
        <v>128</v>
      </c>
      <c r="C284" s="76"/>
      <c r="D284" s="76"/>
      <c r="E284" s="76"/>
      <c r="F284" s="77"/>
      <c r="G284" s="9"/>
      <c r="H284" s="10"/>
      <c r="I284" s="10"/>
      <c r="J284" s="10"/>
      <c r="K284" s="10"/>
      <c r="L284" s="10"/>
    </row>
    <row r="285" spans="2:12" ht="15">
      <c r="B285" s="11" t="s">
        <v>20</v>
      </c>
      <c r="C285" s="12" t="s">
        <v>21</v>
      </c>
      <c r="D285" s="13" t="s">
        <v>22</v>
      </c>
      <c r="E285" s="14" t="s">
        <v>23</v>
      </c>
      <c r="F285" s="15" t="s">
        <v>24</v>
      </c>
      <c r="G285" s="16"/>
      <c r="H285" s="17" t="s">
        <v>20</v>
      </c>
      <c r="I285" s="12" t="s">
        <v>25</v>
      </c>
      <c r="J285" s="13" t="s">
        <v>22</v>
      </c>
      <c r="K285" s="15" t="s">
        <v>23</v>
      </c>
      <c r="L285" s="15" t="s">
        <v>24</v>
      </c>
    </row>
    <row r="286" spans="2:12" ht="15">
      <c r="B286" s="18">
        <v>39783</v>
      </c>
      <c r="C286" s="19">
        <v>15.83</v>
      </c>
      <c r="D286" s="20"/>
      <c r="E286" s="21">
        <v>0</v>
      </c>
      <c r="F286" s="22">
        <f>(E286)+(E286*D287)</f>
        <v>0</v>
      </c>
      <c r="G286" s="16"/>
      <c r="H286" s="23">
        <v>39783</v>
      </c>
      <c r="I286" s="24">
        <v>8515</v>
      </c>
      <c r="J286" s="20"/>
      <c r="K286" s="21">
        <v>0</v>
      </c>
      <c r="L286" s="22">
        <f>(K286)+(K286*J287)</f>
        <v>0</v>
      </c>
    </row>
    <row r="287" spans="2:12" ht="15">
      <c r="B287" s="18">
        <v>40148</v>
      </c>
      <c r="C287" s="19">
        <v>15.83</v>
      </c>
      <c r="D287" s="25">
        <f t="shared" ref="D287:D296" si="51">(C287-C286)/C286</f>
        <v>0</v>
      </c>
      <c r="E287" s="21">
        <v>0</v>
      </c>
      <c r="F287" s="22">
        <f t="shared" ref="F287:F295" si="52">(F286+E287)+(F286+E287)*D288</f>
        <v>0</v>
      </c>
      <c r="G287" s="16"/>
      <c r="H287" s="23">
        <v>40148</v>
      </c>
      <c r="I287" s="24">
        <v>10471</v>
      </c>
      <c r="J287" s="25">
        <f t="shared" ref="J287:J296" si="53">(I287-I286)/I286</f>
        <v>0.22971227246036408</v>
      </c>
      <c r="K287" s="21">
        <v>0</v>
      </c>
      <c r="L287" s="22">
        <f t="shared" ref="L287:L295" si="54">(L286+K287)+(L286+K287)*J288</f>
        <v>0</v>
      </c>
    </row>
    <row r="288" spans="2:12" ht="15">
      <c r="B288" s="18">
        <v>40513</v>
      </c>
      <c r="C288" s="19">
        <v>15.83</v>
      </c>
      <c r="D288" s="25">
        <f t="shared" si="51"/>
        <v>0</v>
      </c>
      <c r="E288" s="21">
        <v>0</v>
      </c>
      <c r="F288" s="22">
        <f t="shared" si="52"/>
        <v>0</v>
      </c>
      <c r="G288" s="16"/>
      <c r="H288" s="23">
        <v>40513</v>
      </c>
      <c r="I288" s="24">
        <v>11491</v>
      </c>
      <c r="J288" s="25">
        <f t="shared" si="53"/>
        <v>9.741189953204088E-2</v>
      </c>
      <c r="K288" s="21">
        <v>0</v>
      </c>
      <c r="L288" s="22">
        <f t="shared" si="54"/>
        <v>0</v>
      </c>
    </row>
    <row r="289" spans="1:12" ht="15">
      <c r="B289" s="18">
        <v>40878</v>
      </c>
      <c r="C289" s="19">
        <v>15.83</v>
      </c>
      <c r="D289" s="25">
        <f t="shared" si="51"/>
        <v>0</v>
      </c>
      <c r="E289" s="21">
        <v>1000</v>
      </c>
      <c r="F289" s="22">
        <f t="shared" si="52"/>
        <v>1705.6222362602653</v>
      </c>
      <c r="G289" s="16"/>
      <c r="H289" s="23">
        <v>40878</v>
      </c>
      <c r="I289" s="24">
        <v>12217</v>
      </c>
      <c r="J289" s="25">
        <f t="shared" si="53"/>
        <v>6.3179879906013398E-2</v>
      </c>
      <c r="K289" s="21">
        <v>1000</v>
      </c>
      <c r="L289" s="22">
        <f t="shared" si="54"/>
        <v>1076.7782598019153</v>
      </c>
    </row>
    <row r="290" spans="1:12" ht="15">
      <c r="B290" s="18">
        <v>41244</v>
      </c>
      <c r="C290" s="19">
        <v>27</v>
      </c>
      <c r="D290" s="25">
        <f t="shared" si="51"/>
        <v>0.70562223626026532</v>
      </c>
      <c r="E290" s="21">
        <v>1000</v>
      </c>
      <c r="F290" s="22">
        <f t="shared" si="52"/>
        <v>4208.745700849302</v>
      </c>
      <c r="G290" s="16"/>
      <c r="H290" s="23">
        <v>41244</v>
      </c>
      <c r="I290" s="24">
        <v>13155</v>
      </c>
      <c r="J290" s="25">
        <f t="shared" si="53"/>
        <v>7.6778259801915369E-2</v>
      </c>
      <c r="K290" s="21">
        <v>1000</v>
      </c>
      <c r="L290" s="22">
        <f t="shared" si="54"/>
        <v>2487.2399455096293</v>
      </c>
    </row>
    <row r="291" spans="1:12" ht="15">
      <c r="B291" s="18">
        <v>41609</v>
      </c>
      <c r="C291" s="19">
        <v>42</v>
      </c>
      <c r="D291" s="25">
        <f t="shared" si="51"/>
        <v>0.55555555555555558</v>
      </c>
      <c r="E291" s="21">
        <v>1000</v>
      </c>
      <c r="F291" s="22">
        <f t="shared" si="52"/>
        <v>5208.745700849302</v>
      </c>
      <c r="G291" s="16"/>
      <c r="H291" s="23">
        <v>41609</v>
      </c>
      <c r="I291" s="24">
        <v>15755</v>
      </c>
      <c r="J291" s="25">
        <f t="shared" si="53"/>
        <v>0.1976434815659445</v>
      </c>
      <c r="K291" s="21">
        <v>1000</v>
      </c>
      <c r="L291" s="22">
        <f t="shared" si="54"/>
        <v>3995.8833853560986</v>
      </c>
    </row>
    <row r="292" spans="1:12" ht="15">
      <c r="B292" s="18">
        <v>41974</v>
      </c>
      <c r="C292" s="19">
        <v>42</v>
      </c>
      <c r="D292" s="25">
        <f t="shared" si="51"/>
        <v>0</v>
      </c>
      <c r="E292" s="21">
        <v>1000</v>
      </c>
      <c r="F292" s="22">
        <f t="shared" si="52"/>
        <v>7834.8457653574524</v>
      </c>
      <c r="G292" s="16"/>
      <c r="H292" s="23">
        <v>41974</v>
      </c>
      <c r="I292" s="24">
        <v>18053</v>
      </c>
      <c r="J292" s="25">
        <f t="shared" si="53"/>
        <v>0.14585845763249761</v>
      </c>
      <c r="K292" s="21">
        <v>1000</v>
      </c>
      <c r="L292" s="22">
        <f t="shared" si="54"/>
        <v>4822.0942773960023</v>
      </c>
    </row>
    <row r="293" spans="1:12" ht="15">
      <c r="B293" s="18">
        <v>42339</v>
      </c>
      <c r="C293" s="19">
        <v>53</v>
      </c>
      <c r="D293" s="25">
        <f t="shared" si="51"/>
        <v>0.26190476190476192</v>
      </c>
      <c r="E293" s="21">
        <v>1000</v>
      </c>
      <c r="F293" s="22">
        <f t="shared" si="52"/>
        <v>8668.1505622374989</v>
      </c>
      <c r="G293" s="16"/>
      <c r="H293" s="23">
        <v>42339</v>
      </c>
      <c r="I293" s="24">
        <v>17425</v>
      </c>
      <c r="J293" s="25">
        <f t="shared" si="53"/>
        <v>-3.4786462083864177E-2</v>
      </c>
      <c r="K293" s="21">
        <v>1000</v>
      </c>
      <c r="L293" s="22">
        <f t="shared" si="54"/>
        <v>6670.098597397784</v>
      </c>
    </row>
    <row r="294" spans="1:12" ht="15">
      <c r="B294" s="18">
        <v>42705</v>
      </c>
      <c r="C294" s="19">
        <v>52</v>
      </c>
      <c r="D294" s="25">
        <f t="shared" si="51"/>
        <v>-1.8867924528301886E-2</v>
      </c>
      <c r="E294" s="21">
        <v>1000</v>
      </c>
      <c r="F294" s="22">
        <f t="shared" si="52"/>
        <v>12457.040147498315</v>
      </c>
      <c r="G294" s="16"/>
      <c r="H294" s="23">
        <v>42705</v>
      </c>
      <c r="I294" s="24">
        <v>19963</v>
      </c>
      <c r="J294" s="25">
        <f t="shared" si="53"/>
        <v>0.14565279770444764</v>
      </c>
      <c r="K294" s="21">
        <v>1000</v>
      </c>
      <c r="L294" s="22">
        <f t="shared" si="54"/>
        <v>9537.7712559135689</v>
      </c>
    </row>
    <row r="295" spans="1:12" ht="15">
      <c r="B295" s="18">
        <v>43070</v>
      </c>
      <c r="C295" s="19">
        <v>67</v>
      </c>
      <c r="D295" s="25">
        <f t="shared" si="51"/>
        <v>0.28846153846153844</v>
      </c>
      <c r="E295" s="21">
        <v>1000</v>
      </c>
      <c r="F295" s="26">
        <f t="shared" si="52"/>
        <v>7632.3511284318811</v>
      </c>
      <c r="G295" s="16"/>
      <c r="H295" s="23">
        <v>43070</v>
      </c>
      <c r="I295" s="24">
        <v>24824</v>
      </c>
      <c r="J295" s="25">
        <f t="shared" si="53"/>
        <v>0.24350047588037871</v>
      </c>
      <c r="K295" s="21">
        <v>1000</v>
      </c>
      <c r="L295" s="27">
        <f t="shared" si="54"/>
        <v>9902.2957656580656</v>
      </c>
    </row>
    <row r="296" spans="1:12" ht="15">
      <c r="B296" s="18">
        <v>43435</v>
      </c>
      <c r="C296" s="19">
        <v>38</v>
      </c>
      <c r="D296" s="25">
        <f t="shared" si="51"/>
        <v>-0.43283582089552236</v>
      </c>
      <c r="E296" s="28"/>
      <c r="F296" s="28"/>
      <c r="G296" s="16"/>
      <c r="H296" s="23">
        <v>43435</v>
      </c>
      <c r="I296" s="24">
        <v>23327</v>
      </c>
      <c r="J296" s="25">
        <f t="shared" si="53"/>
        <v>-6.0304543989687397E-2</v>
      </c>
      <c r="K296" s="29"/>
      <c r="L296" s="30"/>
    </row>
    <row r="297" spans="1:12" ht="15">
      <c r="B297" s="9"/>
      <c r="C297" s="9"/>
      <c r="D297" s="9"/>
      <c r="E297" s="31">
        <f>SUM(E286:E296)</f>
        <v>7000</v>
      </c>
      <c r="F297" s="32"/>
      <c r="G297" s="9"/>
      <c r="H297" s="9"/>
      <c r="I297" s="9"/>
      <c r="J297" s="9"/>
      <c r="K297" s="31">
        <f>SUM(K286:K296)</f>
        <v>7000</v>
      </c>
      <c r="L297" s="33"/>
    </row>
    <row r="299" spans="1:12" ht="14.25">
      <c r="A299" s="2" t="s">
        <v>134</v>
      </c>
      <c r="B299" s="79" t="s">
        <v>135</v>
      </c>
      <c r="C299" s="76"/>
      <c r="D299" s="76"/>
      <c r="E299" s="76"/>
      <c r="F299" s="76"/>
      <c r="G299" s="76"/>
      <c r="H299" s="76"/>
      <c r="I299" s="76"/>
      <c r="J299" s="76"/>
      <c r="K299" s="76"/>
      <c r="L299" s="77"/>
    </row>
    <row r="300" spans="1:12" ht="12.75">
      <c r="B300" s="82" t="s">
        <v>2</v>
      </c>
      <c r="C300" s="76"/>
      <c r="D300" s="76"/>
      <c r="E300" s="76"/>
      <c r="F300" s="76"/>
      <c r="G300" s="76"/>
      <c r="H300" s="76"/>
      <c r="I300" s="76"/>
      <c r="J300" s="76"/>
      <c r="K300" s="76"/>
      <c r="L300" s="77"/>
    </row>
    <row r="301" spans="1:12" ht="12.75">
      <c r="B301" s="84"/>
      <c r="C301" s="76"/>
      <c r="D301" s="76"/>
      <c r="E301" s="76"/>
      <c r="F301" s="76"/>
      <c r="G301" s="76"/>
      <c r="H301" s="76"/>
      <c r="I301" s="76"/>
      <c r="J301" s="76"/>
      <c r="K301" s="76"/>
      <c r="L301" s="77"/>
    </row>
    <row r="302" spans="1:12" ht="12.75">
      <c r="B302" s="3"/>
      <c r="C302" s="4">
        <v>2018</v>
      </c>
      <c r="D302" s="4">
        <v>2017</v>
      </c>
      <c r="E302" s="4">
        <v>2016</v>
      </c>
      <c r="F302" s="4">
        <v>2015</v>
      </c>
      <c r="G302" s="4">
        <v>2014</v>
      </c>
      <c r="H302" s="4">
        <v>2013</v>
      </c>
      <c r="I302" s="4">
        <v>2012</v>
      </c>
      <c r="J302" s="4">
        <v>2011</v>
      </c>
      <c r="K302" s="4">
        <v>2010</v>
      </c>
      <c r="L302" s="4">
        <v>2009</v>
      </c>
    </row>
    <row r="303" spans="1:12" ht="12.75">
      <c r="B303" s="5" t="s">
        <v>10</v>
      </c>
      <c r="C303" s="6">
        <v>31400</v>
      </c>
      <c r="D303" s="6">
        <v>30172</v>
      </c>
      <c r="E303" s="6">
        <v>20837</v>
      </c>
      <c r="F303" s="6">
        <v>9902</v>
      </c>
      <c r="G303" s="6">
        <v>10332</v>
      </c>
      <c r="H303" s="6">
        <v>10058</v>
      </c>
      <c r="I303" s="6">
        <v>10403</v>
      </c>
      <c r="J303" s="6">
        <v>10557</v>
      </c>
      <c r="K303" s="6">
        <v>11020</v>
      </c>
      <c r="L303" s="6">
        <v>17237</v>
      </c>
    </row>
    <row r="304" spans="1:12" ht="12.75">
      <c r="B304" s="5" t="s">
        <v>11</v>
      </c>
      <c r="C304" s="6">
        <v>2901</v>
      </c>
      <c r="D304" s="6">
        <v>2558</v>
      </c>
      <c r="E304" s="6">
        <v>1061</v>
      </c>
      <c r="F304" s="6">
        <v>715</v>
      </c>
      <c r="G304" s="6">
        <v>616</v>
      </c>
      <c r="H304" s="6">
        <v>599</v>
      </c>
      <c r="I304" s="6">
        <v>41</v>
      </c>
      <c r="J304" s="6">
        <v>764</v>
      </c>
      <c r="K304" s="6">
        <v>285</v>
      </c>
      <c r="L304" s="6">
        <v>-1751</v>
      </c>
    </row>
    <row r="305" spans="2:12" ht="12.75">
      <c r="B305" s="5" t="s">
        <v>12</v>
      </c>
      <c r="C305" s="6">
        <v>2162</v>
      </c>
      <c r="D305" s="6">
        <v>1611</v>
      </c>
      <c r="E305" s="6">
        <v>-868</v>
      </c>
      <c r="F305" s="6">
        <v>551</v>
      </c>
      <c r="G305" s="6">
        <v>1838</v>
      </c>
      <c r="H305" s="6">
        <v>536</v>
      </c>
      <c r="I305" s="6">
        <v>472</v>
      </c>
      <c r="J305" s="6">
        <v>1719</v>
      </c>
      <c r="K305" s="6">
        <v>1130</v>
      </c>
      <c r="L305" s="6">
        <v>-1798</v>
      </c>
    </row>
    <row r="306" spans="2:12" ht="12.75">
      <c r="B306" s="5" t="s">
        <v>13</v>
      </c>
      <c r="C306" s="7">
        <v>2.3199999999999998</v>
      </c>
      <c r="D306" s="7">
        <v>1.71</v>
      </c>
      <c r="E306" s="7">
        <v>-1.29</v>
      </c>
      <c r="F306" s="7">
        <v>1.29</v>
      </c>
      <c r="G306" s="7">
        <v>3.97</v>
      </c>
      <c r="H306" s="7">
        <v>1.1399999999999999</v>
      </c>
      <c r="I306" s="7">
        <v>1.02</v>
      </c>
      <c r="J306" s="7">
        <v>3.59</v>
      </c>
      <c r="K306" s="7">
        <v>2.31</v>
      </c>
      <c r="L306" s="7">
        <v>-3.8</v>
      </c>
    </row>
    <row r="307" spans="2:12" ht="12.75">
      <c r="B307" s="5" t="s">
        <v>14</v>
      </c>
      <c r="C307" s="7">
        <v>29</v>
      </c>
      <c r="D307" s="7">
        <v>36</v>
      </c>
      <c r="E307" s="7">
        <v>38</v>
      </c>
      <c r="F307" s="7">
        <v>27</v>
      </c>
      <c r="G307" s="7">
        <v>35</v>
      </c>
      <c r="H307" s="7">
        <v>32</v>
      </c>
      <c r="I307" s="7">
        <v>21</v>
      </c>
      <c r="J307" s="7">
        <v>16.47</v>
      </c>
      <c r="K307" s="7">
        <v>14</v>
      </c>
      <c r="L307" s="7">
        <v>11.4</v>
      </c>
    </row>
    <row r="308" spans="2:12" ht="12.75">
      <c r="B308" s="5" t="s">
        <v>15</v>
      </c>
      <c r="C308" s="8">
        <f t="shared" ref="C308:L308" si="55">C307/C306</f>
        <v>12.5</v>
      </c>
      <c r="D308" s="8">
        <f t="shared" si="55"/>
        <v>21.05263157894737</v>
      </c>
      <c r="E308" s="8">
        <f t="shared" si="55"/>
        <v>-29.45736434108527</v>
      </c>
      <c r="F308" s="8">
        <f t="shared" si="55"/>
        <v>20.930232558139533</v>
      </c>
      <c r="G308" s="8">
        <f t="shared" si="55"/>
        <v>8.8161209068010074</v>
      </c>
      <c r="H308" s="8">
        <f t="shared" si="55"/>
        <v>28.070175438596493</v>
      </c>
      <c r="I308" s="8">
        <f t="shared" si="55"/>
        <v>20.588235294117645</v>
      </c>
      <c r="J308" s="8">
        <f t="shared" si="55"/>
        <v>4.5877437325905293</v>
      </c>
      <c r="K308" s="8">
        <f t="shared" si="55"/>
        <v>6.0606060606060606</v>
      </c>
      <c r="L308" s="8">
        <f t="shared" si="55"/>
        <v>-3.0000000000000004</v>
      </c>
    </row>
    <row r="309" spans="2:12" ht="12.75">
      <c r="B309" s="89" t="s">
        <v>138</v>
      </c>
      <c r="C309" s="81"/>
      <c r="D309" s="81"/>
      <c r="E309" s="81"/>
      <c r="F309" s="81"/>
      <c r="G309" s="81"/>
      <c r="H309" s="81"/>
      <c r="I309" s="81"/>
      <c r="J309" s="81"/>
      <c r="K309" s="81"/>
      <c r="L309" s="81"/>
    </row>
    <row r="311" spans="2:12" ht="15">
      <c r="B311" s="80" t="s">
        <v>16</v>
      </c>
      <c r="C311" s="81"/>
      <c r="D311" s="81"/>
      <c r="E311" s="81"/>
      <c r="F311" s="81"/>
      <c r="G311" s="81"/>
      <c r="H311" s="81"/>
      <c r="I311" s="81"/>
      <c r="J311" s="81"/>
      <c r="K311" s="81"/>
      <c r="L311" s="81"/>
    </row>
    <row r="312" spans="2:12" ht="18.75">
      <c r="B312" s="87" t="s">
        <v>140</v>
      </c>
      <c r="C312" s="76"/>
      <c r="D312" s="76"/>
      <c r="E312" s="76"/>
      <c r="F312" s="77"/>
      <c r="G312" s="9"/>
      <c r="H312" s="10"/>
      <c r="I312" s="10"/>
      <c r="J312" s="10"/>
      <c r="K312" s="10"/>
      <c r="L312" s="10"/>
    </row>
    <row r="313" spans="2:12" ht="15">
      <c r="B313" s="11" t="s">
        <v>20</v>
      </c>
      <c r="C313" s="12" t="s">
        <v>21</v>
      </c>
      <c r="D313" s="13" t="s">
        <v>22</v>
      </c>
      <c r="E313" s="14" t="s">
        <v>23</v>
      </c>
      <c r="F313" s="15" t="s">
        <v>24</v>
      </c>
      <c r="G313" s="16"/>
      <c r="H313" s="17" t="s">
        <v>20</v>
      </c>
      <c r="I313" s="12" t="s">
        <v>25</v>
      </c>
      <c r="J313" s="13" t="s">
        <v>22</v>
      </c>
      <c r="K313" s="15" t="s">
        <v>23</v>
      </c>
      <c r="L313" s="15" t="s">
        <v>24</v>
      </c>
    </row>
    <row r="314" spans="2:12" ht="15">
      <c r="B314" s="18">
        <v>39783</v>
      </c>
      <c r="C314" s="19">
        <v>6.38</v>
      </c>
      <c r="D314" s="20"/>
      <c r="E314" s="21">
        <v>1000</v>
      </c>
      <c r="F314" s="22">
        <f>(E314)+(E314*D315)</f>
        <v>1786.8338557993732</v>
      </c>
      <c r="G314" s="16"/>
      <c r="H314" s="23">
        <v>39783</v>
      </c>
      <c r="I314" s="24">
        <v>8515</v>
      </c>
      <c r="J314" s="20"/>
      <c r="K314" s="21">
        <v>1000</v>
      </c>
      <c r="L314" s="22">
        <f>(K314)+(K314*J315)</f>
        <v>1229.7122724603641</v>
      </c>
    </row>
    <row r="315" spans="2:12" ht="15">
      <c r="B315" s="18">
        <v>40148</v>
      </c>
      <c r="C315" s="19">
        <v>11.4</v>
      </c>
      <c r="D315" s="25">
        <f t="shared" ref="D315:D324" si="56">(C315-C314)/C314</f>
        <v>0.78683385579937315</v>
      </c>
      <c r="E315" s="21">
        <v>1000</v>
      </c>
      <c r="F315" s="22">
        <f t="shared" ref="F315:F323" si="57">(F314+E315)+(F314+E315)*D316</f>
        <v>3422.4275422097562</v>
      </c>
      <c r="G315" s="16"/>
      <c r="H315" s="23">
        <v>40148</v>
      </c>
      <c r="I315" s="24">
        <v>10471</v>
      </c>
      <c r="J315" s="25">
        <f t="shared" ref="J315:J324" si="58">(I315-I314)/I314</f>
        <v>0.22971227246036408</v>
      </c>
      <c r="K315" s="21">
        <v>1000</v>
      </c>
      <c r="L315" s="22">
        <f t="shared" ref="L315:L323" si="59">(L314+K315)+(L314+K315)*J316</f>
        <v>2446.9127803306319</v>
      </c>
    </row>
    <row r="316" spans="2:12" ht="15">
      <c r="B316" s="18">
        <v>40513</v>
      </c>
      <c r="C316" s="19">
        <v>14</v>
      </c>
      <c r="D316" s="25">
        <f t="shared" si="56"/>
        <v>0.22807017543859645</v>
      </c>
      <c r="E316" s="21">
        <v>1000</v>
      </c>
      <c r="F316" s="22">
        <f t="shared" si="57"/>
        <v>5202.6701157281914</v>
      </c>
      <c r="G316" s="16"/>
      <c r="H316" s="23">
        <v>40513</v>
      </c>
      <c r="I316" s="24">
        <v>11491</v>
      </c>
      <c r="J316" s="25">
        <f t="shared" si="58"/>
        <v>9.741189953204088E-2</v>
      </c>
      <c r="K316" s="21">
        <v>1000</v>
      </c>
      <c r="L316" s="22">
        <f t="shared" si="59"/>
        <v>3664.6883158384239</v>
      </c>
    </row>
    <row r="317" spans="2:12" ht="15">
      <c r="B317" s="18">
        <v>40878</v>
      </c>
      <c r="C317" s="19">
        <v>16.47</v>
      </c>
      <c r="D317" s="25">
        <f t="shared" si="56"/>
        <v>0.17642857142857135</v>
      </c>
      <c r="E317" s="21">
        <v>1000</v>
      </c>
      <c r="F317" s="22">
        <f t="shared" si="57"/>
        <v>7908.6868506552537</v>
      </c>
      <c r="G317" s="16"/>
      <c r="H317" s="23">
        <v>40878</v>
      </c>
      <c r="I317" s="24">
        <v>12217</v>
      </c>
      <c r="J317" s="25">
        <f t="shared" si="58"/>
        <v>6.3179879906013398E-2</v>
      </c>
      <c r="K317" s="21">
        <v>1000</v>
      </c>
      <c r="L317" s="22">
        <f t="shared" si="59"/>
        <v>5022.8349672468257</v>
      </c>
    </row>
    <row r="318" spans="2:12" ht="15">
      <c r="B318" s="18">
        <v>41244</v>
      </c>
      <c r="C318" s="19">
        <v>21</v>
      </c>
      <c r="D318" s="25">
        <f t="shared" si="56"/>
        <v>0.27504553734061937</v>
      </c>
      <c r="E318" s="21">
        <v>1000</v>
      </c>
      <c r="F318" s="22">
        <f t="shared" si="57"/>
        <v>13575.141867665148</v>
      </c>
      <c r="G318" s="16"/>
      <c r="H318" s="23">
        <v>41244</v>
      </c>
      <c r="I318" s="24">
        <v>13155</v>
      </c>
      <c r="J318" s="25">
        <f t="shared" si="58"/>
        <v>7.6778259801915369E-2</v>
      </c>
      <c r="K318" s="21">
        <v>1000</v>
      </c>
      <c r="L318" s="22">
        <f t="shared" si="59"/>
        <v>7213.2090390705998</v>
      </c>
    </row>
    <row r="319" spans="2:12" ht="15">
      <c r="B319" s="18">
        <v>41609</v>
      </c>
      <c r="C319" s="19">
        <v>32</v>
      </c>
      <c r="D319" s="25">
        <f t="shared" si="56"/>
        <v>0.52380952380952384</v>
      </c>
      <c r="E319" s="21">
        <v>1000</v>
      </c>
      <c r="F319" s="22">
        <f t="shared" si="57"/>
        <v>15941.561417758756</v>
      </c>
      <c r="G319" s="16"/>
      <c r="H319" s="23">
        <v>41609</v>
      </c>
      <c r="I319" s="24">
        <v>15755</v>
      </c>
      <c r="J319" s="25">
        <f t="shared" si="58"/>
        <v>0.1976434815659445</v>
      </c>
      <c r="K319" s="21">
        <v>1000</v>
      </c>
      <c r="L319" s="22">
        <f t="shared" si="59"/>
        <v>9411.1750417227249</v>
      </c>
    </row>
    <row r="320" spans="2:12" ht="15">
      <c r="B320" s="18">
        <v>41974</v>
      </c>
      <c r="C320" s="19">
        <v>35</v>
      </c>
      <c r="D320" s="25">
        <f t="shared" si="56"/>
        <v>9.375E-2</v>
      </c>
      <c r="E320" s="21">
        <v>1000</v>
      </c>
      <c r="F320" s="22">
        <f t="shared" si="57"/>
        <v>13069.20452227104</v>
      </c>
      <c r="G320" s="16"/>
      <c r="H320" s="23">
        <v>41974</v>
      </c>
      <c r="I320" s="24">
        <v>18053</v>
      </c>
      <c r="J320" s="25">
        <f t="shared" si="58"/>
        <v>0.14585845763249761</v>
      </c>
      <c r="K320" s="21">
        <v>1000</v>
      </c>
      <c r="L320" s="22">
        <f t="shared" si="59"/>
        <v>10049.007095885365</v>
      </c>
    </row>
    <row r="321" spans="1:12" ht="15">
      <c r="B321" s="18">
        <v>42339</v>
      </c>
      <c r="C321" s="19">
        <v>27</v>
      </c>
      <c r="D321" s="25">
        <f t="shared" si="56"/>
        <v>-0.22857142857142856</v>
      </c>
      <c r="E321" s="21">
        <v>1000</v>
      </c>
      <c r="F321" s="22">
        <f t="shared" si="57"/>
        <v>19801.102660974058</v>
      </c>
      <c r="G321" s="16"/>
      <c r="H321" s="23">
        <v>42339</v>
      </c>
      <c r="I321" s="24">
        <v>17425</v>
      </c>
      <c r="J321" s="25">
        <f t="shared" si="58"/>
        <v>-3.4786462083864177E-2</v>
      </c>
      <c r="K321" s="21">
        <v>1000</v>
      </c>
      <c r="L321" s="22">
        <f t="shared" si="59"/>
        <v>12658.325891257362</v>
      </c>
    </row>
    <row r="322" spans="1:12" ht="15">
      <c r="B322" s="18">
        <v>42705</v>
      </c>
      <c r="C322" s="19">
        <v>38</v>
      </c>
      <c r="D322" s="25">
        <f t="shared" si="56"/>
        <v>0.40740740740740738</v>
      </c>
      <c r="E322" s="21">
        <v>1000</v>
      </c>
      <c r="F322" s="22">
        <f t="shared" si="57"/>
        <v>19706.307784080687</v>
      </c>
      <c r="G322" s="16"/>
      <c r="H322" s="23">
        <v>42705</v>
      </c>
      <c r="I322" s="24">
        <v>19963</v>
      </c>
      <c r="J322" s="25">
        <f t="shared" si="58"/>
        <v>0.14565279770444764</v>
      </c>
      <c r="K322" s="21">
        <v>1000</v>
      </c>
      <c r="L322" s="22">
        <f t="shared" si="59"/>
        <v>16984.134745507828</v>
      </c>
    </row>
    <row r="323" spans="1:12" ht="15">
      <c r="B323" s="18">
        <v>43070</v>
      </c>
      <c r="C323" s="19">
        <v>36</v>
      </c>
      <c r="D323" s="25">
        <f t="shared" si="56"/>
        <v>-5.2631578947368418E-2</v>
      </c>
      <c r="E323" s="21">
        <v>1000</v>
      </c>
      <c r="F323" s="26">
        <f t="shared" si="57"/>
        <v>16680.081270509443</v>
      </c>
      <c r="G323" s="16"/>
      <c r="H323" s="23">
        <v>43070</v>
      </c>
      <c r="I323" s="24">
        <v>24824</v>
      </c>
      <c r="J323" s="25">
        <f t="shared" si="58"/>
        <v>0.24350047588037871</v>
      </c>
      <c r="K323" s="21">
        <v>1000</v>
      </c>
      <c r="L323" s="27">
        <f t="shared" si="59"/>
        <v>16899.609700630885</v>
      </c>
    </row>
    <row r="324" spans="1:12" ht="15">
      <c r="B324" s="18">
        <v>43435</v>
      </c>
      <c r="C324" s="19">
        <v>29</v>
      </c>
      <c r="D324" s="25">
        <f t="shared" si="56"/>
        <v>-0.19444444444444445</v>
      </c>
      <c r="E324" s="28"/>
      <c r="F324" s="28"/>
      <c r="G324" s="16"/>
      <c r="H324" s="23">
        <v>43435</v>
      </c>
      <c r="I324" s="24">
        <v>23327</v>
      </c>
      <c r="J324" s="25">
        <f t="shared" si="58"/>
        <v>-6.0304543989687397E-2</v>
      </c>
      <c r="K324" s="29"/>
      <c r="L324" s="30"/>
    </row>
    <row r="325" spans="1:12" ht="15">
      <c r="B325" s="9"/>
      <c r="C325" s="9"/>
      <c r="D325" s="9"/>
      <c r="E325" s="31">
        <f>SUM(E314:E324)</f>
        <v>10000</v>
      </c>
      <c r="F325" s="32"/>
      <c r="G325" s="9"/>
      <c r="H325" s="9"/>
      <c r="I325" s="9"/>
      <c r="J325" s="9"/>
      <c r="K325" s="31">
        <f>SUM(K314:K324)</f>
        <v>10000</v>
      </c>
      <c r="L325" s="33"/>
    </row>
    <row r="327" spans="1:12" ht="14.25">
      <c r="A327" s="2" t="s">
        <v>144</v>
      </c>
      <c r="B327" s="79" t="s">
        <v>145</v>
      </c>
      <c r="C327" s="76"/>
      <c r="D327" s="76"/>
      <c r="E327" s="76"/>
      <c r="F327" s="76"/>
      <c r="G327" s="76"/>
      <c r="H327" s="76"/>
      <c r="I327" s="76"/>
      <c r="J327" s="76"/>
      <c r="K327" s="76"/>
      <c r="L327" s="77"/>
    </row>
    <row r="328" spans="1:12" ht="12.75">
      <c r="B328" s="82" t="s">
        <v>2</v>
      </c>
      <c r="C328" s="76"/>
      <c r="D328" s="76"/>
      <c r="E328" s="76"/>
      <c r="F328" s="76"/>
      <c r="G328" s="76"/>
      <c r="H328" s="76"/>
      <c r="I328" s="76"/>
      <c r="J328" s="76"/>
      <c r="K328" s="76"/>
      <c r="L328" s="77"/>
    </row>
    <row r="329" spans="1:12" ht="12.75">
      <c r="B329" s="78" t="s">
        <v>148</v>
      </c>
      <c r="C329" s="76"/>
      <c r="D329" s="76"/>
      <c r="E329" s="76"/>
      <c r="F329" s="76"/>
      <c r="G329" s="76"/>
      <c r="H329" s="76"/>
      <c r="I329" s="76"/>
      <c r="J329" s="76"/>
      <c r="K329" s="76"/>
      <c r="L329" s="77"/>
    </row>
    <row r="330" spans="1:12" ht="12.75">
      <c r="B330" s="3"/>
      <c r="C330" s="4">
        <v>2018</v>
      </c>
      <c r="D330" s="4">
        <v>2017</v>
      </c>
      <c r="E330" s="4">
        <v>2016</v>
      </c>
      <c r="F330" s="4">
        <v>2015</v>
      </c>
      <c r="G330" s="4">
        <v>2014</v>
      </c>
      <c r="H330" s="4">
        <v>2013</v>
      </c>
      <c r="I330" s="4">
        <v>2012</v>
      </c>
      <c r="J330" s="4">
        <v>2011</v>
      </c>
      <c r="K330" s="4">
        <v>2010</v>
      </c>
      <c r="L330" s="4">
        <v>2009</v>
      </c>
    </row>
    <row r="331" spans="1:12" ht="12.75">
      <c r="B331" s="5" t="s">
        <v>10</v>
      </c>
      <c r="C331" s="6">
        <v>8359</v>
      </c>
      <c r="D331" s="6">
        <v>7642</v>
      </c>
      <c r="E331" s="6">
        <v>7361</v>
      </c>
      <c r="F331" s="6">
        <v>7142</v>
      </c>
      <c r="G331" s="6">
        <v>7006</v>
      </c>
      <c r="H331" s="6">
        <v>6761</v>
      </c>
      <c r="I331" s="6">
        <v>7745</v>
      </c>
      <c r="J331" s="6">
        <v>7467</v>
      </c>
      <c r="K331" s="6">
        <v>7486</v>
      </c>
      <c r="L331" s="6">
        <v>7792</v>
      </c>
    </row>
    <row r="332" spans="1:12" ht="12.75">
      <c r="B332" s="5" t="s">
        <v>11</v>
      </c>
      <c r="C332" s="6">
        <v>1042</v>
      </c>
      <c r="D332" s="6">
        <v>884</v>
      </c>
      <c r="E332" s="6">
        <v>832</v>
      </c>
      <c r="F332" s="6">
        <v>689</v>
      </c>
      <c r="G332" s="6">
        <v>507</v>
      </c>
      <c r="H332" s="6">
        <v>386</v>
      </c>
      <c r="I332" s="6">
        <v>42</v>
      </c>
      <c r="J332" s="6">
        <v>-472</v>
      </c>
      <c r="K332" s="6">
        <v>-741</v>
      </c>
      <c r="L332" s="6">
        <v>-151</v>
      </c>
    </row>
    <row r="333" spans="1:12" ht="12.75">
      <c r="B333" s="5" t="s">
        <v>12</v>
      </c>
      <c r="C333" s="6">
        <v>734</v>
      </c>
      <c r="D333" s="6">
        <v>533</v>
      </c>
      <c r="E333" s="6">
        <v>493</v>
      </c>
      <c r="F333" s="6">
        <v>335</v>
      </c>
      <c r="G333" s="6">
        <v>856</v>
      </c>
      <c r="H333" s="6">
        <v>288</v>
      </c>
      <c r="I333" s="6">
        <v>-114</v>
      </c>
      <c r="J333" s="6">
        <v>-575</v>
      </c>
      <c r="K333" s="6">
        <v>-1043</v>
      </c>
      <c r="L333" s="6">
        <v>-183</v>
      </c>
    </row>
    <row r="334" spans="1:12" ht="12.75">
      <c r="B334" s="5" t="s">
        <v>13</v>
      </c>
      <c r="C334" s="7">
        <v>2.37</v>
      </c>
      <c r="D334" s="7">
        <v>1.66</v>
      </c>
      <c r="E334" s="7">
        <v>1.48</v>
      </c>
      <c r="F334" s="7">
        <v>1.02</v>
      </c>
      <c r="G334" s="7">
        <v>2.38</v>
      </c>
      <c r="H334" s="7">
        <v>0.8</v>
      </c>
      <c r="I334" s="7">
        <v>-0.33</v>
      </c>
      <c r="J334" s="7">
        <v>-1.66</v>
      </c>
      <c r="K334" s="7">
        <v>-3</v>
      </c>
      <c r="L334" s="7">
        <v>-0.53</v>
      </c>
    </row>
    <row r="335" spans="1:12" ht="12.75">
      <c r="B335" s="5" t="s">
        <v>14</v>
      </c>
      <c r="C335" s="7">
        <v>29.13</v>
      </c>
      <c r="D335" s="7">
        <v>43.29</v>
      </c>
      <c r="E335" s="7">
        <v>30.8</v>
      </c>
      <c r="F335" s="7">
        <v>27.22</v>
      </c>
      <c r="G335" s="7">
        <v>20.97</v>
      </c>
      <c r="H335" s="7">
        <v>18.63</v>
      </c>
      <c r="I335" s="7">
        <v>13.39</v>
      </c>
      <c r="J335" s="7">
        <v>8.1999999999999993</v>
      </c>
      <c r="K335" s="7">
        <v>9.6</v>
      </c>
      <c r="L335" s="7">
        <v>10.199999999999999</v>
      </c>
    </row>
    <row r="336" spans="1:12" ht="12.75">
      <c r="B336" s="5" t="s">
        <v>15</v>
      </c>
      <c r="C336" s="8">
        <f t="shared" ref="C336:L336" si="60">C335/C334</f>
        <v>12.291139240506329</v>
      </c>
      <c r="D336" s="8">
        <f t="shared" si="60"/>
        <v>26.078313253012048</v>
      </c>
      <c r="E336" s="8">
        <f t="shared" si="60"/>
        <v>20.810810810810811</v>
      </c>
      <c r="F336" s="8">
        <f t="shared" si="60"/>
        <v>26.686274509803919</v>
      </c>
      <c r="G336" s="8">
        <f t="shared" si="60"/>
        <v>8.8109243697478998</v>
      </c>
      <c r="H336" s="8">
        <f t="shared" si="60"/>
        <v>23.287499999999998</v>
      </c>
      <c r="I336" s="8">
        <f t="shared" si="60"/>
        <v>-40.575757575757578</v>
      </c>
      <c r="J336" s="8">
        <f t="shared" si="60"/>
        <v>-4.9397590361445785</v>
      </c>
      <c r="K336" s="8">
        <f t="shared" si="60"/>
        <v>-3.1999999999999997</v>
      </c>
      <c r="L336" s="8">
        <f t="shared" si="60"/>
        <v>-19.245283018867923</v>
      </c>
    </row>
    <row r="338" spans="2:12" ht="15">
      <c r="B338" s="80" t="s">
        <v>16</v>
      </c>
      <c r="C338" s="81"/>
      <c r="D338" s="81"/>
      <c r="E338" s="81"/>
      <c r="F338" s="81"/>
      <c r="G338" s="81"/>
      <c r="H338" s="81"/>
      <c r="I338" s="81"/>
      <c r="J338" s="81"/>
      <c r="K338" s="81"/>
      <c r="L338" s="81"/>
    </row>
    <row r="339" spans="2:12" ht="18.75">
      <c r="B339" s="87" t="s">
        <v>152</v>
      </c>
      <c r="C339" s="76"/>
      <c r="D339" s="76"/>
      <c r="E339" s="76"/>
      <c r="F339" s="77"/>
      <c r="G339" s="9"/>
      <c r="H339" s="10"/>
      <c r="I339" s="10"/>
      <c r="J339" s="10"/>
      <c r="K339" s="10"/>
      <c r="L339" s="10"/>
    </row>
    <row r="340" spans="2:12" ht="15">
      <c r="B340" s="11" t="s">
        <v>20</v>
      </c>
      <c r="C340" s="12" t="s">
        <v>21</v>
      </c>
      <c r="D340" s="13" t="s">
        <v>22</v>
      </c>
      <c r="E340" s="14" t="s">
        <v>23</v>
      </c>
      <c r="F340" s="15" t="s">
        <v>24</v>
      </c>
      <c r="G340" s="16"/>
      <c r="H340" s="17" t="s">
        <v>20</v>
      </c>
      <c r="I340" s="12" t="s">
        <v>25</v>
      </c>
      <c r="J340" s="13" t="s">
        <v>22</v>
      </c>
      <c r="K340" s="15" t="s">
        <v>23</v>
      </c>
      <c r="L340" s="15" t="s">
        <v>24</v>
      </c>
    </row>
    <row r="341" spans="2:12" ht="15">
      <c r="B341" s="18">
        <v>39783</v>
      </c>
      <c r="C341" s="19">
        <v>5.49</v>
      </c>
      <c r="D341" s="20"/>
      <c r="E341" s="21">
        <v>1000</v>
      </c>
      <c r="F341" s="22">
        <f>(E341)+(E341*D342)</f>
        <v>1857.9234972677596</v>
      </c>
      <c r="G341" s="16"/>
      <c r="H341" s="23">
        <v>39783</v>
      </c>
      <c r="I341" s="24">
        <v>8515</v>
      </c>
      <c r="J341" s="20"/>
      <c r="K341" s="21">
        <v>1000</v>
      </c>
      <c r="L341" s="22">
        <f>(K341)+(K341*J342)</f>
        <v>1229.7122724603641</v>
      </c>
    </row>
    <row r="342" spans="2:12" ht="15">
      <c r="B342" s="18">
        <v>40148</v>
      </c>
      <c r="C342" s="19">
        <v>10.199999999999999</v>
      </c>
      <c r="D342" s="25">
        <f t="shared" ref="D342:D351" si="61">(C342-C341)/C341</f>
        <v>0.85792349726775941</v>
      </c>
      <c r="E342" s="21">
        <v>1000</v>
      </c>
      <c r="F342" s="22">
        <f t="shared" ref="F342:F350" si="62">(F341+E342)+(F341+E342)*D343</f>
        <v>2689.8103503696561</v>
      </c>
      <c r="G342" s="16"/>
      <c r="H342" s="23">
        <v>40148</v>
      </c>
      <c r="I342" s="24">
        <v>10471</v>
      </c>
      <c r="J342" s="25">
        <f t="shared" ref="J342:J351" si="63">(I342-I341)/I341</f>
        <v>0.22971227246036408</v>
      </c>
      <c r="K342" s="21">
        <v>1000</v>
      </c>
      <c r="L342" s="22">
        <f t="shared" ref="L342:L350" si="64">(L341+K342)+(L341+K342)*J343</f>
        <v>2446.9127803306319</v>
      </c>
    </row>
    <row r="343" spans="2:12" ht="15">
      <c r="B343" s="18">
        <v>40513</v>
      </c>
      <c r="C343" s="19">
        <v>9.6</v>
      </c>
      <c r="D343" s="25">
        <f t="shared" si="61"/>
        <v>-5.8823529411764677E-2</v>
      </c>
      <c r="E343" s="21">
        <v>1000</v>
      </c>
      <c r="F343" s="22">
        <f t="shared" si="62"/>
        <v>3151.7130076074145</v>
      </c>
      <c r="G343" s="16"/>
      <c r="H343" s="23">
        <v>40513</v>
      </c>
      <c r="I343" s="24">
        <v>11491</v>
      </c>
      <c r="J343" s="25">
        <f t="shared" si="63"/>
        <v>9.741189953204088E-2</v>
      </c>
      <c r="K343" s="21">
        <v>1000</v>
      </c>
      <c r="L343" s="22">
        <f t="shared" si="64"/>
        <v>3664.6883158384239</v>
      </c>
    </row>
    <row r="344" spans="2:12" ht="15">
      <c r="B344" s="18">
        <v>40878</v>
      </c>
      <c r="C344" s="19">
        <v>8.1999999999999993</v>
      </c>
      <c r="D344" s="25">
        <f t="shared" si="61"/>
        <v>-0.14583333333333337</v>
      </c>
      <c r="E344" s="21">
        <v>1000</v>
      </c>
      <c r="F344" s="22">
        <f t="shared" si="62"/>
        <v>6779.443557544304</v>
      </c>
      <c r="G344" s="16"/>
      <c r="H344" s="23">
        <v>40878</v>
      </c>
      <c r="I344" s="24">
        <v>12217</v>
      </c>
      <c r="J344" s="25">
        <f t="shared" si="63"/>
        <v>6.3179879906013398E-2</v>
      </c>
      <c r="K344" s="21">
        <v>1000</v>
      </c>
      <c r="L344" s="22">
        <f t="shared" si="64"/>
        <v>5022.8349672468257</v>
      </c>
    </row>
    <row r="345" spans="2:12" ht="15">
      <c r="B345" s="18">
        <v>41244</v>
      </c>
      <c r="C345" s="19">
        <v>13.39</v>
      </c>
      <c r="D345" s="25">
        <f t="shared" si="61"/>
        <v>0.63292682926829291</v>
      </c>
      <c r="E345" s="21">
        <v>1000</v>
      </c>
      <c r="F345" s="22">
        <f t="shared" si="62"/>
        <v>10823.826249219594</v>
      </c>
      <c r="G345" s="16"/>
      <c r="H345" s="23">
        <v>41244</v>
      </c>
      <c r="I345" s="24">
        <v>13155</v>
      </c>
      <c r="J345" s="25">
        <f t="shared" si="63"/>
        <v>7.6778259801915369E-2</v>
      </c>
      <c r="K345" s="21">
        <v>1000</v>
      </c>
      <c r="L345" s="22">
        <f t="shared" si="64"/>
        <v>7213.2090390705998</v>
      </c>
    </row>
    <row r="346" spans="2:12" ht="15">
      <c r="B346" s="18">
        <v>41609</v>
      </c>
      <c r="C346" s="19">
        <v>18.63</v>
      </c>
      <c r="D346" s="25">
        <f t="shared" si="61"/>
        <v>0.39133681852128438</v>
      </c>
      <c r="E346" s="21">
        <v>1000</v>
      </c>
      <c r="F346" s="22">
        <f t="shared" si="62"/>
        <v>13308.944522068432</v>
      </c>
      <c r="G346" s="16"/>
      <c r="H346" s="23">
        <v>41609</v>
      </c>
      <c r="I346" s="24">
        <v>15755</v>
      </c>
      <c r="J346" s="25">
        <f t="shared" si="63"/>
        <v>0.1976434815659445</v>
      </c>
      <c r="K346" s="21">
        <v>1000</v>
      </c>
      <c r="L346" s="22">
        <f t="shared" si="64"/>
        <v>9411.1750417227249</v>
      </c>
    </row>
    <row r="347" spans="2:12" ht="15">
      <c r="B347" s="18">
        <v>41974</v>
      </c>
      <c r="C347" s="19">
        <v>20.97</v>
      </c>
      <c r="D347" s="25">
        <f t="shared" si="61"/>
        <v>0.12560386473429952</v>
      </c>
      <c r="E347" s="21">
        <v>1000</v>
      </c>
      <c r="F347" s="22">
        <f t="shared" si="62"/>
        <v>18573.651401559502</v>
      </c>
      <c r="G347" s="16"/>
      <c r="H347" s="23">
        <v>41974</v>
      </c>
      <c r="I347" s="24">
        <v>18053</v>
      </c>
      <c r="J347" s="25">
        <f t="shared" si="63"/>
        <v>0.14585845763249761</v>
      </c>
      <c r="K347" s="21">
        <v>1000</v>
      </c>
      <c r="L347" s="22">
        <f t="shared" si="64"/>
        <v>10049.007095885365</v>
      </c>
    </row>
    <row r="348" spans="2:12" ht="15">
      <c r="B348" s="18">
        <v>42339</v>
      </c>
      <c r="C348" s="19">
        <v>27.22</v>
      </c>
      <c r="D348" s="25">
        <f t="shared" si="61"/>
        <v>0.29804482594182169</v>
      </c>
      <c r="E348" s="21">
        <v>1000</v>
      </c>
      <c r="F348" s="22">
        <f t="shared" si="62"/>
        <v>22147.996442616924</v>
      </c>
      <c r="G348" s="16"/>
      <c r="H348" s="23">
        <v>42339</v>
      </c>
      <c r="I348" s="24">
        <v>17425</v>
      </c>
      <c r="J348" s="25">
        <f t="shared" si="63"/>
        <v>-3.4786462083864177E-2</v>
      </c>
      <c r="K348" s="21">
        <v>1000</v>
      </c>
      <c r="L348" s="22">
        <f t="shared" si="64"/>
        <v>12658.325891257362</v>
      </c>
    </row>
    <row r="349" spans="2:12" ht="15">
      <c r="B349" s="18">
        <v>42705</v>
      </c>
      <c r="C349" s="19">
        <v>30.8</v>
      </c>
      <c r="D349" s="25">
        <f t="shared" si="61"/>
        <v>0.13152094048493762</v>
      </c>
      <c r="E349" s="21">
        <v>1000</v>
      </c>
      <c r="F349" s="22">
        <f t="shared" si="62"/>
        <v>32534.959935093721</v>
      </c>
      <c r="G349" s="16"/>
      <c r="H349" s="23">
        <v>42705</v>
      </c>
      <c r="I349" s="24">
        <v>19963</v>
      </c>
      <c r="J349" s="25">
        <f t="shared" si="63"/>
        <v>0.14565279770444764</v>
      </c>
      <c r="K349" s="21">
        <v>1000</v>
      </c>
      <c r="L349" s="22">
        <f t="shared" si="64"/>
        <v>16984.134745507828</v>
      </c>
    </row>
    <row r="350" spans="2:12" ht="15">
      <c r="B350" s="18">
        <v>43070</v>
      </c>
      <c r="C350" s="19">
        <v>43.29</v>
      </c>
      <c r="D350" s="25">
        <f t="shared" si="61"/>
        <v>0.40551948051948045</v>
      </c>
      <c r="E350" s="21">
        <v>1000</v>
      </c>
      <c r="F350" s="26">
        <f t="shared" si="62"/>
        <v>22565.79771100208</v>
      </c>
      <c r="G350" s="16"/>
      <c r="H350" s="23">
        <v>43070</v>
      </c>
      <c r="I350" s="24">
        <v>24824</v>
      </c>
      <c r="J350" s="25">
        <f t="shared" si="63"/>
        <v>0.24350047588037871</v>
      </c>
      <c r="K350" s="21">
        <v>1000</v>
      </c>
      <c r="L350" s="27">
        <f t="shared" si="64"/>
        <v>16899.609700630885</v>
      </c>
    </row>
    <row r="351" spans="2:12" ht="15">
      <c r="B351" s="18">
        <v>43435</v>
      </c>
      <c r="C351" s="19">
        <v>29.13</v>
      </c>
      <c r="D351" s="25">
        <f t="shared" si="61"/>
        <v>-0.32709632709632713</v>
      </c>
      <c r="E351" s="28"/>
      <c r="F351" s="28"/>
      <c r="G351" s="16"/>
      <c r="H351" s="23">
        <v>43435</v>
      </c>
      <c r="I351" s="24">
        <v>23327</v>
      </c>
      <c r="J351" s="25">
        <f t="shared" si="63"/>
        <v>-6.0304543989687397E-2</v>
      </c>
      <c r="K351" s="29"/>
      <c r="L351" s="30"/>
    </row>
    <row r="352" spans="2:12" ht="15">
      <c r="B352" s="9"/>
      <c r="C352" s="9"/>
      <c r="D352" s="9"/>
      <c r="E352" s="31">
        <f>SUM(E341:E351)</f>
        <v>10000</v>
      </c>
      <c r="F352" s="32"/>
      <c r="G352" s="9"/>
      <c r="H352" s="9"/>
      <c r="I352" s="9"/>
      <c r="J352" s="9"/>
      <c r="K352" s="31">
        <f>SUM(K341:K351)</f>
        <v>10000</v>
      </c>
      <c r="L352" s="33"/>
    </row>
    <row r="354" spans="1:12" ht="14.25">
      <c r="A354" s="2" t="s">
        <v>160</v>
      </c>
      <c r="B354" s="79" t="s">
        <v>161</v>
      </c>
      <c r="C354" s="76"/>
      <c r="D354" s="76"/>
      <c r="E354" s="76"/>
      <c r="F354" s="76"/>
      <c r="G354" s="76"/>
      <c r="H354" s="76"/>
      <c r="I354" s="76"/>
      <c r="J354" s="76"/>
      <c r="K354" s="76"/>
      <c r="L354" s="77"/>
    </row>
    <row r="355" spans="1:12" ht="12.75">
      <c r="B355" s="82" t="s">
        <v>2</v>
      </c>
      <c r="C355" s="76"/>
      <c r="D355" s="76"/>
      <c r="E355" s="76"/>
      <c r="F355" s="76"/>
      <c r="G355" s="76"/>
      <c r="H355" s="76"/>
      <c r="I355" s="76"/>
      <c r="J355" s="76"/>
      <c r="K355" s="76"/>
      <c r="L355" s="77"/>
    </row>
    <row r="356" spans="1:12" ht="12.75">
      <c r="B356" s="78" t="s">
        <v>162</v>
      </c>
      <c r="C356" s="76"/>
      <c r="D356" s="76"/>
      <c r="E356" s="76"/>
      <c r="F356" s="76"/>
      <c r="G356" s="76"/>
      <c r="H356" s="76"/>
      <c r="I356" s="76"/>
      <c r="J356" s="76"/>
      <c r="K356" s="76"/>
      <c r="L356" s="77"/>
    </row>
    <row r="357" spans="1:12" ht="12.75">
      <c r="B357" s="3"/>
      <c r="C357" s="4">
        <v>2018</v>
      </c>
      <c r="D357" s="4">
        <v>2017</v>
      </c>
      <c r="E357" s="4">
        <v>2016</v>
      </c>
      <c r="F357" s="4">
        <v>2015</v>
      </c>
      <c r="G357" s="4">
        <v>2014</v>
      </c>
      <c r="H357" s="4">
        <v>2013</v>
      </c>
      <c r="I357" s="4">
        <v>2012</v>
      </c>
      <c r="J357" s="4">
        <v>2011</v>
      </c>
      <c r="K357" s="4">
        <v>2010</v>
      </c>
      <c r="L357" s="4">
        <v>2009</v>
      </c>
    </row>
    <row r="358" spans="1:12" ht="12.75">
      <c r="B358" s="5" t="s">
        <v>10</v>
      </c>
      <c r="C358" s="6">
        <v>11763</v>
      </c>
      <c r="D358" s="6">
        <v>10797</v>
      </c>
      <c r="E358" s="6">
        <v>9478</v>
      </c>
      <c r="F358" s="6">
        <v>9190</v>
      </c>
      <c r="G358" s="6">
        <v>10081</v>
      </c>
      <c r="H358" s="6">
        <v>9809</v>
      </c>
      <c r="I358" s="6">
        <v>9160</v>
      </c>
      <c r="J358" s="6">
        <v>7849</v>
      </c>
      <c r="K358" s="6">
        <v>6056</v>
      </c>
      <c r="L358" s="6">
        <v>5978</v>
      </c>
    </row>
    <row r="359" spans="1:12" ht="12.75">
      <c r="B359" s="5" t="s">
        <v>11</v>
      </c>
      <c r="C359" s="6">
        <v>634</v>
      </c>
      <c r="D359" s="6">
        <v>960</v>
      </c>
      <c r="E359" s="6">
        <v>1257</v>
      </c>
      <c r="F359" s="6">
        <v>-1046</v>
      </c>
      <c r="G359" s="6">
        <v>410</v>
      </c>
      <c r="H359" s="6">
        <v>62</v>
      </c>
      <c r="I359" s="6">
        <v>-1734</v>
      </c>
      <c r="J359" s="6">
        <v>2831</v>
      </c>
      <c r="K359" s="6">
        <v>-2216</v>
      </c>
      <c r="L359" s="6">
        <v>-2012</v>
      </c>
    </row>
    <row r="360" spans="1:12" ht="12.75">
      <c r="B360" s="5" t="s">
        <v>12</v>
      </c>
      <c r="C360" s="6">
        <v>466</v>
      </c>
      <c r="D360" s="6">
        <v>1952</v>
      </c>
      <c r="E360" s="6">
        <v>1100</v>
      </c>
      <c r="F360" s="6">
        <v>-447</v>
      </c>
      <c r="G360" s="6">
        <v>-149</v>
      </c>
      <c r="H360" s="6">
        <v>-171</v>
      </c>
      <c r="I360" s="6">
        <v>-1767</v>
      </c>
      <c r="J360" s="6">
        <v>3114</v>
      </c>
      <c r="K360" s="6">
        <v>-1437</v>
      </c>
      <c r="L360" s="6">
        <v>-1291</v>
      </c>
    </row>
    <row r="361" spans="1:12" ht="12.75">
      <c r="B361" s="5" t="s">
        <v>13</v>
      </c>
      <c r="C361" s="7">
        <v>0.81</v>
      </c>
      <c r="D361" s="7">
        <v>3.34</v>
      </c>
      <c r="E361" s="7">
        <v>1.92</v>
      </c>
      <c r="F361" s="7">
        <v>-0.82</v>
      </c>
      <c r="G361" s="7">
        <v>-0.31</v>
      </c>
      <c r="H361" s="7">
        <v>-0.35</v>
      </c>
      <c r="I361" s="7">
        <v>-3.62</v>
      </c>
      <c r="J361" s="7">
        <v>5.62</v>
      </c>
      <c r="K361" s="7">
        <v>-3.19</v>
      </c>
      <c r="L361" s="7">
        <v>-3.41</v>
      </c>
    </row>
    <row r="362" spans="1:12" ht="12.75">
      <c r="B362" s="5" t="s">
        <v>14</v>
      </c>
      <c r="C362" s="7">
        <v>24</v>
      </c>
      <c r="D362" s="7">
        <v>33</v>
      </c>
      <c r="E362" s="7">
        <v>28</v>
      </c>
      <c r="F362" s="7">
        <v>22</v>
      </c>
      <c r="G362" s="7">
        <v>20</v>
      </c>
      <c r="H362" s="7">
        <v>23</v>
      </c>
      <c r="I362" s="7">
        <v>11</v>
      </c>
      <c r="J362" s="7">
        <v>10</v>
      </c>
      <c r="K362" s="7">
        <v>14</v>
      </c>
      <c r="L362" s="7">
        <v>8.85</v>
      </c>
    </row>
    <row r="363" spans="1:12" ht="12.75">
      <c r="B363" s="5" t="s">
        <v>15</v>
      </c>
      <c r="C363" s="8">
        <f t="shared" ref="C363:L363" si="65">C362/C361</f>
        <v>29.629629629629626</v>
      </c>
      <c r="D363" s="8">
        <f t="shared" si="65"/>
        <v>9.8802395209580851</v>
      </c>
      <c r="E363" s="8">
        <f t="shared" si="65"/>
        <v>14.583333333333334</v>
      </c>
      <c r="F363" s="8">
        <f t="shared" si="65"/>
        <v>-26.829268292682929</v>
      </c>
      <c r="G363" s="8">
        <f t="shared" si="65"/>
        <v>-64.516129032258064</v>
      </c>
      <c r="H363" s="8">
        <f t="shared" si="65"/>
        <v>-65.714285714285722</v>
      </c>
      <c r="I363" s="8">
        <f t="shared" si="65"/>
        <v>-3.0386740331491713</v>
      </c>
      <c r="J363" s="8">
        <f t="shared" si="65"/>
        <v>1.7793594306049823</v>
      </c>
      <c r="K363" s="8">
        <f t="shared" si="65"/>
        <v>-4.3887147335423196</v>
      </c>
      <c r="L363" s="8">
        <f t="shared" si="65"/>
        <v>-2.595307917888563</v>
      </c>
    </row>
    <row r="365" spans="1:12" ht="15">
      <c r="B365" s="80" t="s">
        <v>16</v>
      </c>
      <c r="C365" s="81"/>
      <c r="D365" s="81"/>
      <c r="E365" s="81"/>
      <c r="F365" s="81"/>
      <c r="G365" s="81"/>
      <c r="H365" s="81"/>
      <c r="I365" s="81"/>
      <c r="J365" s="81"/>
      <c r="K365" s="81"/>
      <c r="L365" s="81"/>
    </row>
    <row r="366" spans="1:12" ht="18.75">
      <c r="B366" s="87" t="s">
        <v>164</v>
      </c>
      <c r="C366" s="76"/>
      <c r="D366" s="76"/>
      <c r="E366" s="76"/>
      <c r="F366" s="77"/>
      <c r="G366" s="9"/>
      <c r="H366" s="10"/>
      <c r="I366" s="10"/>
      <c r="J366" s="10"/>
      <c r="K366" s="10"/>
      <c r="L366" s="10"/>
    </row>
    <row r="367" spans="1:12" ht="15">
      <c r="B367" s="11" t="s">
        <v>20</v>
      </c>
      <c r="C367" s="12" t="s">
        <v>21</v>
      </c>
      <c r="D367" s="13" t="s">
        <v>22</v>
      </c>
      <c r="E367" s="14" t="s">
        <v>23</v>
      </c>
      <c r="F367" s="15" t="s">
        <v>24</v>
      </c>
      <c r="G367" s="16"/>
      <c r="H367" s="17" t="s">
        <v>20</v>
      </c>
      <c r="I367" s="12" t="s">
        <v>25</v>
      </c>
      <c r="J367" s="13" t="s">
        <v>22</v>
      </c>
      <c r="K367" s="15" t="s">
        <v>23</v>
      </c>
      <c r="L367" s="15" t="s">
        <v>24</v>
      </c>
    </row>
    <row r="368" spans="1:12" ht="15">
      <c r="B368" s="18">
        <v>39783</v>
      </c>
      <c r="C368" s="19">
        <v>7.76</v>
      </c>
      <c r="D368" s="20"/>
      <c r="E368" s="21">
        <v>1000</v>
      </c>
      <c r="F368" s="22">
        <f>(E368)+(E368*D369)</f>
        <v>1140.4639175257732</v>
      </c>
      <c r="G368" s="16"/>
      <c r="H368" s="23">
        <v>39783</v>
      </c>
      <c r="I368" s="24">
        <v>8515</v>
      </c>
      <c r="J368" s="20"/>
      <c r="K368" s="21">
        <v>1000</v>
      </c>
      <c r="L368" s="22">
        <f>(K368)+(K368*J369)</f>
        <v>1229.7122724603641</v>
      </c>
    </row>
    <row r="369" spans="1:12" ht="15">
      <c r="B369" s="18">
        <v>40148</v>
      </c>
      <c r="C369" s="19">
        <v>8.85</v>
      </c>
      <c r="D369" s="25">
        <f t="shared" ref="D369:D378" si="66">(C369-C368)/C368</f>
        <v>0.14046391752577317</v>
      </c>
      <c r="E369" s="21">
        <v>1000</v>
      </c>
      <c r="F369" s="22">
        <f t="shared" ref="F369:F377" si="67">(F368+E369)+(F368+E369)*D370</f>
        <v>3386.044615295009</v>
      </c>
      <c r="G369" s="16"/>
      <c r="H369" s="23">
        <v>40148</v>
      </c>
      <c r="I369" s="24">
        <v>10471</v>
      </c>
      <c r="J369" s="25">
        <f t="shared" ref="J369:J378" si="68">(I369-I368)/I368</f>
        <v>0.22971227246036408</v>
      </c>
      <c r="K369" s="21">
        <v>1000</v>
      </c>
      <c r="L369" s="22">
        <f t="shared" ref="L369:L377" si="69">(L368+K369)+(L368+K369)*J370</f>
        <v>2446.9127803306319</v>
      </c>
    </row>
    <row r="370" spans="1:12" ht="15">
      <c r="B370" s="18">
        <v>40513</v>
      </c>
      <c r="C370" s="19">
        <v>14</v>
      </c>
      <c r="D370" s="25">
        <f t="shared" si="66"/>
        <v>0.58192090395480234</v>
      </c>
      <c r="E370" s="21">
        <v>1000</v>
      </c>
      <c r="F370" s="22">
        <f t="shared" si="67"/>
        <v>3132.8890109250065</v>
      </c>
      <c r="G370" s="16"/>
      <c r="H370" s="23">
        <v>40513</v>
      </c>
      <c r="I370" s="24">
        <v>11491</v>
      </c>
      <c r="J370" s="25">
        <f t="shared" si="68"/>
        <v>9.741189953204088E-2</v>
      </c>
      <c r="K370" s="21">
        <v>1000</v>
      </c>
      <c r="L370" s="22">
        <f t="shared" si="69"/>
        <v>3664.6883158384239</v>
      </c>
    </row>
    <row r="371" spans="1:12" ht="15">
      <c r="B371" s="18">
        <v>40878</v>
      </c>
      <c r="C371" s="19">
        <v>10</v>
      </c>
      <c r="D371" s="25">
        <f t="shared" si="66"/>
        <v>-0.2857142857142857</v>
      </c>
      <c r="E371" s="21">
        <v>1000</v>
      </c>
      <c r="F371" s="22">
        <f t="shared" si="67"/>
        <v>4546.177912017507</v>
      </c>
      <c r="G371" s="16"/>
      <c r="H371" s="23">
        <v>40878</v>
      </c>
      <c r="I371" s="24">
        <v>12217</v>
      </c>
      <c r="J371" s="25">
        <f t="shared" si="68"/>
        <v>6.3179879906013398E-2</v>
      </c>
      <c r="K371" s="21">
        <v>1000</v>
      </c>
      <c r="L371" s="22">
        <f t="shared" si="69"/>
        <v>5022.8349672468257</v>
      </c>
    </row>
    <row r="372" spans="1:12" ht="15">
      <c r="B372" s="18">
        <v>41244</v>
      </c>
      <c r="C372" s="19">
        <v>11</v>
      </c>
      <c r="D372" s="25">
        <f t="shared" si="66"/>
        <v>0.1</v>
      </c>
      <c r="E372" s="21">
        <v>1000</v>
      </c>
      <c r="F372" s="22">
        <f t="shared" si="67"/>
        <v>11596.553816036605</v>
      </c>
      <c r="G372" s="16"/>
      <c r="H372" s="23">
        <v>41244</v>
      </c>
      <c r="I372" s="24">
        <v>13155</v>
      </c>
      <c r="J372" s="25">
        <f t="shared" si="68"/>
        <v>7.6778259801915369E-2</v>
      </c>
      <c r="K372" s="21">
        <v>1000</v>
      </c>
      <c r="L372" s="22">
        <f t="shared" si="69"/>
        <v>7213.2090390705998</v>
      </c>
    </row>
    <row r="373" spans="1:12" ht="15">
      <c r="B373" s="18">
        <v>41609</v>
      </c>
      <c r="C373" s="19">
        <v>23</v>
      </c>
      <c r="D373" s="25">
        <f t="shared" si="66"/>
        <v>1.0909090909090908</v>
      </c>
      <c r="E373" s="21">
        <v>1000</v>
      </c>
      <c r="F373" s="22">
        <f t="shared" si="67"/>
        <v>10953.525057423134</v>
      </c>
      <c r="G373" s="16"/>
      <c r="H373" s="23">
        <v>41609</v>
      </c>
      <c r="I373" s="24">
        <v>15755</v>
      </c>
      <c r="J373" s="25">
        <f t="shared" si="68"/>
        <v>0.1976434815659445</v>
      </c>
      <c r="K373" s="21">
        <v>1000</v>
      </c>
      <c r="L373" s="22">
        <f t="shared" si="69"/>
        <v>9411.1750417227249</v>
      </c>
    </row>
    <row r="374" spans="1:12" ht="15">
      <c r="B374" s="18">
        <v>41974</v>
      </c>
      <c r="C374" s="19">
        <v>20</v>
      </c>
      <c r="D374" s="25">
        <f t="shared" si="66"/>
        <v>-0.13043478260869565</v>
      </c>
      <c r="E374" s="21">
        <v>1000</v>
      </c>
      <c r="F374" s="22">
        <f t="shared" si="67"/>
        <v>13148.877563165448</v>
      </c>
      <c r="G374" s="16"/>
      <c r="H374" s="23">
        <v>41974</v>
      </c>
      <c r="I374" s="24">
        <v>18053</v>
      </c>
      <c r="J374" s="25">
        <f t="shared" si="68"/>
        <v>0.14585845763249761</v>
      </c>
      <c r="K374" s="21">
        <v>1000</v>
      </c>
      <c r="L374" s="22">
        <f t="shared" si="69"/>
        <v>10049.007095885365</v>
      </c>
    </row>
    <row r="375" spans="1:12" ht="15">
      <c r="B375" s="18">
        <v>42339</v>
      </c>
      <c r="C375" s="19">
        <v>22</v>
      </c>
      <c r="D375" s="25">
        <f t="shared" si="66"/>
        <v>0.1</v>
      </c>
      <c r="E375" s="21">
        <v>1000</v>
      </c>
      <c r="F375" s="22">
        <f t="shared" si="67"/>
        <v>18007.66235311966</v>
      </c>
      <c r="G375" s="16"/>
      <c r="H375" s="23">
        <v>42339</v>
      </c>
      <c r="I375" s="24">
        <v>17425</v>
      </c>
      <c r="J375" s="25">
        <f t="shared" si="68"/>
        <v>-3.4786462083864177E-2</v>
      </c>
      <c r="K375" s="21">
        <v>1000</v>
      </c>
      <c r="L375" s="22">
        <f t="shared" si="69"/>
        <v>12658.325891257362</v>
      </c>
    </row>
    <row r="376" spans="1:12" ht="15">
      <c r="B376" s="18">
        <v>42705</v>
      </c>
      <c r="C376" s="19">
        <v>28</v>
      </c>
      <c r="D376" s="25">
        <f t="shared" si="66"/>
        <v>0.27272727272727271</v>
      </c>
      <c r="E376" s="21">
        <v>1000</v>
      </c>
      <c r="F376" s="22">
        <f t="shared" si="67"/>
        <v>22401.887773319599</v>
      </c>
      <c r="G376" s="16"/>
      <c r="H376" s="23">
        <v>42705</v>
      </c>
      <c r="I376" s="24">
        <v>19963</v>
      </c>
      <c r="J376" s="25">
        <f t="shared" si="68"/>
        <v>0.14565279770444764</v>
      </c>
      <c r="K376" s="21">
        <v>1000</v>
      </c>
      <c r="L376" s="22">
        <f t="shared" si="69"/>
        <v>16984.134745507828</v>
      </c>
    </row>
    <row r="377" spans="1:12" ht="15">
      <c r="B377" s="18">
        <v>43070</v>
      </c>
      <c r="C377" s="19">
        <v>33</v>
      </c>
      <c r="D377" s="25">
        <f t="shared" si="66"/>
        <v>0.17857142857142858</v>
      </c>
      <c r="E377" s="21">
        <v>1000</v>
      </c>
      <c r="F377" s="26">
        <f t="shared" si="67"/>
        <v>17019.554744232435</v>
      </c>
      <c r="G377" s="16"/>
      <c r="H377" s="23">
        <v>43070</v>
      </c>
      <c r="I377" s="24">
        <v>24824</v>
      </c>
      <c r="J377" s="25">
        <f t="shared" si="68"/>
        <v>0.24350047588037871</v>
      </c>
      <c r="K377" s="21">
        <v>1000</v>
      </c>
      <c r="L377" s="27">
        <f t="shared" si="69"/>
        <v>16899.609700630885</v>
      </c>
    </row>
    <row r="378" spans="1:12" ht="15">
      <c r="B378" s="18">
        <v>43435</v>
      </c>
      <c r="C378" s="19">
        <v>24</v>
      </c>
      <c r="D378" s="25">
        <f t="shared" si="66"/>
        <v>-0.27272727272727271</v>
      </c>
      <c r="E378" s="28"/>
      <c r="F378" s="28"/>
      <c r="G378" s="16"/>
      <c r="H378" s="23">
        <v>43435</v>
      </c>
      <c r="I378" s="24">
        <v>23327</v>
      </c>
      <c r="J378" s="25">
        <f t="shared" si="68"/>
        <v>-6.0304543989687397E-2</v>
      </c>
      <c r="K378" s="29"/>
      <c r="L378" s="30"/>
    </row>
    <row r="379" spans="1:12" ht="15">
      <c r="B379" s="9"/>
      <c r="C379" s="9"/>
      <c r="D379" s="9"/>
      <c r="E379" s="31">
        <f>SUM(E368:E378)</f>
        <v>10000</v>
      </c>
      <c r="F379" s="32"/>
      <c r="G379" s="9"/>
      <c r="H379" s="9"/>
      <c r="I379" s="9"/>
      <c r="J379" s="9"/>
      <c r="K379" s="31">
        <f>SUM(K368:K378)</f>
        <v>10000</v>
      </c>
      <c r="L379" s="33"/>
    </row>
    <row r="381" spans="1:12" ht="14.25">
      <c r="A381" s="2" t="s">
        <v>172</v>
      </c>
      <c r="B381" s="79" t="s">
        <v>173</v>
      </c>
      <c r="C381" s="76"/>
      <c r="D381" s="76"/>
      <c r="E381" s="76"/>
      <c r="F381" s="76"/>
      <c r="G381" s="76"/>
      <c r="H381" s="76"/>
      <c r="I381" s="76"/>
      <c r="J381" s="76"/>
      <c r="K381" s="76"/>
      <c r="L381" s="77"/>
    </row>
    <row r="382" spans="1:12" ht="12.75">
      <c r="B382" s="82" t="s">
        <v>2</v>
      </c>
      <c r="C382" s="76"/>
      <c r="D382" s="76"/>
      <c r="E382" s="76"/>
      <c r="F382" s="76"/>
      <c r="G382" s="76"/>
      <c r="H382" s="76"/>
      <c r="I382" s="76"/>
      <c r="J382" s="76"/>
      <c r="K382" s="76"/>
      <c r="L382" s="77"/>
    </row>
    <row r="383" spans="1:12" ht="12.75">
      <c r="B383" s="78" t="s">
        <v>174</v>
      </c>
      <c r="C383" s="76"/>
      <c r="D383" s="76"/>
      <c r="E383" s="76"/>
      <c r="F383" s="76"/>
      <c r="G383" s="76"/>
      <c r="H383" s="76"/>
      <c r="I383" s="76"/>
      <c r="J383" s="76"/>
      <c r="K383" s="76"/>
      <c r="L383" s="77"/>
    </row>
    <row r="384" spans="1:12" ht="12.75">
      <c r="B384" s="3"/>
      <c r="C384" s="4">
        <v>2018</v>
      </c>
      <c r="D384" s="4">
        <v>2017</v>
      </c>
      <c r="E384" s="4">
        <v>2016</v>
      </c>
      <c r="F384" s="4">
        <v>2015</v>
      </c>
      <c r="G384" s="4">
        <v>2014</v>
      </c>
      <c r="H384" s="4">
        <v>2013</v>
      </c>
      <c r="I384" s="4">
        <v>2012</v>
      </c>
      <c r="J384" s="4">
        <v>2011</v>
      </c>
      <c r="K384" s="4">
        <v>2010</v>
      </c>
      <c r="L384" s="4">
        <v>2009</v>
      </c>
    </row>
    <row r="385" spans="2:12" ht="12.75">
      <c r="B385" s="5" t="s">
        <v>10</v>
      </c>
      <c r="C385" s="6">
        <v>6717</v>
      </c>
      <c r="D385" s="6">
        <v>6070</v>
      </c>
      <c r="E385" s="6">
        <v>4345</v>
      </c>
      <c r="F385" s="6">
        <v>4075</v>
      </c>
      <c r="G385" s="6">
        <v>5433</v>
      </c>
      <c r="H385" s="6">
        <v>5620</v>
      </c>
      <c r="I385" s="6">
        <v>5154</v>
      </c>
      <c r="J385" s="6">
        <v>5269</v>
      </c>
      <c r="K385" s="6">
        <v>4184</v>
      </c>
      <c r="L385" s="6">
        <v>3045</v>
      </c>
    </row>
    <row r="386" spans="2:12" ht="12.75">
      <c r="B386" s="5" t="s">
        <v>11</v>
      </c>
      <c r="C386" s="6">
        <v>305</v>
      </c>
      <c r="D386" s="6">
        <v>560</v>
      </c>
      <c r="E386" s="6">
        <v>310</v>
      </c>
      <c r="F386" s="6">
        <v>289</v>
      </c>
      <c r="G386" s="6">
        <v>958</v>
      </c>
      <c r="H386" s="6">
        <v>986</v>
      </c>
      <c r="I386" s="6">
        <v>732</v>
      </c>
      <c r="J386" s="6">
        <v>805</v>
      </c>
      <c r="K386" s="6">
        <v>337</v>
      </c>
      <c r="L386" s="6">
        <v>42</v>
      </c>
    </row>
    <row r="387" spans="2:12" ht="12.75">
      <c r="B387" s="5" t="s">
        <v>12</v>
      </c>
      <c r="C387" s="6">
        <v>572</v>
      </c>
      <c r="D387" s="6">
        <v>747</v>
      </c>
      <c r="E387" s="6">
        <v>241</v>
      </c>
      <c r="F387" s="6">
        <v>195</v>
      </c>
      <c r="G387" s="6">
        <v>731</v>
      </c>
      <c r="H387" s="6">
        <v>728</v>
      </c>
      <c r="I387" s="6">
        <v>502</v>
      </c>
      <c r="J387" s="6">
        <v>613</v>
      </c>
      <c r="K387" s="6">
        <v>160</v>
      </c>
      <c r="L387" s="6">
        <v>20</v>
      </c>
    </row>
    <row r="388" spans="2:12" ht="12.75">
      <c r="B388" s="5" t="s">
        <v>13</v>
      </c>
      <c r="C388" s="7">
        <v>5.35</v>
      </c>
      <c r="D388" s="7">
        <v>7.28</v>
      </c>
      <c r="E388" s="7">
        <v>2.38</v>
      </c>
      <c r="F388" s="7">
        <v>1.92</v>
      </c>
      <c r="G388" s="7">
        <v>7.18</v>
      </c>
      <c r="H388" s="7">
        <v>7.17</v>
      </c>
      <c r="I388" s="7">
        <v>4.82</v>
      </c>
      <c r="J388" s="7">
        <v>4.88</v>
      </c>
      <c r="K388" s="7">
        <v>1.29</v>
      </c>
      <c r="L388" s="7">
        <v>0.17</v>
      </c>
    </row>
    <row r="389" spans="2:12" ht="12.75">
      <c r="B389" s="5" t="s">
        <v>14</v>
      </c>
      <c r="C389" s="7">
        <v>98</v>
      </c>
      <c r="D389" s="7">
        <v>165</v>
      </c>
      <c r="E389" s="7">
        <v>88</v>
      </c>
      <c r="F389" s="7">
        <v>65</v>
      </c>
      <c r="G389" s="7">
        <v>136</v>
      </c>
      <c r="H389" s="7">
        <v>173</v>
      </c>
      <c r="I389" s="7">
        <v>96</v>
      </c>
      <c r="J389" s="7">
        <v>92</v>
      </c>
      <c r="K389" s="7">
        <v>82</v>
      </c>
      <c r="L389" s="7">
        <v>42</v>
      </c>
    </row>
    <row r="390" spans="2:12" ht="12.75">
      <c r="B390" s="5" t="s">
        <v>15</v>
      </c>
      <c r="C390" s="8">
        <f t="shared" ref="C390:L390" si="70">C389/C388</f>
        <v>18.317757009345797</v>
      </c>
      <c r="D390" s="8">
        <f t="shared" si="70"/>
        <v>22.664835164835164</v>
      </c>
      <c r="E390" s="8">
        <f t="shared" si="70"/>
        <v>36.97478991596639</v>
      </c>
      <c r="F390" s="8">
        <f t="shared" si="70"/>
        <v>33.854166666666671</v>
      </c>
      <c r="G390" s="8">
        <f t="shared" si="70"/>
        <v>18.941504178272982</v>
      </c>
      <c r="H390" s="8">
        <f t="shared" si="70"/>
        <v>24.128312412831242</v>
      </c>
      <c r="I390" s="8">
        <f t="shared" si="70"/>
        <v>19.91701244813278</v>
      </c>
      <c r="J390" s="8">
        <f t="shared" si="70"/>
        <v>18.852459016393443</v>
      </c>
      <c r="K390" s="8">
        <f t="shared" si="70"/>
        <v>63.565891472868216</v>
      </c>
      <c r="L390" s="8">
        <f t="shared" si="70"/>
        <v>247.05882352941174</v>
      </c>
    </row>
    <row r="392" spans="2:12" ht="15">
      <c r="B392" s="80" t="s">
        <v>16</v>
      </c>
      <c r="C392" s="81"/>
      <c r="D392" s="81"/>
      <c r="E392" s="81"/>
      <c r="F392" s="81"/>
      <c r="G392" s="81"/>
      <c r="H392" s="81"/>
      <c r="I392" s="81"/>
      <c r="J392" s="81"/>
      <c r="K392" s="81"/>
      <c r="L392" s="81"/>
    </row>
    <row r="393" spans="2:12" ht="18.75">
      <c r="B393" s="87" t="s">
        <v>175</v>
      </c>
      <c r="C393" s="76"/>
      <c r="D393" s="76"/>
      <c r="E393" s="76"/>
      <c r="F393" s="77"/>
      <c r="G393" s="9"/>
      <c r="H393" s="10"/>
      <c r="I393" s="10"/>
      <c r="J393" s="10"/>
      <c r="K393" s="10"/>
      <c r="L393" s="10"/>
    </row>
    <row r="394" spans="2:12" ht="15">
      <c r="B394" s="11" t="s">
        <v>20</v>
      </c>
      <c r="C394" s="12" t="s">
        <v>21</v>
      </c>
      <c r="D394" s="13" t="s">
        <v>22</v>
      </c>
      <c r="E394" s="14" t="s">
        <v>23</v>
      </c>
      <c r="F394" s="15" t="s">
        <v>24</v>
      </c>
      <c r="G394" s="16"/>
      <c r="H394" s="17" t="s">
        <v>20</v>
      </c>
      <c r="I394" s="12" t="s">
        <v>25</v>
      </c>
      <c r="J394" s="13" t="s">
        <v>22</v>
      </c>
      <c r="K394" s="15" t="s">
        <v>23</v>
      </c>
      <c r="L394" s="15" t="s">
        <v>24</v>
      </c>
    </row>
    <row r="395" spans="2:12" ht="15">
      <c r="B395" s="18">
        <v>39783</v>
      </c>
      <c r="C395" s="19">
        <v>20</v>
      </c>
      <c r="D395" s="20"/>
      <c r="E395" s="21">
        <v>1000</v>
      </c>
      <c r="F395" s="22">
        <f>(E395)+(E395*D396)</f>
        <v>2100</v>
      </c>
      <c r="G395" s="16"/>
      <c r="H395" s="23">
        <v>39783</v>
      </c>
      <c r="I395" s="24">
        <v>8515</v>
      </c>
      <c r="J395" s="20"/>
      <c r="K395" s="21">
        <v>1000</v>
      </c>
      <c r="L395" s="22">
        <f>(K395)+(K395*J396)</f>
        <v>1229.7122724603641</v>
      </c>
    </row>
    <row r="396" spans="2:12" ht="15">
      <c r="B396" s="18">
        <v>40148</v>
      </c>
      <c r="C396" s="19">
        <v>42</v>
      </c>
      <c r="D396" s="25">
        <f t="shared" ref="D396:D405" si="71">(C396-C395)/C395</f>
        <v>1.1000000000000001</v>
      </c>
      <c r="E396" s="21">
        <v>1000</v>
      </c>
      <c r="F396" s="22">
        <f t="shared" ref="F396:F404" si="72">(F395+E396)+(F395+E396)*D397</f>
        <v>6052.3809523809523</v>
      </c>
      <c r="G396" s="16"/>
      <c r="H396" s="23">
        <v>40148</v>
      </c>
      <c r="I396" s="24">
        <v>10471</v>
      </c>
      <c r="J396" s="25">
        <f t="shared" ref="J396:J405" si="73">(I396-I395)/I395</f>
        <v>0.22971227246036408</v>
      </c>
      <c r="K396" s="21">
        <v>1000</v>
      </c>
      <c r="L396" s="22">
        <f t="shared" ref="L396:L404" si="74">(L395+K396)+(L395+K396)*J397</f>
        <v>2446.9127803306319</v>
      </c>
    </row>
    <row r="397" spans="2:12" ht="15">
      <c r="B397" s="18">
        <v>40513</v>
      </c>
      <c r="C397" s="19">
        <v>82</v>
      </c>
      <c r="D397" s="25">
        <f t="shared" si="71"/>
        <v>0.95238095238095233</v>
      </c>
      <c r="E397" s="21">
        <v>1000</v>
      </c>
      <c r="F397" s="22">
        <f t="shared" si="72"/>
        <v>7912.427409988386</v>
      </c>
      <c r="G397" s="16"/>
      <c r="H397" s="23">
        <v>40513</v>
      </c>
      <c r="I397" s="24">
        <v>11491</v>
      </c>
      <c r="J397" s="25">
        <f t="shared" si="73"/>
        <v>9.741189953204088E-2</v>
      </c>
      <c r="K397" s="21">
        <v>1000</v>
      </c>
      <c r="L397" s="22">
        <f t="shared" si="74"/>
        <v>3664.6883158384239</v>
      </c>
    </row>
    <row r="398" spans="2:12" ht="15">
      <c r="B398" s="18">
        <v>40878</v>
      </c>
      <c r="C398" s="19">
        <v>92</v>
      </c>
      <c r="D398" s="25">
        <f t="shared" si="71"/>
        <v>0.12195121951219512</v>
      </c>
      <c r="E398" s="21">
        <v>1000</v>
      </c>
      <c r="F398" s="22">
        <f t="shared" si="72"/>
        <v>9299.9242539009247</v>
      </c>
      <c r="G398" s="16"/>
      <c r="H398" s="23">
        <v>40878</v>
      </c>
      <c r="I398" s="24">
        <v>12217</v>
      </c>
      <c r="J398" s="25">
        <f t="shared" si="73"/>
        <v>6.3179879906013398E-2</v>
      </c>
      <c r="K398" s="21">
        <v>1000</v>
      </c>
      <c r="L398" s="22">
        <f t="shared" si="74"/>
        <v>5022.8349672468257</v>
      </c>
    </row>
    <row r="399" spans="2:12" ht="15">
      <c r="B399" s="18">
        <v>41244</v>
      </c>
      <c r="C399" s="19">
        <v>96</v>
      </c>
      <c r="D399" s="25">
        <f t="shared" si="71"/>
        <v>4.3478260869565216E-2</v>
      </c>
      <c r="E399" s="21">
        <v>1000</v>
      </c>
      <c r="F399" s="22">
        <f t="shared" si="72"/>
        <v>18561.321832550624</v>
      </c>
      <c r="G399" s="16"/>
      <c r="H399" s="23">
        <v>41244</v>
      </c>
      <c r="I399" s="24">
        <v>13155</v>
      </c>
      <c r="J399" s="25">
        <f t="shared" si="73"/>
        <v>7.6778259801915369E-2</v>
      </c>
      <c r="K399" s="21">
        <v>1000</v>
      </c>
      <c r="L399" s="22">
        <f t="shared" si="74"/>
        <v>7213.2090390705998</v>
      </c>
    </row>
    <row r="400" spans="2:12" ht="15">
      <c r="B400" s="18">
        <v>41609</v>
      </c>
      <c r="C400" s="19">
        <v>173</v>
      </c>
      <c r="D400" s="25">
        <f t="shared" si="71"/>
        <v>0.80208333333333337</v>
      </c>
      <c r="E400" s="21">
        <v>1000</v>
      </c>
      <c r="F400" s="22">
        <f t="shared" si="72"/>
        <v>15377.686527323034</v>
      </c>
      <c r="G400" s="16"/>
      <c r="H400" s="23">
        <v>41609</v>
      </c>
      <c r="I400" s="24">
        <v>15755</v>
      </c>
      <c r="J400" s="25">
        <f t="shared" si="73"/>
        <v>0.1976434815659445</v>
      </c>
      <c r="K400" s="21">
        <v>1000</v>
      </c>
      <c r="L400" s="22">
        <f t="shared" si="74"/>
        <v>9411.1750417227249</v>
      </c>
    </row>
    <row r="401" spans="1:12" ht="15">
      <c r="B401" s="18">
        <v>41974</v>
      </c>
      <c r="C401" s="19">
        <v>136</v>
      </c>
      <c r="D401" s="25">
        <f t="shared" si="71"/>
        <v>-0.2138728323699422</v>
      </c>
      <c r="E401" s="21">
        <v>1000</v>
      </c>
      <c r="F401" s="22">
        <f t="shared" si="72"/>
        <v>7827.5707667352726</v>
      </c>
      <c r="G401" s="16"/>
      <c r="H401" s="23">
        <v>41974</v>
      </c>
      <c r="I401" s="24">
        <v>18053</v>
      </c>
      <c r="J401" s="25">
        <f t="shared" si="73"/>
        <v>0.14585845763249761</v>
      </c>
      <c r="K401" s="21">
        <v>1000</v>
      </c>
      <c r="L401" s="22">
        <f t="shared" si="74"/>
        <v>10049.007095885365</v>
      </c>
    </row>
    <row r="402" spans="1:12" ht="15">
      <c r="B402" s="18">
        <v>42339</v>
      </c>
      <c r="C402" s="19">
        <v>65</v>
      </c>
      <c r="D402" s="25">
        <f t="shared" si="71"/>
        <v>-0.5220588235294118</v>
      </c>
      <c r="E402" s="21">
        <v>1000</v>
      </c>
      <c r="F402" s="22">
        <f t="shared" si="72"/>
        <v>11951.172730349292</v>
      </c>
      <c r="G402" s="16"/>
      <c r="H402" s="23">
        <v>42339</v>
      </c>
      <c r="I402" s="24">
        <v>17425</v>
      </c>
      <c r="J402" s="25">
        <f t="shared" si="73"/>
        <v>-3.4786462083864177E-2</v>
      </c>
      <c r="K402" s="21">
        <v>1000</v>
      </c>
      <c r="L402" s="22">
        <f t="shared" si="74"/>
        <v>12658.325891257362</v>
      </c>
    </row>
    <row r="403" spans="1:12" ht="15">
      <c r="B403" s="18">
        <v>42705</v>
      </c>
      <c r="C403" s="19">
        <v>88</v>
      </c>
      <c r="D403" s="25">
        <f t="shared" si="71"/>
        <v>0.35384615384615387</v>
      </c>
      <c r="E403" s="21">
        <v>1000</v>
      </c>
      <c r="F403" s="22">
        <f t="shared" si="72"/>
        <v>24283.448869404921</v>
      </c>
      <c r="G403" s="16"/>
      <c r="H403" s="23">
        <v>42705</v>
      </c>
      <c r="I403" s="24">
        <v>19963</v>
      </c>
      <c r="J403" s="25">
        <f t="shared" si="73"/>
        <v>0.14565279770444764</v>
      </c>
      <c r="K403" s="21">
        <v>1000</v>
      </c>
      <c r="L403" s="22">
        <f t="shared" si="74"/>
        <v>16984.134745507828</v>
      </c>
    </row>
    <row r="404" spans="1:12" ht="15">
      <c r="B404" s="18">
        <v>43070</v>
      </c>
      <c r="C404" s="19">
        <v>165</v>
      </c>
      <c r="D404" s="25">
        <f t="shared" si="71"/>
        <v>0.875</v>
      </c>
      <c r="E404" s="21">
        <v>1000</v>
      </c>
      <c r="F404" s="26">
        <f t="shared" si="72"/>
        <v>15016.836298192015</v>
      </c>
      <c r="G404" s="16"/>
      <c r="H404" s="23">
        <v>43070</v>
      </c>
      <c r="I404" s="24">
        <v>24824</v>
      </c>
      <c r="J404" s="25">
        <f t="shared" si="73"/>
        <v>0.24350047588037871</v>
      </c>
      <c r="K404" s="21">
        <v>1000</v>
      </c>
      <c r="L404" s="27">
        <f t="shared" si="74"/>
        <v>16899.609700630885</v>
      </c>
    </row>
    <row r="405" spans="1:12" ht="15">
      <c r="B405" s="18">
        <v>43435</v>
      </c>
      <c r="C405" s="19">
        <v>98</v>
      </c>
      <c r="D405" s="25">
        <f t="shared" si="71"/>
        <v>-0.40606060606060607</v>
      </c>
      <c r="E405" s="28"/>
      <c r="F405" s="28"/>
      <c r="G405" s="16"/>
      <c r="H405" s="23">
        <v>43435</v>
      </c>
      <c r="I405" s="24">
        <v>23327</v>
      </c>
      <c r="J405" s="25">
        <f t="shared" si="73"/>
        <v>-6.0304543989687397E-2</v>
      </c>
      <c r="K405" s="29"/>
      <c r="L405" s="30"/>
    </row>
    <row r="406" spans="1:12" ht="15">
      <c r="B406" s="9"/>
      <c r="C406" s="9"/>
      <c r="D406" s="9"/>
      <c r="E406" s="31">
        <f>SUM(E395:E405)</f>
        <v>10000</v>
      </c>
      <c r="F406" s="32"/>
      <c r="G406" s="9"/>
      <c r="H406" s="9"/>
      <c r="I406" s="9"/>
      <c r="J406" s="9"/>
      <c r="K406" s="31">
        <f>SUM(K395:K405)</f>
        <v>10000</v>
      </c>
      <c r="L406" s="33"/>
    </row>
    <row r="408" spans="1:12" ht="14.25">
      <c r="A408" s="2" t="s">
        <v>181</v>
      </c>
      <c r="B408" s="79" t="s">
        <v>182</v>
      </c>
      <c r="C408" s="76"/>
      <c r="D408" s="76"/>
      <c r="E408" s="76"/>
      <c r="F408" s="76"/>
      <c r="G408" s="76"/>
      <c r="H408" s="76"/>
      <c r="I408" s="76"/>
      <c r="J408" s="76"/>
      <c r="K408" s="76"/>
      <c r="L408" s="77"/>
    </row>
    <row r="409" spans="1:12" ht="12.75">
      <c r="B409" s="82" t="s">
        <v>2</v>
      </c>
      <c r="C409" s="76"/>
      <c r="D409" s="76"/>
      <c r="E409" s="76"/>
      <c r="F409" s="76"/>
      <c r="G409" s="76"/>
      <c r="H409" s="76"/>
      <c r="I409" s="76"/>
      <c r="J409" s="76"/>
      <c r="K409" s="76"/>
      <c r="L409" s="77"/>
    </row>
    <row r="410" spans="1:12" ht="12.75">
      <c r="B410" s="78" t="s">
        <v>183</v>
      </c>
      <c r="C410" s="76"/>
      <c r="D410" s="76"/>
      <c r="E410" s="76"/>
      <c r="F410" s="76"/>
      <c r="G410" s="76"/>
      <c r="H410" s="76"/>
      <c r="I410" s="76"/>
      <c r="J410" s="76"/>
      <c r="K410" s="76"/>
      <c r="L410" s="77"/>
    </row>
    <row r="411" spans="1:12" ht="12.75">
      <c r="B411" s="3"/>
      <c r="C411" s="4">
        <v>2018</v>
      </c>
      <c r="D411" s="4">
        <v>2017</v>
      </c>
      <c r="E411" s="4">
        <v>2016</v>
      </c>
      <c r="F411" s="4">
        <v>2015</v>
      </c>
      <c r="G411" s="4">
        <v>2014</v>
      </c>
      <c r="H411" s="4">
        <v>2013</v>
      </c>
      <c r="I411" s="4">
        <v>2012</v>
      </c>
      <c r="J411" s="4">
        <v>2011</v>
      </c>
      <c r="K411" s="4">
        <v>2010</v>
      </c>
      <c r="L411" s="4">
        <v>2009</v>
      </c>
    </row>
    <row r="412" spans="1:12" ht="12.75">
      <c r="B412" s="5" t="s">
        <v>10</v>
      </c>
      <c r="C412" s="6">
        <v>85977</v>
      </c>
      <c r="D412" s="6">
        <v>62484</v>
      </c>
      <c r="E412" s="6">
        <v>48158</v>
      </c>
      <c r="F412" s="6"/>
      <c r="G412" s="6"/>
      <c r="H412" s="6"/>
      <c r="I412" s="6"/>
      <c r="J412" s="6"/>
      <c r="K412" s="6"/>
      <c r="L412" s="6"/>
    </row>
    <row r="413" spans="1:12" ht="12.75">
      <c r="B413" s="5" t="s">
        <v>11</v>
      </c>
      <c r="C413" s="6">
        <v>5493</v>
      </c>
      <c r="D413" s="6">
        <v>1193</v>
      </c>
      <c r="E413" s="6">
        <v>4413</v>
      </c>
      <c r="F413" s="6"/>
      <c r="G413" s="6"/>
      <c r="H413" s="6"/>
      <c r="I413" s="6"/>
      <c r="J413" s="6"/>
      <c r="K413" s="6"/>
      <c r="L413" s="6"/>
    </row>
    <row r="414" spans="1:12" ht="12.75">
      <c r="B414" s="5" t="s">
        <v>12</v>
      </c>
      <c r="C414" s="6">
        <v>3844</v>
      </c>
      <c r="D414" s="6">
        <v>1460</v>
      </c>
      <c r="E414" s="6">
        <v>3978</v>
      </c>
      <c r="F414" s="6"/>
      <c r="G414" s="6"/>
      <c r="H414" s="6"/>
      <c r="I414" s="6"/>
      <c r="J414" s="6"/>
      <c r="K414" s="6"/>
      <c r="L414" s="6"/>
    </row>
    <row r="415" spans="1:12" ht="12.75">
      <c r="B415" s="5" t="s">
        <v>13</v>
      </c>
      <c r="C415" s="7">
        <v>1.65</v>
      </c>
      <c r="D415" s="7">
        <v>0.91</v>
      </c>
      <c r="E415" s="7">
        <v>3.52</v>
      </c>
      <c r="F415" s="7"/>
      <c r="G415" s="7"/>
      <c r="H415" s="7"/>
      <c r="I415" s="7"/>
      <c r="J415" s="7"/>
      <c r="K415" s="7"/>
      <c r="L415" s="7"/>
    </row>
    <row r="416" spans="1:12" ht="12.75">
      <c r="B416" s="5" t="s">
        <v>14</v>
      </c>
      <c r="C416" s="7">
        <v>53</v>
      </c>
      <c r="D416" s="7">
        <v>69</v>
      </c>
      <c r="E416" s="7">
        <v>54</v>
      </c>
      <c r="F416" s="7"/>
      <c r="G416" s="7"/>
      <c r="H416" s="7"/>
      <c r="I416" s="7"/>
      <c r="J416" s="7"/>
      <c r="K416" s="7"/>
      <c r="L416" s="7"/>
    </row>
    <row r="417" spans="2:12" ht="12.75">
      <c r="B417" s="5" t="s">
        <v>15</v>
      </c>
      <c r="C417" s="8">
        <f t="shared" ref="C417:L417" si="75">C416/C415</f>
        <v>32.121212121212125</v>
      </c>
      <c r="D417" s="8">
        <f t="shared" si="75"/>
        <v>75.824175824175825</v>
      </c>
      <c r="E417" s="8">
        <f t="shared" si="75"/>
        <v>15.340909090909092</v>
      </c>
      <c r="F417" s="8" t="e">
        <f t="shared" si="75"/>
        <v>#DIV/0!</v>
      </c>
      <c r="G417" s="8" t="e">
        <f t="shared" si="75"/>
        <v>#DIV/0!</v>
      </c>
      <c r="H417" s="8" t="e">
        <f t="shared" si="75"/>
        <v>#DIV/0!</v>
      </c>
      <c r="I417" s="8" t="e">
        <f t="shared" si="75"/>
        <v>#DIV/0!</v>
      </c>
      <c r="J417" s="8" t="e">
        <f t="shared" si="75"/>
        <v>#DIV/0!</v>
      </c>
      <c r="K417" s="8" t="e">
        <f t="shared" si="75"/>
        <v>#DIV/0!</v>
      </c>
      <c r="L417" s="8" t="e">
        <f t="shared" si="75"/>
        <v>#DIV/0!</v>
      </c>
    </row>
    <row r="418" spans="2:12" ht="12.75">
      <c r="B418" s="89" t="s">
        <v>190</v>
      </c>
      <c r="C418" s="81"/>
      <c r="D418" s="81"/>
      <c r="E418" s="81"/>
      <c r="F418" s="81"/>
      <c r="G418" s="81"/>
      <c r="H418" s="81"/>
      <c r="I418" s="81"/>
      <c r="J418" s="81"/>
      <c r="K418" s="81"/>
      <c r="L418" s="81"/>
    </row>
    <row r="420" spans="2:12" ht="15">
      <c r="B420" s="80" t="s">
        <v>16</v>
      </c>
      <c r="C420" s="81"/>
      <c r="D420" s="81"/>
      <c r="E420" s="81"/>
      <c r="F420" s="81"/>
      <c r="G420" s="81"/>
      <c r="H420" s="81"/>
      <c r="I420" s="81"/>
      <c r="J420" s="81"/>
      <c r="K420" s="81"/>
      <c r="L420" s="81"/>
    </row>
    <row r="421" spans="2:12" ht="18.75">
      <c r="B421" s="87" t="s">
        <v>191</v>
      </c>
      <c r="C421" s="76"/>
      <c r="D421" s="76"/>
      <c r="E421" s="76"/>
      <c r="F421" s="77"/>
      <c r="G421" s="9"/>
      <c r="H421" s="10"/>
      <c r="I421" s="10"/>
      <c r="J421" s="10"/>
      <c r="K421" s="10"/>
      <c r="L421" s="10"/>
    </row>
    <row r="422" spans="2:12" ht="15">
      <c r="B422" s="11" t="s">
        <v>20</v>
      </c>
      <c r="C422" s="12" t="s">
        <v>21</v>
      </c>
      <c r="D422" s="13" t="s">
        <v>22</v>
      </c>
      <c r="E422" s="14" t="s">
        <v>23</v>
      </c>
      <c r="F422" s="15" t="s">
        <v>24</v>
      </c>
      <c r="G422" s="16"/>
      <c r="H422" s="17" t="s">
        <v>20</v>
      </c>
      <c r="I422" s="12" t="s">
        <v>25</v>
      </c>
      <c r="J422" s="13" t="s">
        <v>22</v>
      </c>
      <c r="K422" s="15" t="s">
        <v>23</v>
      </c>
      <c r="L422" s="15" t="s">
        <v>24</v>
      </c>
    </row>
    <row r="423" spans="2:12" ht="15">
      <c r="B423" s="18">
        <v>39783</v>
      </c>
      <c r="C423" s="19">
        <v>8.5</v>
      </c>
      <c r="D423" s="20"/>
      <c r="E423" s="21">
        <v>1000</v>
      </c>
      <c r="F423" s="22">
        <f>(E423)+(E423*D424)</f>
        <v>2470.588235294118</v>
      </c>
      <c r="G423" s="16"/>
      <c r="H423" s="23">
        <v>39783</v>
      </c>
      <c r="I423" s="24">
        <v>8515</v>
      </c>
      <c r="J423" s="20"/>
      <c r="K423" s="21">
        <v>1000</v>
      </c>
      <c r="L423" s="22">
        <f>(K423)+(K423*J424)</f>
        <v>1229.7122724603641</v>
      </c>
    </row>
    <row r="424" spans="2:12" ht="15">
      <c r="B424" s="18">
        <v>40148</v>
      </c>
      <c r="C424" s="19">
        <v>21</v>
      </c>
      <c r="D424" s="25">
        <f t="shared" ref="D424:D433" si="76">(C424-C423)/C423</f>
        <v>1.4705882352941178</v>
      </c>
      <c r="E424" s="21">
        <v>1000</v>
      </c>
      <c r="F424" s="22">
        <f t="shared" ref="F424:F432" si="77">(F423+E424)+(F423+E424)*D425</f>
        <v>4296.9187675070034</v>
      </c>
      <c r="G424" s="16"/>
      <c r="H424" s="23">
        <v>40148</v>
      </c>
      <c r="I424" s="24">
        <v>10471</v>
      </c>
      <c r="J424" s="25">
        <f t="shared" ref="J424:J433" si="78">(I424-I423)/I423</f>
        <v>0.22971227246036408</v>
      </c>
      <c r="K424" s="21">
        <v>1000</v>
      </c>
      <c r="L424" s="22">
        <f t="shared" ref="L424:L432" si="79">(L423+K424)+(L423+K424)*J425</f>
        <v>2446.9127803306319</v>
      </c>
    </row>
    <row r="425" spans="2:12" ht="15">
      <c r="B425" s="18">
        <v>40513</v>
      </c>
      <c r="C425" s="19">
        <v>26</v>
      </c>
      <c r="D425" s="25">
        <f t="shared" si="76"/>
        <v>0.23809523809523808</v>
      </c>
      <c r="E425" s="21">
        <v>1000</v>
      </c>
      <c r="F425" s="22">
        <f t="shared" si="77"/>
        <v>4482.0081878905412</v>
      </c>
      <c r="G425" s="16"/>
      <c r="H425" s="23">
        <v>40513</v>
      </c>
      <c r="I425" s="24">
        <v>11491</v>
      </c>
      <c r="J425" s="25">
        <f t="shared" si="78"/>
        <v>9.741189953204088E-2</v>
      </c>
      <c r="K425" s="21">
        <v>1000</v>
      </c>
      <c r="L425" s="22">
        <f t="shared" si="79"/>
        <v>3664.6883158384239</v>
      </c>
    </row>
    <row r="426" spans="2:12" ht="15">
      <c r="B426" s="18">
        <v>40878</v>
      </c>
      <c r="C426" s="19">
        <v>22</v>
      </c>
      <c r="D426" s="25">
        <f t="shared" si="76"/>
        <v>-0.15384615384615385</v>
      </c>
      <c r="E426" s="21">
        <v>1000</v>
      </c>
      <c r="F426" s="22">
        <f t="shared" si="77"/>
        <v>6478.7369493251854</v>
      </c>
      <c r="G426" s="16"/>
      <c r="H426" s="23">
        <v>40878</v>
      </c>
      <c r="I426" s="24">
        <v>12217</v>
      </c>
      <c r="J426" s="25">
        <f t="shared" si="78"/>
        <v>6.3179879906013398E-2</v>
      </c>
      <c r="K426" s="21">
        <v>1000</v>
      </c>
      <c r="L426" s="22">
        <f t="shared" si="79"/>
        <v>5022.8349672468257</v>
      </c>
    </row>
    <row r="427" spans="2:12" ht="15">
      <c r="B427" s="18">
        <v>41244</v>
      </c>
      <c r="C427" s="19">
        <v>26</v>
      </c>
      <c r="D427" s="25">
        <f t="shared" si="76"/>
        <v>0.18181818181818182</v>
      </c>
      <c r="E427" s="21">
        <v>1000</v>
      </c>
      <c r="F427" s="22">
        <f t="shared" si="77"/>
        <v>10930.461695167578</v>
      </c>
      <c r="G427" s="16"/>
      <c r="H427" s="23">
        <v>41244</v>
      </c>
      <c r="I427" s="24">
        <v>13155</v>
      </c>
      <c r="J427" s="25">
        <f t="shared" si="78"/>
        <v>7.6778259801915369E-2</v>
      </c>
      <c r="K427" s="21">
        <v>1000</v>
      </c>
      <c r="L427" s="22">
        <f t="shared" si="79"/>
        <v>7213.2090390705998</v>
      </c>
    </row>
    <row r="428" spans="2:12" ht="15">
      <c r="B428" s="18">
        <v>41609</v>
      </c>
      <c r="C428" s="19">
        <v>38</v>
      </c>
      <c r="D428" s="25">
        <f t="shared" si="76"/>
        <v>0.46153846153846156</v>
      </c>
      <c r="E428" s="21">
        <v>1000</v>
      </c>
      <c r="F428" s="22">
        <f t="shared" si="77"/>
        <v>12558.380731755346</v>
      </c>
      <c r="G428" s="16"/>
      <c r="H428" s="23">
        <v>41609</v>
      </c>
      <c r="I428" s="24">
        <v>15755</v>
      </c>
      <c r="J428" s="25">
        <f t="shared" si="78"/>
        <v>0.1976434815659445</v>
      </c>
      <c r="K428" s="21">
        <v>1000</v>
      </c>
      <c r="L428" s="22">
        <f t="shared" si="79"/>
        <v>9411.1750417227249</v>
      </c>
    </row>
    <row r="429" spans="2:12" ht="15">
      <c r="B429" s="18">
        <v>41974</v>
      </c>
      <c r="C429" s="19">
        <v>40</v>
      </c>
      <c r="D429" s="25">
        <f t="shared" si="76"/>
        <v>5.2631578947368418E-2</v>
      </c>
      <c r="E429" s="21">
        <v>1000</v>
      </c>
      <c r="F429" s="22">
        <f t="shared" si="77"/>
        <v>15931.097359812531</v>
      </c>
      <c r="G429" s="16"/>
      <c r="H429" s="23">
        <v>41974</v>
      </c>
      <c r="I429" s="24">
        <v>18053</v>
      </c>
      <c r="J429" s="25">
        <f t="shared" si="78"/>
        <v>0.14585845763249761</v>
      </c>
      <c r="K429" s="21">
        <v>1000</v>
      </c>
      <c r="L429" s="22">
        <f t="shared" si="79"/>
        <v>10049.007095885365</v>
      </c>
    </row>
    <row r="430" spans="2:12" ht="15">
      <c r="B430" s="18">
        <v>42339</v>
      </c>
      <c r="C430" s="19">
        <v>47</v>
      </c>
      <c r="D430" s="25">
        <f t="shared" si="76"/>
        <v>0.17499999999999999</v>
      </c>
      <c r="E430" s="21">
        <v>1000</v>
      </c>
      <c r="F430" s="22">
        <f t="shared" si="77"/>
        <v>19452.750158082483</v>
      </c>
      <c r="G430" s="16"/>
      <c r="H430" s="23">
        <v>42339</v>
      </c>
      <c r="I430" s="24">
        <v>17425</v>
      </c>
      <c r="J430" s="25">
        <f t="shared" si="78"/>
        <v>-3.4786462083864177E-2</v>
      </c>
      <c r="K430" s="21">
        <v>1000</v>
      </c>
      <c r="L430" s="22">
        <f t="shared" si="79"/>
        <v>12658.325891257362</v>
      </c>
    </row>
    <row r="431" spans="2:12" ht="15">
      <c r="B431" s="18">
        <v>42705</v>
      </c>
      <c r="C431" s="19">
        <v>54</v>
      </c>
      <c r="D431" s="25">
        <f t="shared" si="76"/>
        <v>0.14893617021276595</v>
      </c>
      <c r="E431" s="21">
        <v>1000</v>
      </c>
      <c r="F431" s="22">
        <f t="shared" si="77"/>
        <v>26134.069646438729</v>
      </c>
      <c r="G431" s="16"/>
      <c r="H431" s="23">
        <v>42705</v>
      </c>
      <c r="I431" s="24">
        <v>19963</v>
      </c>
      <c r="J431" s="25">
        <f t="shared" si="78"/>
        <v>0.14565279770444764</v>
      </c>
      <c r="K431" s="21">
        <v>1000</v>
      </c>
      <c r="L431" s="22">
        <f t="shared" si="79"/>
        <v>16984.134745507828</v>
      </c>
    </row>
    <row r="432" spans="2:12" ht="15">
      <c r="B432" s="18">
        <v>43070</v>
      </c>
      <c r="C432" s="19">
        <v>69</v>
      </c>
      <c r="D432" s="25">
        <f t="shared" si="76"/>
        <v>0.27777777777777779</v>
      </c>
      <c r="E432" s="21">
        <v>1000</v>
      </c>
      <c r="F432" s="26">
        <f t="shared" si="77"/>
        <v>20842.111467554387</v>
      </c>
      <c r="G432" s="16"/>
      <c r="H432" s="23">
        <v>43070</v>
      </c>
      <c r="I432" s="24">
        <v>24824</v>
      </c>
      <c r="J432" s="25">
        <f t="shared" si="78"/>
        <v>0.24350047588037871</v>
      </c>
      <c r="K432" s="21">
        <v>1000</v>
      </c>
      <c r="L432" s="27">
        <f t="shared" si="79"/>
        <v>16899.609700630885</v>
      </c>
    </row>
    <row r="433" spans="1:12" ht="15">
      <c r="B433" s="18">
        <v>43435</v>
      </c>
      <c r="C433" s="19">
        <v>53</v>
      </c>
      <c r="D433" s="25">
        <f t="shared" si="76"/>
        <v>-0.2318840579710145</v>
      </c>
      <c r="E433" s="28"/>
      <c r="F433" s="28"/>
      <c r="G433" s="16"/>
      <c r="H433" s="23">
        <v>43435</v>
      </c>
      <c r="I433" s="24">
        <v>23327</v>
      </c>
      <c r="J433" s="25">
        <f t="shared" si="78"/>
        <v>-6.0304543989687397E-2</v>
      </c>
      <c r="K433" s="29"/>
      <c r="L433" s="30"/>
    </row>
    <row r="434" spans="1:12" ht="15">
      <c r="B434" s="9"/>
      <c r="C434" s="9"/>
      <c r="D434" s="9"/>
      <c r="E434" s="31">
        <f>SUM(E423:E433)</f>
        <v>10000</v>
      </c>
      <c r="F434" s="32"/>
      <c r="G434" s="9"/>
      <c r="H434" s="9"/>
      <c r="I434" s="9"/>
      <c r="J434" s="9"/>
      <c r="K434" s="31">
        <f>SUM(K423:K433)</f>
        <v>10000</v>
      </c>
      <c r="L434" s="33"/>
    </row>
    <row r="436" spans="1:12" ht="14.25">
      <c r="A436" s="2" t="s">
        <v>196</v>
      </c>
      <c r="B436" s="79" t="s">
        <v>197</v>
      </c>
      <c r="C436" s="76"/>
      <c r="D436" s="76"/>
      <c r="E436" s="76"/>
      <c r="F436" s="76"/>
      <c r="G436" s="76"/>
      <c r="H436" s="76"/>
      <c r="I436" s="76"/>
      <c r="J436" s="76"/>
      <c r="K436" s="76"/>
      <c r="L436" s="77"/>
    </row>
    <row r="437" spans="1:12" ht="12.75">
      <c r="B437" s="82" t="s">
        <v>2</v>
      </c>
      <c r="C437" s="76"/>
      <c r="D437" s="76"/>
      <c r="E437" s="76"/>
      <c r="F437" s="76"/>
      <c r="G437" s="76"/>
      <c r="H437" s="76"/>
      <c r="I437" s="76"/>
      <c r="J437" s="76"/>
      <c r="K437" s="76"/>
      <c r="L437" s="77"/>
    </row>
    <row r="438" spans="1:12" ht="12.75">
      <c r="B438" s="78" t="s">
        <v>199</v>
      </c>
      <c r="C438" s="76"/>
      <c r="D438" s="76"/>
      <c r="E438" s="76"/>
      <c r="F438" s="76"/>
      <c r="G438" s="76"/>
      <c r="H438" s="76"/>
      <c r="I438" s="76"/>
      <c r="J438" s="76"/>
      <c r="K438" s="76"/>
      <c r="L438" s="77"/>
    </row>
    <row r="439" spans="1:12" ht="12.75">
      <c r="B439" s="3"/>
      <c r="C439" s="4">
        <v>2018</v>
      </c>
      <c r="D439" s="4">
        <v>2017</v>
      </c>
      <c r="E439" s="4">
        <v>2016</v>
      </c>
      <c r="F439" s="4">
        <v>2015</v>
      </c>
      <c r="G439" s="4">
        <v>2014</v>
      </c>
      <c r="H439" s="4">
        <v>2013</v>
      </c>
      <c r="I439" s="4">
        <v>2012</v>
      </c>
      <c r="J439" s="4">
        <v>2011</v>
      </c>
      <c r="K439" s="4">
        <v>2010</v>
      </c>
      <c r="L439" s="4">
        <v>2009</v>
      </c>
    </row>
    <row r="440" spans="1:12" ht="12.75">
      <c r="B440" s="5" t="s">
        <v>10</v>
      </c>
      <c r="C440" s="6">
        <v>10151</v>
      </c>
      <c r="D440" s="6">
        <v>9549</v>
      </c>
      <c r="E440" s="6">
        <v>9008</v>
      </c>
      <c r="F440" s="6">
        <v>9648</v>
      </c>
      <c r="G440" s="6">
        <v>9527</v>
      </c>
      <c r="H440" s="6">
        <v>9350</v>
      </c>
      <c r="I440" s="6">
        <v>8102</v>
      </c>
      <c r="J440" s="6">
        <v>7178</v>
      </c>
      <c r="K440" s="6">
        <v>5842</v>
      </c>
      <c r="L440" s="6">
        <v>5047</v>
      </c>
    </row>
    <row r="441" spans="1:12" ht="12.75">
      <c r="B441" s="5" t="s">
        <v>11</v>
      </c>
      <c r="C441" s="6">
        <v>1310</v>
      </c>
      <c r="D441" s="6">
        <v>1289</v>
      </c>
      <c r="E441" s="6">
        <v>1049</v>
      </c>
      <c r="F441" s="6">
        <v>1129</v>
      </c>
      <c r="G441" s="6">
        <v>990</v>
      </c>
      <c r="H441" s="6">
        <v>1679</v>
      </c>
      <c r="I441" s="6">
        <v>649</v>
      </c>
      <c r="J441" s="6">
        <v>881</v>
      </c>
      <c r="K441" s="6">
        <v>620</v>
      </c>
      <c r="L441" s="6">
        <v>226</v>
      </c>
    </row>
    <row r="442" spans="1:12" ht="12.75">
      <c r="B442" s="5" t="s">
        <v>12</v>
      </c>
      <c r="C442" s="6">
        <v>1080</v>
      </c>
      <c r="D442" s="6">
        <v>1384</v>
      </c>
      <c r="E442" s="6">
        <v>854</v>
      </c>
      <c r="F442" s="6">
        <v>848</v>
      </c>
      <c r="G442" s="6">
        <v>751</v>
      </c>
      <c r="H442" s="6">
        <v>1165</v>
      </c>
      <c r="I442" s="6">
        <v>437</v>
      </c>
      <c r="J442" s="6">
        <v>646</v>
      </c>
      <c r="K442" s="6">
        <v>425</v>
      </c>
      <c r="L442" s="6">
        <v>136</v>
      </c>
    </row>
    <row r="443" spans="1:12" ht="12.75">
      <c r="B443" s="5" t="s">
        <v>13</v>
      </c>
      <c r="C443" s="7">
        <v>7.56</v>
      </c>
      <c r="D443" s="7">
        <v>9.4700000000000006</v>
      </c>
      <c r="E443" s="7">
        <v>5.75</v>
      </c>
      <c r="F443" s="7">
        <v>5.66</v>
      </c>
      <c r="G443" s="7">
        <v>4.97</v>
      </c>
      <c r="H443" s="7">
        <v>7.44</v>
      </c>
      <c r="I443" s="7">
        <v>2.93</v>
      </c>
      <c r="J443" s="7">
        <v>4.5199999999999996</v>
      </c>
      <c r="K443" s="7">
        <v>2.88</v>
      </c>
      <c r="L443" s="7">
        <v>1.85</v>
      </c>
    </row>
    <row r="444" spans="1:12" ht="12.75">
      <c r="B444" s="5" t="s">
        <v>14</v>
      </c>
      <c r="C444" s="7">
        <v>72</v>
      </c>
      <c r="D444" s="7">
        <v>89</v>
      </c>
      <c r="E444" s="7">
        <v>71</v>
      </c>
      <c r="F444" s="7">
        <v>62</v>
      </c>
      <c r="G444" s="7">
        <v>68</v>
      </c>
      <c r="H444" s="7">
        <v>71</v>
      </c>
      <c r="I444" s="7">
        <v>59</v>
      </c>
      <c r="J444" s="7">
        <v>33</v>
      </c>
      <c r="K444" s="7">
        <v>34</v>
      </c>
      <c r="L444" s="7">
        <v>23</v>
      </c>
    </row>
    <row r="445" spans="1:12" ht="12.75">
      <c r="B445" s="5" t="s">
        <v>15</v>
      </c>
      <c r="C445" s="8">
        <f t="shared" ref="C445:L445" si="80">C444/C443</f>
        <v>9.5238095238095237</v>
      </c>
      <c r="D445" s="8">
        <f t="shared" si="80"/>
        <v>9.3980992608236527</v>
      </c>
      <c r="E445" s="8">
        <f t="shared" si="80"/>
        <v>12.347826086956522</v>
      </c>
      <c r="F445" s="8">
        <f t="shared" si="80"/>
        <v>10.954063604240282</v>
      </c>
      <c r="G445" s="8">
        <f t="shared" si="80"/>
        <v>13.682092555331993</v>
      </c>
      <c r="H445" s="8">
        <f t="shared" si="80"/>
        <v>9.543010752688172</v>
      </c>
      <c r="I445" s="8">
        <f t="shared" si="80"/>
        <v>20.136518771331058</v>
      </c>
      <c r="J445" s="8">
        <f t="shared" si="80"/>
        <v>7.3008849557522133</v>
      </c>
      <c r="K445" s="8">
        <f t="shared" si="80"/>
        <v>11.805555555555555</v>
      </c>
      <c r="L445" s="8">
        <f t="shared" si="80"/>
        <v>12.432432432432432</v>
      </c>
    </row>
    <row r="447" spans="1:12" ht="15">
      <c r="B447" s="80" t="s">
        <v>16</v>
      </c>
      <c r="C447" s="81"/>
      <c r="D447" s="81"/>
      <c r="E447" s="81"/>
      <c r="F447" s="81"/>
      <c r="G447" s="81"/>
      <c r="H447" s="81"/>
      <c r="I447" s="81"/>
      <c r="J447" s="81"/>
      <c r="K447" s="81"/>
      <c r="L447" s="81"/>
    </row>
    <row r="448" spans="1:12" ht="18.75">
      <c r="B448" s="87" t="s">
        <v>204</v>
      </c>
      <c r="C448" s="76"/>
      <c r="D448" s="76"/>
      <c r="E448" s="76"/>
      <c r="F448" s="77"/>
      <c r="G448" s="9"/>
      <c r="H448" s="10"/>
      <c r="I448" s="10"/>
      <c r="J448" s="10"/>
      <c r="K448" s="10"/>
      <c r="L448" s="10"/>
    </row>
    <row r="449" spans="1:12" ht="15">
      <c r="B449" s="11" t="s">
        <v>20</v>
      </c>
      <c r="C449" s="12" t="s">
        <v>21</v>
      </c>
      <c r="D449" s="13" t="s">
        <v>22</v>
      </c>
      <c r="E449" s="14" t="s">
        <v>23</v>
      </c>
      <c r="F449" s="15" t="s">
        <v>24</v>
      </c>
      <c r="G449" s="16"/>
      <c r="H449" s="17" t="s">
        <v>20</v>
      </c>
      <c r="I449" s="12" t="s">
        <v>25</v>
      </c>
      <c r="J449" s="13" t="s">
        <v>22</v>
      </c>
      <c r="K449" s="15" t="s">
        <v>23</v>
      </c>
      <c r="L449" s="15" t="s">
        <v>24</v>
      </c>
    </row>
    <row r="450" spans="1:12" ht="15">
      <c r="B450" s="18">
        <v>39783</v>
      </c>
      <c r="C450" s="19">
        <v>9</v>
      </c>
      <c r="D450" s="20"/>
      <c r="E450" s="21">
        <v>1000</v>
      </c>
      <c r="F450" s="22">
        <f>(E450)+(E450*D451)</f>
        <v>2555.5555555555557</v>
      </c>
      <c r="G450" s="16"/>
      <c r="H450" s="23">
        <v>39783</v>
      </c>
      <c r="I450" s="24">
        <v>8515</v>
      </c>
      <c r="J450" s="20"/>
      <c r="K450" s="21">
        <v>1000</v>
      </c>
      <c r="L450" s="22">
        <f>(K450)+(K450*J451)</f>
        <v>1229.7122724603641</v>
      </c>
    </row>
    <row r="451" spans="1:12" ht="15">
      <c r="B451" s="18">
        <v>40148</v>
      </c>
      <c r="C451" s="19">
        <v>23</v>
      </c>
      <c r="D451" s="25">
        <f t="shared" ref="D451:D460" si="81">(C451-C450)/C450</f>
        <v>1.5555555555555556</v>
      </c>
      <c r="E451" s="21">
        <v>1000</v>
      </c>
      <c r="F451" s="22">
        <f t="shared" ref="F451:F459" si="82">(F450+E451)+(F450+E451)*D452</f>
        <v>5256.0386473429953</v>
      </c>
      <c r="G451" s="16"/>
      <c r="H451" s="23">
        <v>40148</v>
      </c>
      <c r="I451" s="24">
        <v>10471</v>
      </c>
      <c r="J451" s="25">
        <f t="shared" ref="J451:J460" si="83">(I451-I450)/I450</f>
        <v>0.22971227246036408</v>
      </c>
      <c r="K451" s="21">
        <v>1000</v>
      </c>
      <c r="L451" s="22">
        <f t="shared" ref="L451:L459" si="84">(L450+K451)+(L450+K451)*J452</f>
        <v>2446.9127803306319</v>
      </c>
    </row>
    <row r="452" spans="1:12" ht="15">
      <c r="B452" s="18">
        <v>40513</v>
      </c>
      <c r="C452" s="19">
        <v>34</v>
      </c>
      <c r="D452" s="25">
        <f t="shared" si="81"/>
        <v>0.47826086956521741</v>
      </c>
      <c r="E452" s="21">
        <v>1000</v>
      </c>
      <c r="F452" s="22">
        <f t="shared" si="82"/>
        <v>6072.037510656437</v>
      </c>
      <c r="G452" s="16"/>
      <c r="H452" s="23">
        <v>40513</v>
      </c>
      <c r="I452" s="24">
        <v>11491</v>
      </c>
      <c r="J452" s="25">
        <f t="shared" si="83"/>
        <v>9.741189953204088E-2</v>
      </c>
      <c r="K452" s="21">
        <v>1000</v>
      </c>
      <c r="L452" s="22">
        <f t="shared" si="84"/>
        <v>3664.6883158384239</v>
      </c>
    </row>
    <row r="453" spans="1:12" ht="15">
      <c r="B453" s="18">
        <v>40878</v>
      </c>
      <c r="C453" s="19">
        <v>33</v>
      </c>
      <c r="D453" s="25">
        <f t="shared" si="81"/>
        <v>-2.9411764705882353E-2</v>
      </c>
      <c r="E453" s="21">
        <v>1000</v>
      </c>
      <c r="F453" s="22">
        <f t="shared" si="82"/>
        <v>12643.94585238575</v>
      </c>
      <c r="G453" s="16"/>
      <c r="H453" s="23">
        <v>40878</v>
      </c>
      <c r="I453" s="24">
        <v>12217</v>
      </c>
      <c r="J453" s="25">
        <f t="shared" si="83"/>
        <v>6.3179879906013398E-2</v>
      </c>
      <c r="K453" s="21">
        <v>1000</v>
      </c>
      <c r="L453" s="22">
        <f t="shared" si="84"/>
        <v>5022.8349672468257</v>
      </c>
    </row>
    <row r="454" spans="1:12" ht="15">
      <c r="B454" s="18">
        <v>41244</v>
      </c>
      <c r="C454" s="19">
        <v>59</v>
      </c>
      <c r="D454" s="25">
        <f t="shared" si="81"/>
        <v>0.78787878787878785</v>
      </c>
      <c r="E454" s="21">
        <v>1000</v>
      </c>
      <c r="F454" s="22">
        <f t="shared" si="82"/>
        <v>16418.985686769294</v>
      </c>
      <c r="G454" s="16"/>
      <c r="H454" s="23">
        <v>41244</v>
      </c>
      <c r="I454" s="24">
        <v>13155</v>
      </c>
      <c r="J454" s="25">
        <f t="shared" si="83"/>
        <v>7.6778259801915369E-2</v>
      </c>
      <c r="K454" s="21">
        <v>1000</v>
      </c>
      <c r="L454" s="22">
        <f t="shared" si="84"/>
        <v>7213.2090390705998</v>
      </c>
    </row>
    <row r="455" spans="1:12" ht="15">
      <c r="B455" s="18">
        <v>41609</v>
      </c>
      <c r="C455" s="19">
        <v>71</v>
      </c>
      <c r="D455" s="25">
        <f t="shared" si="81"/>
        <v>0.20338983050847459</v>
      </c>
      <c r="E455" s="21">
        <v>1000</v>
      </c>
      <c r="F455" s="22">
        <f t="shared" si="82"/>
        <v>16682.972207046649</v>
      </c>
      <c r="G455" s="16"/>
      <c r="H455" s="23">
        <v>41609</v>
      </c>
      <c r="I455" s="24">
        <v>15755</v>
      </c>
      <c r="J455" s="25">
        <f t="shared" si="83"/>
        <v>0.1976434815659445</v>
      </c>
      <c r="K455" s="21">
        <v>1000</v>
      </c>
      <c r="L455" s="22">
        <f t="shared" si="84"/>
        <v>9411.1750417227249</v>
      </c>
    </row>
    <row r="456" spans="1:12" ht="15">
      <c r="B456" s="18">
        <v>41974</v>
      </c>
      <c r="C456" s="19">
        <v>68</v>
      </c>
      <c r="D456" s="25">
        <f t="shared" si="81"/>
        <v>-4.2253521126760563E-2</v>
      </c>
      <c r="E456" s="21">
        <v>1000</v>
      </c>
      <c r="F456" s="22">
        <f t="shared" si="82"/>
        <v>16122.709953483709</v>
      </c>
      <c r="G456" s="16"/>
      <c r="H456" s="23">
        <v>41974</v>
      </c>
      <c r="I456" s="24">
        <v>18053</v>
      </c>
      <c r="J456" s="25">
        <f t="shared" si="83"/>
        <v>0.14585845763249761</v>
      </c>
      <c r="K456" s="21">
        <v>1000</v>
      </c>
      <c r="L456" s="22">
        <f t="shared" si="84"/>
        <v>10049.007095885365</v>
      </c>
    </row>
    <row r="457" spans="1:12" ht="15">
      <c r="B457" s="18">
        <v>42339</v>
      </c>
      <c r="C457" s="19">
        <v>62</v>
      </c>
      <c r="D457" s="25">
        <f t="shared" si="81"/>
        <v>-8.8235294117647065E-2</v>
      </c>
      <c r="E457" s="21">
        <v>1000</v>
      </c>
      <c r="F457" s="22">
        <f t="shared" si="82"/>
        <v>19608.264624150703</v>
      </c>
      <c r="G457" s="16"/>
      <c r="H457" s="23">
        <v>42339</v>
      </c>
      <c r="I457" s="24">
        <v>17425</v>
      </c>
      <c r="J457" s="25">
        <f t="shared" si="83"/>
        <v>-3.4786462083864177E-2</v>
      </c>
      <c r="K457" s="21">
        <v>1000</v>
      </c>
      <c r="L457" s="22">
        <f t="shared" si="84"/>
        <v>12658.325891257362</v>
      </c>
    </row>
    <row r="458" spans="1:12" ht="15">
      <c r="B458" s="18">
        <v>42705</v>
      </c>
      <c r="C458" s="19">
        <v>71</v>
      </c>
      <c r="D458" s="25">
        <f t="shared" si="81"/>
        <v>0.14516129032258066</v>
      </c>
      <c r="E458" s="21">
        <v>1000</v>
      </c>
      <c r="F458" s="22">
        <f t="shared" si="82"/>
        <v>25832.895092245246</v>
      </c>
      <c r="G458" s="16"/>
      <c r="H458" s="23">
        <v>42705</v>
      </c>
      <c r="I458" s="24">
        <v>19963</v>
      </c>
      <c r="J458" s="25">
        <f t="shared" si="83"/>
        <v>0.14565279770444764</v>
      </c>
      <c r="K458" s="21">
        <v>1000</v>
      </c>
      <c r="L458" s="22">
        <f t="shared" si="84"/>
        <v>16984.134745507828</v>
      </c>
    </row>
    <row r="459" spans="1:12" ht="15">
      <c r="B459" s="18">
        <v>43070</v>
      </c>
      <c r="C459" s="19">
        <v>89</v>
      </c>
      <c r="D459" s="25">
        <f t="shared" si="81"/>
        <v>0.25352112676056338</v>
      </c>
      <c r="E459" s="21">
        <v>1000</v>
      </c>
      <c r="F459" s="26">
        <f t="shared" si="82"/>
        <v>21707.510636423121</v>
      </c>
      <c r="G459" s="16"/>
      <c r="H459" s="23">
        <v>43070</v>
      </c>
      <c r="I459" s="24">
        <v>24824</v>
      </c>
      <c r="J459" s="25">
        <f t="shared" si="83"/>
        <v>0.24350047588037871</v>
      </c>
      <c r="K459" s="21">
        <v>1000</v>
      </c>
      <c r="L459" s="27">
        <f t="shared" si="84"/>
        <v>16899.609700630885</v>
      </c>
    </row>
    <row r="460" spans="1:12" ht="15">
      <c r="B460" s="18">
        <v>43435</v>
      </c>
      <c r="C460" s="19">
        <v>72</v>
      </c>
      <c r="D460" s="25">
        <f t="shared" si="81"/>
        <v>-0.19101123595505617</v>
      </c>
      <c r="E460" s="28"/>
      <c r="F460" s="28"/>
      <c r="G460" s="16"/>
      <c r="H460" s="23">
        <v>43435</v>
      </c>
      <c r="I460" s="24">
        <v>23327</v>
      </c>
      <c r="J460" s="25">
        <f t="shared" si="83"/>
        <v>-6.0304543989687397E-2</v>
      </c>
      <c r="K460" s="29"/>
      <c r="L460" s="30"/>
    </row>
    <row r="461" spans="1:12" ht="15">
      <c r="B461" s="9"/>
      <c r="C461" s="9"/>
      <c r="D461" s="9"/>
      <c r="E461" s="31">
        <f>SUM(E450:E460)</f>
        <v>10000</v>
      </c>
      <c r="F461" s="32"/>
      <c r="G461" s="9"/>
      <c r="H461" s="9"/>
      <c r="I461" s="9"/>
      <c r="J461" s="9"/>
      <c r="K461" s="31">
        <f>SUM(K450:K460)</f>
        <v>10000</v>
      </c>
      <c r="L461" s="33"/>
    </row>
    <row r="463" spans="1:12" ht="14.25">
      <c r="A463" s="2" t="s">
        <v>208</v>
      </c>
      <c r="B463" s="79" t="s">
        <v>209</v>
      </c>
      <c r="C463" s="76"/>
      <c r="D463" s="76"/>
      <c r="E463" s="76"/>
      <c r="F463" s="76"/>
      <c r="G463" s="76"/>
      <c r="H463" s="76"/>
      <c r="I463" s="76"/>
      <c r="J463" s="76"/>
      <c r="K463" s="76"/>
      <c r="L463" s="77"/>
    </row>
    <row r="464" spans="1:12" ht="12.75">
      <c r="B464" s="82" t="s">
        <v>2</v>
      </c>
      <c r="C464" s="76"/>
      <c r="D464" s="76"/>
      <c r="E464" s="76"/>
      <c r="F464" s="76"/>
      <c r="G464" s="76"/>
      <c r="H464" s="76"/>
      <c r="I464" s="76"/>
      <c r="J464" s="76"/>
      <c r="K464" s="76"/>
      <c r="L464" s="77"/>
    </row>
    <row r="465" spans="2:12" ht="12.75">
      <c r="B465" s="78" t="s">
        <v>211</v>
      </c>
      <c r="C465" s="76"/>
      <c r="D465" s="76"/>
      <c r="E465" s="76"/>
      <c r="F465" s="76"/>
      <c r="G465" s="76"/>
      <c r="H465" s="76"/>
      <c r="I465" s="76"/>
      <c r="J465" s="76"/>
      <c r="K465" s="76"/>
      <c r="L465" s="77"/>
    </row>
    <row r="466" spans="2:12" ht="12.75">
      <c r="B466" s="3"/>
      <c r="C466" s="4">
        <v>2018</v>
      </c>
      <c r="D466" s="4">
        <v>2017</v>
      </c>
      <c r="E466" s="4">
        <v>2016</v>
      </c>
      <c r="F466" s="4">
        <v>2015</v>
      </c>
      <c r="G466" s="4">
        <v>2014</v>
      </c>
      <c r="H466" s="4">
        <v>2013</v>
      </c>
      <c r="I466" s="4">
        <v>2012</v>
      </c>
      <c r="J466" s="4">
        <v>2011</v>
      </c>
      <c r="K466" s="4">
        <v>2010</v>
      </c>
      <c r="L466" s="4">
        <v>2009</v>
      </c>
    </row>
    <row r="467" spans="2:12" ht="12.75">
      <c r="B467" s="5" t="s">
        <v>10</v>
      </c>
      <c r="C467" s="6">
        <v>3374</v>
      </c>
      <c r="D467" s="6">
        <v>3071</v>
      </c>
      <c r="E467" s="6">
        <v>2677</v>
      </c>
      <c r="F467" s="6">
        <v>3651</v>
      </c>
      <c r="G467" s="6">
        <v>2445</v>
      </c>
      <c r="H467" s="6">
        <v>2394</v>
      </c>
      <c r="I467" s="6">
        <v>2745</v>
      </c>
      <c r="J467" s="6">
        <v>2869</v>
      </c>
      <c r="K467" s="6">
        <v>2362</v>
      </c>
      <c r="L467" s="6">
        <v>2005</v>
      </c>
    </row>
    <row r="468" spans="2:12" ht="12.75">
      <c r="B468" s="5" t="s">
        <v>11</v>
      </c>
      <c r="C468" s="6">
        <v>794</v>
      </c>
      <c r="D468" s="6">
        <v>446</v>
      </c>
      <c r="E468" s="6">
        <v>515</v>
      </c>
      <c r="F468" s="6">
        <v>358</v>
      </c>
      <c r="G468" s="6">
        <v>213</v>
      </c>
      <c r="H468" s="6">
        <v>538</v>
      </c>
      <c r="I468" s="6">
        <v>374</v>
      </c>
      <c r="J468" s="6">
        <v>480</v>
      </c>
      <c r="K468" s="6">
        <v>379</v>
      </c>
      <c r="L468" s="6">
        <v>160</v>
      </c>
    </row>
    <row r="469" spans="2:12" ht="12.75">
      <c r="B469" s="5" t="s">
        <v>12</v>
      </c>
      <c r="C469" s="6">
        <v>693</v>
      </c>
      <c r="D469" s="6">
        <v>54</v>
      </c>
      <c r="E469" s="6">
        <v>643</v>
      </c>
      <c r="F469" s="6">
        <v>334</v>
      </c>
      <c r="G469" s="6">
        <v>133</v>
      </c>
      <c r="H469" s="6">
        <v>413</v>
      </c>
      <c r="I469" s="6">
        <v>311</v>
      </c>
      <c r="J469" s="6">
        <v>392</v>
      </c>
      <c r="K469" s="6">
        <v>315</v>
      </c>
      <c r="L469" s="6">
        <v>178</v>
      </c>
    </row>
    <row r="470" spans="2:12" ht="12.75">
      <c r="B470" s="5" t="s">
        <v>13</v>
      </c>
      <c r="C470" s="7">
        <v>6.34</v>
      </c>
      <c r="D470" s="7">
        <v>0.49</v>
      </c>
      <c r="E470" s="7">
        <v>5.68</v>
      </c>
      <c r="F470" s="7">
        <v>3</v>
      </c>
      <c r="G470" s="7">
        <v>1.69</v>
      </c>
      <c r="H470" s="7">
        <v>4.9000000000000004</v>
      </c>
      <c r="I470" s="7">
        <v>3.47</v>
      </c>
      <c r="J470" s="7">
        <v>4.28</v>
      </c>
      <c r="K470" s="7">
        <v>3.43</v>
      </c>
      <c r="L470" s="7">
        <v>1.94</v>
      </c>
    </row>
    <row r="471" spans="2:12" ht="12.75">
      <c r="B471" s="5" t="s">
        <v>14</v>
      </c>
      <c r="C471" s="7">
        <v>76</v>
      </c>
      <c r="D471" s="7">
        <v>125</v>
      </c>
      <c r="E471" s="7">
        <v>88</v>
      </c>
      <c r="F471" s="7">
        <v>53</v>
      </c>
      <c r="G471" s="7">
        <v>56</v>
      </c>
      <c r="H471" s="7">
        <v>58</v>
      </c>
      <c r="I471" s="7">
        <v>56</v>
      </c>
      <c r="J471" s="7">
        <v>46</v>
      </c>
      <c r="K471" s="7">
        <v>49</v>
      </c>
      <c r="L471" s="7">
        <v>32</v>
      </c>
    </row>
    <row r="472" spans="2:12" ht="12.75">
      <c r="B472" s="5" t="s">
        <v>15</v>
      </c>
      <c r="C472" s="8">
        <f t="shared" ref="C472:L472" si="85">C471/C470</f>
        <v>11.987381703470032</v>
      </c>
      <c r="D472" s="8">
        <f t="shared" si="85"/>
        <v>255.10204081632654</v>
      </c>
      <c r="E472" s="8">
        <f t="shared" si="85"/>
        <v>15.492957746478874</v>
      </c>
      <c r="F472" s="8">
        <f t="shared" si="85"/>
        <v>17.666666666666668</v>
      </c>
      <c r="G472" s="8">
        <f t="shared" si="85"/>
        <v>33.136094674556212</v>
      </c>
      <c r="H472" s="8">
        <f t="shared" si="85"/>
        <v>11.836734693877551</v>
      </c>
      <c r="I472" s="8">
        <f t="shared" si="85"/>
        <v>16.138328530259365</v>
      </c>
      <c r="J472" s="8">
        <f t="shared" si="85"/>
        <v>10.747663551401869</v>
      </c>
      <c r="K472" s="8">
        <f t="shared" si="85"/>
        <v>14.285714285714285</v>
      </c>
      <c r="L472" s="8">
        <f t="shared" si="85"/>
        <v>16.494845360824744</v>
      </c>
    </row>
    <row r="474" spans="2:12" ht="15">
      <c r="B474" s="80" t="s">
        <v>16</v>
      </c>
      <c r="C474" s="81"/>
      <c r="D474" s="81"/>
      <c r="E474" s="81"/>
      <c r="F474" s="81"/>
      <c r="G474" s="81"/>
      <c r="H474" s="81"/>
      <c r="I474" s="81"/>
      <c r="J474" s="81"/>
      <c r="K474" s="81"/>
      <c r="L474" s="81"/>
    </row>
    <row r="475" spans="2:12" ht="18.75">
      <c r="B475" s="87" t="s">
        <v>216</v>
      </c>
      <c r="C475" s="76"/>
      <c r="D475" s="76"/>
      <c r="E475" s="76"/>
      <c r="F475" s="77"/>
      <c r="G475" s="9"/>
      <c r="H475" s="10"/>
      <c r="I475" s="10"/>
      <c r="J475" s="10"/>
      <c r="K475" s="10"/>
      <c r="L475" s="10"/>
    </row>
    <row r="476" spans="2:12" ht="15">
      <c r="B476" s="11" t="s">
        <v>20</v>
      </c>
      <c r="C476" s="12" t="s">
        <v>21</v>
      </c>
      <c r="D476" s="13" t="s">
        <v>22</v>
      </c>
      <c r="E476" s="14" t="s">
        <v>23</v>
      </c>
      <c r="F476" s="15" t="s">
        <v>24</v>
      </c>
      <c r="G476" s="16"/>
      <c r="H476" s="17" t="s">
        <v>20</v>
      </c>
      <c r="I476" s="12" t="s">
        <v>25</v>
      </c>
      <c r="J476" s="13" t="s">
        <v>22</v>
      </c>
      <c r="K476" s="15" t="s">
        <v>23</v>
      </c>
      <c r="L476" s="15" t="s">
        <v>24</v>
      </c>
    </row>
    <row r="477" spans="2:12" ht="15">
      <c r="B477" s="18">
        <v>39783</v>
      </c>
      <c r="C477" s="19">
        <v>19</v>
      </c>
      <c r="D477" s="20"/>
      <c r="E477" s="21">
        <v>1000</v>
      </c>
      <c r="F477" s="22">
        <f>(E477)+(E477*D478)</f>
        <v>1684.2105263157896</v>
      </c>
      <c r="G477" s="16"/>
      <c r="H477" s="23">
        <v>39783</v>
      </c>
      <c r="I477" s="24">
        <v>8515</v>
      </c>
      <c r="J477" s="20"/>
      <c r="K477" s="21">
        <v>1000</v>
      </c>
      <c r="L477" s="22">
        <f>(K477)+(K477*J478)</f>
        <v>1229.7122724603641</v>
      </c>
    </row>
    <row r="478" spans="2:12" ht="15">
      <c r="B478" s="18">
        <v>40148</v>
      </c>
      <c r="C478" s="19">
        <v>32</v>
      </c>
      <c r="D478" s="25">
        <f t="shared" ref="D478:D487" si="86">(C478-C477)/C477</f>
        <v>0.68421052631578949</v>
      </c>
      <c r="E478" s="21">
        <v>1000</v>
      </c>
      <c r="F478" s="22">
        <f t="shared" ref="F478:F486" si="87">(F477+E478)+(F477+E478)*D479</f>
        <v>4110.1973684210525</v>
      </c>
      <c r="G478" s="16"/>
      <c r="H478" s="23">
        <v>40148</v>
      </c>
      <c r="I478" s="24">
        <v>10471</v>
      </c>
      <c r="J478" s="25">
        <f t="shared" ref="J478:J487" si="88">(I478-I477)/I477</f>
        <v>0.22971227246036408</v>
      </c>
      <c r="K478" s="21">
        <v>1000</v>
      </c>
      <c r="L478" s="22">
        <f t="shared" ref="L478:L486" si="89">(L477+K478)+(L477+K478)*J479</f>
        <v>2446.9127803306319</v>
      </c>
    </row>
    <row r="479" spans="2:12" ht="15">
      <c r="B479" s="18">
        <v>40513</v>
      </c>
      <c r="C479" s="19">
        <v>49</v>
      </c>
      <c r="D479" s="25">
        <f t="shared" si="86"/>
        <v>0.53125</v>
      </c>
      <c r="E479" s="21">
        <v>1000</v>
      </c>
      <c r="F479" s="22">
        <f t="shared" si="87"/>
        <v>4797.3281417830285</v>
      </c>
      <c r="G479" s="16"/>
      <c r="H479" s="23">
        <v>40513</v>
      </c>
      <c r="I479" s="24">
        <v>11491</v>
      </c>
      <c r="J479" s="25">
        <f t="shared" si="88"/>
        <v>9.741189953204088E-2</v>
      </c>
      <c r="K479" s="21">
        <v>1000</v>
      </c>
      <c r="L479" s="22">
        <f t="shared" si="89"/>
        <v>3664.6883158384239</v>
      </c>
    </row>
    <row r="480" spans="2:12" ht="15">
      <c r="B480" s="18">
        <v>40878</v>
      </c>
      <c r="C480" s="19">
        <v>46</v>
      </c>
      <c r="D480" s="25">
        <f t="shared" si="86"/>
        <v>-6.1224489795918366E-2</v>
      </c>
      <c r="E480" s="21">
        <v>1000</v>
      </c>
      <c r="F480" s="22">
        <f t="shared" si="87"/>
        <v>7057.6168682575999</v>
      </c>
      <c r="G480" s="16"/>
      <c r="H480" s="23">
        <v>40878</v>
      </c>
      <c r="I480" s="24">
        <v>12217</v>
      </c>
      <c r="J480" s="25">
        <f t="shared" si="88"/>
        <v>6.3179879906013398E-2</v>
      </c>
      <c r="K480" s="21">
        <v>1000</v>
      </c>
      <c r="L480" s="22">
        <f t="shared" si="89"/>
        <v>5022.8349672468257</v>
      </c>
    </row>
    <row r="481" spans="1:12" ht="15">
      <c r="B481" s="18">
        <v>41244</v>
      </c>
      <c r="C481" s="19">
        <v>56</v>
      </c>
      <c r="D481" s="25">
        <f t="shared" si="86"/>
        <v>0.21739130434782608</v>
      </c>
      <c r="E481" s="21">
        <v>1000</v>
      </c>
      <c r="F481" s="22">
        <f t="shared" si="87"/>
        <v>8345.3888992667999</v>
      </c>
      <c r="G481" s="16"/>
      <c r="H481" s="23">
        <v>41244</v>
      </c>
      <c r="I481" s="24">
        <v>13155</v>
      </c>
      <c r="J481" s="25">
        <f t="shared" si="88"/>
        <v>7.6778259801915369E-2</v>
      </c>
      <c r="K481" s="21">
        <v>1000</v>
      </c>
      <c r="L481" s="22">
        <f t="shared" si="89"/>
        <v>7213.2090390705998</v>
      </c>
    </row>
    <row r="482" spans="1:12" ht="15">
      <c r="B482" s="18">
        <v>41609</v>
      </c>
      <c r="C482" s="19">
        <v>58</v>
      </c>
      <c r="D482" s="25">
        <f t="shared" si="86"/>
        <v>3.5714285714285712E-2</v>
      </c>
      <c r="E482" s="21">
        <v>1000</v>
      </c>
      <c r="F482" s="22">
        <f t="shared" si="87"/>
        <v>9023.1341096369106</v>
      </c>
      <c r="G482" s="16"/>
      <c r="H482" s="23">
        <v>41609</v>
      </c>
      <c r="I482" s="24">
        <v>15755</v>
      </c>
      <c r="J482" s="25">
        <f t="shared" si="88"/>
        <v>0.1976434815659445</v>
      </c>
      <c r="K482" s="21">
        <v>1000</v>
      </c>
      <c r="L482" s="22">
        <f t="shared" si="89"/>
        <v>9411.1750417227249</v>
      </c>
    </row>
    <row r="483" spans="1:12" ht="15">
      <c r="B483" s="18">
        <v>41974</v>
      </c>
      <c r="C483" s="19">
        <v>56</v>
      </c>
      <c r="D483" s="25">
        <f t="shared" si="86"/>
        <v>-3.4482758620689655E-2</v>
      </c>
      <c r="E483" s="21">
        <v>1000</v>
      </c>
      <c r="F483" s="22">
        <f t="shared" si="87"/>
        <v>9486.1804966206473</v>
      </c>
      <c r="G483" s="16"/>
      <c r="H483" s="23">
        <v>41974</v>
      </c>
      <c r="I483" s="24">
        <v>18053</v>
      </c>
      <c r="J483" s="25">
        <f t="shared" si="88"/>
        <v>0.14585845763249761</v>
      </c>
      <c r="K483" s="21">
        <v>1000</v>
      </c>
      <c r="L483" s="22">
        <f t="shared" si="89"/>
        <v>10049.007095885365</v>
      </c>
    </row>
    <row r="484" spans="1:12" ht="15">
      <c r="B484" s="18">
        <v>42339</v>
      </c>
      <c r="C484" s="19">
        <v>53</v>
      </c>
      <c r="D484" s="25">
        <f t="shared" si="86"/>
        <v>-5.3571428571428568E-2</v>
      </c>
      <c r="E484" s="21">
        <v>1000</v>
      </c>
      <c r="F484" s="22">
        <f t="shared" si="87"/>
        <v>17411.01667363428</v>
      </c>
      <c r="G484" s="16"/>
      <c r="H484" s="23">
        <v>42339</v>
      </c>
      <c r="I484" s="24">
        <v>17425</v>
      </c>
      <c r="J484" s="25">
        <f t="shared" si="88"/>
        <v>-3.4786462083864177E-2</v>
      </c>
      <c r="K484" s="21">
        <v>1000</v>
      </c>
      <c r="L484" s="22">
        <f t="shared" si="89"/>
        <v>12658.325891257362</v>
      </c>
    </row>
    <row r="485" spans="1:12" ht="15">
      <c r="B485" s="18">
        <v>42705</v>
      </c>
      <c r="C485" s="19">
        <v>88</v>
      </c>
      <c r="D485" s="25">
        <f t="shared" si="86"/>
        <v>0.660377358490566</v>
      </c>
      <c r="E485" s="21">
        <v>1000</v>
      </c>
      <c r="F485" s="22">
        <f t="shared" si="87"/>
        <v>26152.01232050324</v>
      </c>
      <c r="G485" s="16"/>
      <c r="H485" s="23">
        <v>42705</v>
      </c>
      <c r="I485" s="24">
        <v>19963</v>
      </c>
      <c r="J485" s="25">
        <f t="shared" si="88"/>
        <v>0.14565279770444764</v>
      </c>
      <c r="K485" s="21">
        <v>1000</v>
      </c>
      <c r="L485" s="22">
        <f t="shared" si="89"/>
        <v>16984.134745507828</v>
      </c>
    </row>
    <row r="486" spans="1:12" ht="15">
      <c r="B486" s="18">
        <v>43070</v>
      </c>
      <c r="C486" s="19">
        <v>125</v>
      </c>
      <c r="D486" s="25">
        <f t="shared" si="86"/>
        <v>0.42045454545454547</v>
      </c>
      <c r="E486" s="21">
        <v>1000</v>
      </c>
      <c r="F486" s="26">
        <f t="shared" si="87"/>
        <v>16508.423490865971</v>
      </c>
      <c r="G486" s="16"/>
      <c r="H486" s="23">
        <v>43070</v>
      </c>
      <c r="I486" s="24">
        <v>24824</v>
      </c>
      <c r="J486" s="25">
        <f t="shared" si="88"/>
        <v>0.24350047588037871</v>
      </c>
      <c r="K486" s="21">
        <v>1000</v>
      </c>
      <c r="L486" s="27">
        <f t="shared" si="89"/>
        <v>16899.609700630885</v>
      </c>
    </row>
    <row r="487" spans="1:12" ht="15">
      <c r="B487" s="18">
        <v>43435</v>
      </c>
      <c r="C487" s="19">
        <v>76</v>
      </c>
      <c r="D487" s="25">
        <f t="shared" si="86"/>
        <v>-0.39200000000000002</v>
      </c>
      <c r="E487" s="28"/>
      <c r="F487" s="28"/>
      <c r="G487" s="16"/>
      <c r="H487" s="23">
        <v>43435</v>
      </c>
      <c r="I487" s="24">
        <v>23327</v>
      </c>
      <c r="J487" s="25">
        <f t="shared" si="88"/>
        <v>-6.0304543989687397E-2</v>
      </c>
      <c r="K487" s="29"/>
      <c r="L487" s="30"/>
    </row>
    <row r="488" spans="1:12" ht="15">
      <c r="B488" s="9"/>
      <c r="C488" s="9"/>
      <c r="D488" s="9"/>
      <c r="E488" s="31">
        <f>SUM(E477:E487)</f>
        <v>10000</v>
      </c>
      <c r="F488" s="32"/>
      <c r="G488" s="9"/>
      <c r="H488" s="9"/>
      <c r="I488" s="9"/>
      <c r="J488" s="9"/>
      <c r="K488" s="31">
        <f>SUM(K477:K487)</f>
        <v>10000</v>
      </c>
      <c r="L488" s="33"/>
    </row>
    <row r="491" spans="1:12" ht="14.25">
      <c r="A491" s="2" t="s">
        <v>221</v>
      </c>
      <c r="B491" s="79" t="s">
        <v>222</v>
      </c>
      <c r="C491" s="76"/>
      <c r="D491" s="76"/>
      <c r="E491" s="76"/>
      <c r="F491" s="76"/>
      <c r="G491" s="76"/>
      <c r="H491" s="76"/>
      <c r="I491" s="76"/>
      <c r="J491" s="76"/>
      <c r="K491" s="76"/>
      <c r="L491" s="77"/>
    </row>
    <row r="492" spans="1:12" ht="12.75">
      <c r="B492" s="82" t="s">
        <v>2</v>
      </c>
      <c r="C492" s="76"/>
      <c r="D492" s="76"/>
      <c r="E492" s="76"/>
      <c r="F492" s="76"/>
      <c r="G492" s="76"/>
      <c r="H492" s="76"/>
      <c r="I492" s="76"/>
      <c r="J492" s="76"/>
      <c r="K492" s="76"/>
      <c r="L492" s="77"/>
    </row>
    <row r="493" spans="1:12" ht="12.75">
      <c r="B493" s="78" t="s">
        <v>223</v>
      </c>
      <c r="C493" s="76"/>
      <c r="D493" s="76"/>
      <c r="E493" s="76"/>
      <c r="F493" s="76"/>
      <c r="G493" s="76"/>
      <c r="H493" s="76"/>
      <c r="I493" s="76"/>
      <c r="J493" s="76"/>
      <c r="K493" s="76"/>
      <c r="L493" s="77"/>
    </row>
    <row r="494" spans="1:12" ht="12.75">
      <c r="B494" s="3"/>
      <c r="C494" s="4">
        <v>2018</v>
      </c>
      <c r="D494" s="4">
        <v>2017</v>
      </c>
      <c r="E494" s="4">
        <v>2016</v>
      </c>
      <c r="F494" s="4">
        <v>2015</v>
      </c>
      <c r="G494" s="4">
        <v>2014</v>
      </c>
      <c r="H494" s="4">
        <v>2013</v>
      </c>
      <c r="I494" s="4">
        <v>2012</v>
      </c>
      <c r="J494" s="4">
        <v>2011</v>
      </c>
      <c r="K494" s="4">
        <v>2010</v>
      </c>
      <c r="L494" s="4">
        <v>2009</v>
      </c>
    </row>
    <row r="495" spans="1:12" ht="12.75">
      <c r="B495" s="5" t="s">
        <v>10</v>
      </c>
      <c r="C495" s="6">
        <v>7155</v>
      </c>
      <c r="D495" s="6">
        <v>6140</v>
      </c>
      <c r="E495" s="6">
        <v>5389</v>
      </c>
      <c r="F495" s="6">
        <v>5674</v>
      </c>
      <c r="G495" s="6">
        <v>6802</v>
      </c>
      <c r="H495" s="6">
        <v>6510</v>
      </c>
      <c r="I495" s="6">
        <v>6418</v>
      </c>
      <c r="J495" s="6">
        <v>6763</v>
      </c>
      <c r="K495" s="6">
        <v>5918</v>
      </c>
      <c r="L495" s="6">
        <v>5082</v>
      </c>
    </row>
    <row r="496" spans="1:12" ht="12.75">
      <c r="B496" s="5" t="s">
        <v>11</v>
      </c>
      <c r="C496" s="6">
        <v>1510</v>
      </c>
      <c r="D496" s="6">
        <v>1075</v>
      </c>
      <c r="E496" s="6">
        <v>1030</v>
      </c>
      <c r="F496" s="6">
        <v>488</v>
      </c>
      <c r="G496" s="6">
        <v>941</v>
      </c>
      <c r="H496" s="6">
        <v>1609</v>
      </c>
      <c r="I496" s="6">
        <v>657</v>
      </c>
      <c r="J496" s="6">
        <v>755</v>
      </c>
      <c r="K496" s="6">
        <v>538</v>
      </c>
      <c r="L496" s="6">
        <v>241</v>
      </c>
    </row>
    <row r="497" spans="2:12" ht="12.75">
      <c r="B497" s="5" t="s">
        <v>12</v>
      </c>
      <c r="C497" s="6">
        <v>1207</v>
      </c>
      <c r="D497" s="6">
        <v>843</v>
      </c>
      <c r="E497" s="6">
        <v>900</v>
      </c>
      <c r="F497" s="6">
        <v>304</v>
      </c>
      <c r="G497" s="6">
        <v>624</v>
      </c>
      <c r="H497" s="6">
        <v>1101</v>
      </c>
      <c r="I497" s="6">
        <v>605</v>
      </c>
      <c r="J497" s="6">
        <v>607</v>
      </c>
      <c r="K497" s="6">
        <v>377</v>
      </c>
      <c r="L497" s="6">
        <v>488</v>
      </c>
    </row>
    <row r="498" spans="2:12" ht="12.75">
      <c r="B498" s="5" t="s">
        <v>13</v>
      </c>
      <c r="C498" s="7">
        <v>8.91</v>
      </c>
      <c r="D498" s="7">
        <v>6.09</v>
      </c>
      <c r="E498" s="7">
        <v>6.18</v>
      </c>
      <c r="F498" s="7">
        <v>2</v>
      </c>
      <c r="G498" s="7">
        <v>4</v>
      </c>
      <c r="H498" s="7">
        <v>6.91</v>
      </c>
      <c r="I498" s="7">
        <v>3.79</v>
      </c>
      <c r="J498" s="7">
        <v>3.82</v>
      </c>
      <c r="K498" s="7">
        <v>2.38</v>
      </c>
      <c r="L498" s="7">
        <v>3.11</v>
      </c>
    </row>
    <row r="499" spans="2:12" ht="12.75">
      <c r="B499" s="5" t="s">
        <v>14</v>
      </c>
      <c r="C499" s="7">
        <v>90</v>
      </c>
      <c r="D499" s="7">
        <v>105</v>
      </c>
      <c r="E499" s="7">
        <v>75</v>
      </c>
      <c r="F499" s="7">
        <v>63</v>
      </c>
      <c r="G499" s="7">
        <v>55</v>
      </c>
      <c r="H499" s="7">
        <v>50</v>
      </c>
      <c r="I499" s="7">
        <v>40</v>
      </c>
      <c r="J499" s="7">
        <v>39</v>
      </c>
      <c r="K499" s="7">
        <v>36</v>
      </c>
      <c r="L499" s="7">
        <v>28</v>
      </c>
    </row>
    <row r="500" spans="2:12" ht="12.75">
      <c r="B500" s="5" t="s">
        <v>15</v>
      </c>
      <c r="C500" s="8">
        <f t="shared" ref="C500:L500" si="90">C499/C498</f>
        <v>10.1010101010101</v>
      </c>
      <c r="D500" s="8">
        <f t="shared" si="90"/>
        <v>17.241379310344829</v>
      </c>
      <c r="E500" s="8">
        <f t="shared" si="90"/>
        <v>12.135922330097088</v>
      </c>
      <c r="F500" s="8">
        <f t="shared" si="90"/>
        <v>31.5</v>
      </c>
      <c r="G500" s="8">
        <f t="shared" si="90"/>
        <v>13.75</v>
      </c>
      <c r="H500" s="8">
        <f t="shared" si="90"/>
        <v>7.2358900144717797</v>
      </c>
      <c r="I500" s="8">
        <f t="shared" si="90"/>
        <v>10.554089709762533</v>
      </c>
      <c r="J500" s="8">
        <f t="shared" si="90"/>
        <v>10.209424083769633</v>
      </c>
      <c r="K500" s="8">
        <f t="shared" si="90"/>
        <v>15.126050420168069</v>
      </c>
      <c r="L500" s="8">
        <f t="shared" si="90"/>
        <v>9.0032154340836019</v>
      </c>
    </row>
    <row r="502" spans="2:12" ht="15">
      <c r="B502" s="80" t="s">
        <v>16</v>
      </c>
      <c r="C502" s="81"/>
      <c r="D502" s="81"/>
      <c r="E502" s="81"/>
      <c r="F502" s="81"/>
      <c r="G502" s="81"/>
      <c r="H502" s="81"/>
      <c r="I502" s="81"/>
      <c r="J502" s="81"/>
      <c r="K502" s="81"/>
      <c r="L502" s="81"/>
    </row>
    <row r="503" spans="2:12" ht="18.75">
      <c r="B503" s="87" t="s">
        <v>228</v>
      </c>
      <c r="C503" s="76"/>
      <c r="D503" s="76"/>
      <c r="E503" s="76"/>
      <c r="F503" s="77"/>
      <c r="G503" s="9"/>
      <c r="H503" s="10"/>
      <c r="I503" s="10"/>
      <c r="J503" s="10"/>
      <c r="K503" s="10"/>
      <c r="L503" s="10"/>
    </row>
    <row r="504" spans="2:12" ht="15">
      <c r="B504" s="11" t="s">
        <v>20</v>
      </c>
      <c r="C504" s="12" t="s">
        <v>21</v>
      </c>
      <c r="D504" s="13" t="s">
        <v>22</v>
      </c>
      <c r="E504" s="14" t="s">
        <v>23</v>
      </c>
      <c r="F504" s="15" t="s">
        <v>24</v>
      </c>
      <c r="G504" s="16"/>
      <c r="H504" s="17" t="s">
        <v>20</v>
      </c>
      <c r="I504" s="12" t="s">
        <v>25</v>
      </c>
      <c r="J504" s="13" t="s">
        <v>22</v>
      </c>
      <c r="K504" s="15" t="s">
        <v>23</v>
      </c>
      <c r="L504" s="15" t="s">
        <v>24</v>
      </c>
    </row>
    <row r="505" spans="2:12" ht="15">
      <c r="B505" s="18">
        <v>39783</v>
      </c>
      <c r="C505" s="19">
        <v>9.36</v>
      </c>
      <c r="D505" s="20"/>
      <c r="E505" s="21">
        <v>1000</v>
      </c>
      <c r="F505" s="22">
        <f>(E505)+(E505*D506)</f>
        <v>2991.4529914529917</v>
      </c>
      <c r="G505" s="16"/>
      <c r="H505" s="23">
        <v>39783</v>
      </c>
      <c r="I505" s="24">
        <v>8515</v>
      </c>
      <c r="J505" s="20"/>
      <c r="K505" s="21">
        <v>1000</v>
      </c>
      <c r="L505" s="22">
        <f>(K505)+(K505*J506)</f>
        <v>1229.7122724603641</v>
      </c>
    </row>
    <row r="506" spans="2:12" ht="15">
      <c r="B506" s="18">
        <v>40148</v>
      </c>
      <c r="C506" s="19">
        <v>28</v>
      </c>
      <c r="D506" s="25">
        <f t="shared" ref="D506:D515" si="91">(C506-C505)/C505</f>
        <v>1.9914529914529917</v>
      </c>
      <c r="E506" s="21">
        <v>1000</v>
      </c>
      <c r="F506" s="22">
        <f t="shared" ref="F506:F514" si="92">(F505+E506)+(F505+E506)*D507</f>
        <v>5131.868131868132</v>
      </c>
      <c r="G506" s="16"/>
      <c r="H506" s="23">
        <v>40148</v>
      </c>
      <c r="I506" s="24">
        <v>10471</v>
      </c>
      <c r="J506" s="25">
        <f t="shared" ref="J506:J515" si="93">(I506-I505)/I505</f>
        <v>0.22971227246036408</v>
      </c>
      <c r="K506" s="21">
        <v>1000</v>
      </c>
      <c r="L506" s="22">
        <f t="shared" ref="L506:L514" si="94">(L505+K506)+(L505+K506)*J507</f>
        <v>2446.9127803306319</v>
      </c>
    </row>
    <row r="507" spans="2:12" ht="15">
      <c r="B507" s="18">
        <v>40513</v>
      </c>
      <c r="C507" s="19">
        <v>36</v>
      </c>
      <c r="D507" s="25">
        <f t="shared" si="91"/>
        <v>0.2857142857142857</v>
      </c>
      <c r="E507" s="21">
        <v>1000</v>
      </c>
      <c r="F507" s="22">
        <f t="shared" si="92"/>
        <v>6642.8571428571431</v>
      </c>
      <c r="G507" s="16"/>
      <c r="H507" s="23">
        <v>40513</v>
      </c>
      <c r="I507" s="24">
        <v>11491</v>
      </c>
      <c r="J507" s="25">
        <f t="shared" si="93"/>
        <v>9.741189953204088E-2</v>
      </c>
      <c r="K507" s="21">
        <v>1000</v>
      </c>
      <c r="L507" s="22">
        <f t="shared" si="94"/>
        <v>3664.6883158384239</v>
      </c>
    </row>
    <row r="508" spans="2:12" ht="15">
      <c r="B508" s="18">
        <v>40878</v>
      </c>
      <c r="C508" s="19">
        <v>39</v>
      </c>
      <c r="D508" s="25">
        <f t="shared" si="91"/>
        <v>8.3333333333333329E-2</v>
      </c>
      <c r="E508" s="21">
        <v>1000</v>
      </c>
      <c r="F508" s="22">
        <f t="shared" si="92"/>
        <v>7838.8278388278395</v>
      </c>
      <c r="G508" s="16"/>
      <c r="H508" s="23">
        <v>40878</v>
      </c>
      <c r="I508" s="24">
        <v>12217</v>
      </c>
      <c r="J508" s="25">
        <f t="shared" si="93"/>
        <v>6.3179879906013398E-2</v>
      </c>
      <c r="K508" s="21">
        <v>1000</v>
      </c>
      <c r="L508" s="22">
        <f t="shared" si="94"/>
        <v>5022.8349672468257</v>
      </c>
    </row>
    <row r="509" spans="2:12" ht="15">
      <c r="B509" s="18">
        <v>41244</v>
      </c>
      <c r="C509" s="19">
        <v>40</v>
      </c>
      <c r="D509" s="25">
        <f t="shared" si="91"/>
        <v>2.564102564102564E-2</v>
      </c>
      <c r="E509" s="21">
        <v>1000</v>
      </c>
      <c r="F509" s="22">
        <f t="shared" si="92"/>
        <v>11048.5347985348</v>
      </c>
      <c r="G509" s="16"/>
      <c r="H509" s="23">
        <v>41244</v>
      </c>
      <c r="I509" s="24">
        <v>13155</v>
      </c>
      <c r="J509" s="25">
        <f t="shared" si="93"/>
        <v>7.6778259801915369E-2</v>
      </c>
      <c r="K509" s="21">
        <v>1000</v>
      </c>
      <c r="L509" s="22">
        <f t="shared" si="94"/>
        <v>7213.2090390705998</v>
      </c>
    </row>
    <row r="510" spans="2:12" ht="15">
      <c r="B510" s="18">
        <v>41609</v>
      </c>
      <c r="C510" s="19">
        <v>50</v>
      </c>
      <c r="D510" s="25">
        <f t="shared" si="91"/>
        <v>0.25</v>
      </c>
      <c r="E510" s="21">
        <v>1000</v>
      </c>
      <c r="F510" s="22">
        <f t="shared" si="92"/>
        <v>13253.38827838828</v>
      </c>
      <c r="G510" s="16"/>
      <c r="H510" s="23">
        <v>41609</v>
      </c>
      <c r="I510" s="24">
        <v>15755</v>
      </c>
      <c r="J510" s="25">
        <f t="shared" si="93"/>
        <v>0.1976434815659445</v>
      </c>
      <c r="K510" s="21">
        <v>1000</v>
      </c>
      <c r="L510" s="22">
        <f t="shared" si="94"/>
        <v>9411.1750417227249</v>
      </c>
    </row>
    <row r="511" spans="2:12" ht="15">
      <c r="B511" s="18">
        <v>41974</v>
      </c>
      <c r="C511" s="19">
        <v>55</v>
      </c>
      <c r="D511" s="25">
        <f t="shared" si="91"/>
        <v>0.1</v>
      </c>
      <c r="E511" s="21">
        <v>1000</v>
      </c>
      <c r="F511" s="22">
        <f t="shared" si="92"/>
        <v>16326.608391608394</v>
      </c>
      <c r="G511" s="16"/>
      <c r="H511" s="23">
        <v>41974</v>
      </c>
      <c r="I511" s="24">
        <v>18053</v>
      </c>
      <c r="J511" s="25">
        <f t="shared" si="93"/>
        <v>0.14585845763249761</v>
      </c>
      <c r="K511" s="21">
        <v>1000</v>
      </c>
      <c r="L511" s="22">
        <f t="shared" si="94"/>
        <v>10049.007095885365</v>
      </c>
    </row>
    <row r="512" spans="2:12" ht="15">
      <c r="B512" s="18">
        <v>42339</v>
      </c>
      <c r="C512" s="19">
        <v>63</v>
      </c>
      <c r="D512" s="25">
        <f t="shared" si="91"/>
        <v>0.14545454545454545</v>
      </c>
      <c r="E512" s="21">
        <v>1000</v>
      </c>
      <c r="F512" s="22">
        <f t="shared" si="92"/>
        <v>20626.914751914755</v>
      </c>
      <c r="G512" s="16"/>
      <c r="H512" s="23">
        <v>42339</v>
      </c>
      <c r="I512" s="24">
        <v>17425</v>
      </c>
      <c r="J512" s="25">
        <f t="shared" si="93"/>
        <v>-3.4786462083864177E-2</v>
      </c>
      <c r="K512" s="21">
        <v>1000</v>
      </c>
      <c r="L512" s="22">
        <f t="shared" si="94"/>
        <v>12658.325891257362</v>
      </c>
    </row>
    <row r="513" spans="1:12" ht="15">
      <c r="B513" s="18">
        <v>42705</v>
      </c>
      <c r="C513" s="19">
        <v>75</v>
      </c>
      <c r="D513" s="25">
        <f t="shared" si="91"/>
        <v>0.19047619047619047</v>
      </c>
      <c r="E513" s="21">
        <v>1000</v>
      </c>
      <c r="F513" s="22">
        <f t="shared" si="92"/>
        <v>30277.680652680658</v>
      </c>
      <c r="G513" s="16"/>
      <c r="H513" s="23">
        <v>42705</v>
      </c>
      <c r="I513" s="24">
        <v>19963</v>
      </c>
      <c r="J513" s="25">
        <f t="shared" si="93"/>
        <v>0.14565279770444764</v>
      </c>
      <c r="K513" s="21">
        <v>1000</v>
      </c>
      <c r="L513" s="22">
        <f t="shared" si="94"/>
        <v>16984.134745507828</v>
      </c>
    </row>
    <row r="514" spans="1:12" ht="15">
      <c r="B514" s="18">
        <v>43070</v>
      </c>
      <c r="C514" s="19">
        <v>105</v>
      </c>
      <c r="D514" s="25">
        <f t="shared" si="91"/>
        <v>0.4</v>
      </c>
      <c r="E514" s="21">
        <v>1000</v>
      </c>
      <c r="F514" s="26">
        <f t="shared" si="92"/>
        <v>26809.440559440565</v>
      </c>
      <c r="G514" s="16"/>
      <c r="H514" s="23">
        <v>43070</v>
      </c>
      <c r="I514" s="24">
        <v>24824</v>
      </c>
      <c r="J514" s="25">
        <f t="shared" si="93"/>
        <v>0.24350047588037871</v>
      </c>
      <c r="K514" s="21">
        <v>1000</v>
      </c>
      <c r="L514" s="27">
        <f t="shared" si="94"/>
        <v>16899.609700630885</v>
      </c>
    </row>
    <row r="515" spans="1:12" ht="15">
      <c r="B515" s="18">
        <v>43435</v>
      </c>
      <c r="C515" s="19">
        <v>90</v>
      </c>
      <c r="D515" s="25">
        <f t="shared" si="91"/>
        <v>-0.14285714285714285</v>
      </c>
      <c r="E515" s="28"/>
      <c r="F515" s="28"/>
      <c r="G515" s="16"/>
      <c r="H515" s="23">
        <v>43435</v>
      </c>
      <c r="I515" s="24">
        <v>23327</v>
      </c>
      <c r="J515" s="25">
        <f t="shared" si="93"/>
        <v>-6.0304543989687397E-2</v>
      </c>
      <c r="K515" s="29"/>
      <c r="L515" s="30"/>
    </row>
    <row r="516" spans="1:12" ht="15">
      <c r="B516" s="9"/>
      <c r="C516" s="9"/>
      <c r="D516" s="9"/>
      <c r="E516" s="31">
        <f>SUM(E505:E515)</f>
        <v>10000</v>
      </c>
      <c r="F516" s="32"/>
      <c r="G516" s="9"/>
      <c r="H516" s="9"/>
      <c r="I516" s="9"/>
      <c r="J516" s="9"/>
      <c r="K516" s="31">
        <f>SUM(K505:K515)</f>
        <v>10000</v>
      </c>
      <c r="L516" s="33"/>
    </row>
    <row r="518" spans="1:12" ht="14.25">
      <c r="A518" s="2" t="s">
        <v>232</v>
      </c>
      <c r="B518" s="79" t="s">
        <v>233</v>
      </c>
      <c r="C518" s="76"/>
      <c r="D518" s="76"/>
      <c r="E518" s="76"/>
      <c r="F518" s="76"/>
      <c r="G518" s="76"/>
      <c r="H518" s="76"/>
      <c r="I518" s="76"/>
      <c r="J518" s="76"/>
      <c r="K518" s="76"/>
      <c r="L518" s="77"/>
    </row>
    <row r="519" spans="1:12" ht="12.75">
      <c r="B519" s="82" t="s">
        <v>2</v>
      </c>
      <c r="C519" s="76"/>
      <c r="D519" s="76"/>
      <c r="E519" s="76"/>
      <c r="F519" s="76"/>
      <c r="G519" s="76"/>
      <c r="H519" s="76"/>
      <c r="I519" s="76"/>
      <c r="J519" s="76"/>
      <c r="K519" s="76"/>
      <c r="L519" s="77"/>
    </row>
    <row r="520" spans="1:12" ht="12.75">
      <c r="B520" s="78" t="s">
        <v>237</v>
      </c>
      <c r="C520" s="76"/>
      <c r="D520" s="76"/>
      <c r="E520" s="76"/>
      <c r="F520" s="76"/>
      <c r="G520" s="76"/>
      <c r="H520" s="76"/>
      <c r="I520" s="76"/>
      <c r="J520" s="76"/>
      <c r="K520" s="76"/>
      <c r="L520" s="77"/>
    </row>
    <row r="521" spans="1:12" ht="12.75">
      <c r="B521" s="3"/>
      <c r="C521" s="4">
        <v>2018</v>
      </c>
      <c r="D521" s="4">
        <v>2017</v>
      </c>
      <c r="E521" s="4">
        <v>2016</v>
      </c>
      <c r="F521" s="4">
        <v>2015</v>
      </c>
      <c r="G521" s="4">
        <v>2014</v>
      </c>
      <c r="H521" s="4">
        <v>2013</v>
      </c>
      <c r="I521" s="4">
        <v>2012</v>
      </c>
      <c r="J521" s="4">
        <v>2011</v>
      </c>
      <c r="K521" s="4">
        <v>2010</v>
      </c>
      <c r="L521" s="4">
        <v>2009</v>
      </c>
    </row>
    <row r="522" spans="1:12" ht="12.75">
      <c r="B522" s="5" t="s">
        <v>10</v>
      </c>
      <c r="C522" s="6">
        <v>12128</v>
      </c>
      <c r="D522" s="6">
        <v>11431</v>
      </c>
      <c r="E522" s="6">
        <v>10904</v>
      </c>
      <c r="F522" s="6">
        <v>13545</v>
      </c>
      <c r="G522" s="6">
        <v>14280</v>
      </c>
      <c r="H522" s="6">
        <v>13253</v>
      </c>
      <c r="I522" s="6">
        <v>11838</v>
      </c>
      <c r="J522" s="6">
        <v>6798</v>
      </c>
      <c r="K522" s="6">
        <v>6089</v>
      </c>
      <c r="L522" s="6">
        <v>5900</v>
      </c>
    </row>
    <row r="523" spans="1:12" ht="12.75">
      <c r="B523" s="5" t="s">
        <v>11</v>
      </c>
      <c r="C523" s="6">
        <v>1804</v>
      </c>
      <c r="D523" s="6">
        <v>1762</v>
      </c>
      <c r="E523" s="6">
        <v>1649</v>
      </c>
      <c r="F523" s="6">
        <v>1317</v>
      </c>
      <c r="G523" s="6">
        <v>1698</v>
      </c>
      <c r="H523" s="6">
        <v>1298</v>
      </c>
      <c r="I523" s="6">
        <v>1012</v>
      </c>
      <c r="J523" s="6">
        <v>679</v>
      </c>
      <c r="K523" s="6">
        <v>747</v>
      </c>
      <c r="L523" s="6">
        <v>620</v>
      </c>
    </row>
    <row r="524" spans="1:12" ht="12.75">
      <c r="B524" s="5" t="s">
        <v>12</v>
      </c>
      <c r="C524" s="6">
        <v>1429</v>
      </c>
      <c r="D524" s="6">
        <v>1504</v>
      </c>
      <c r="E524" s="6">
        <v>1229</v>
      </c>
      <c r="F524" s="6">
        <v>1002</v>
      </c>
      <c r="G524" s="6">
        <v>1202</v>
      </c>
      <c r="H524" s="6">
        <v>967</v>
      </c>
      <c r="I524" s="6">
        <v>703</v>
      </c>
      <c r="J524" s="6">
        <v>462</v>
      </c>
      <c r="K524" s="6">
        <v>530</v>
      </c>
      <c r="L524" s="6">
        <v>417</v>
      </c>
    </row>
    <row r="525" spans="1:12" ht="12.75">
      <c r="B525" s="5" t="s">
        <v>13</v>
      </c>
      <c r="C525" s="7">
        <v>4.88</v>
      </c>
      <c r="D525" s="7">
        <v>5.12</v>
      </c>
      <c r="E525" s="7">
        <v>4.1399999999999997</v>
      </c>
      <c r="F525" s="7">
        <v>3.32</v>
      </c>
      <c r="G525" s="7">
        <v>3.93</v>
      </c>
      <c r="H525" s="7">
        <v>3.16</v>
      </c>
      <c r="I525" s="7">
        <v>2.35</v>
      </c>
      <c r="J525" s="7">
        <v>1.91</v>
      </c>
      <c r="K525" s="7">
        <v>2.23</v>
      </c>
      <c r="L525" s="7">
        <v>1.74</v>
      </c>
    </row>
    <row r="526" spans="1:12" ht="12.75">
      <c r="B526" s="5" t="s">
        <v>14</v>
      </c>
      <c r="C526" s="7">
        <v>146</v>
      </c>
      <c r="D526" s="7">
        <v>132</v>
      </c>
      <c r="E526" s="7">
        <v>117</v>
      </c>
      <c r="F526" s="7">
        <v>109</v>
      </c>
      <c r="G526" s="7">
        <v>99</v>
      </c>
      <c r="H526" s="7">
        <v>98</v>
      </c>
      <c r="I526" s="7">
        <v>66</v>
      </c>
      <c r="J526" s="7">
        <v>53</v>
      </c>
      <c r="K526" s="7">
        <v>45</v>
      </c>
      <c r="L526" s="7">
        <v>39</v>
      </c>
    </row>
    <row r="527" spans="1:12" ht="12.75">
      <c r="B527" s="5" t="s">
        <v>15</v>
      </c>
      <c r="C527" s="8">
        <f t="shared" ref="C527:L527" si="95">C526/C525</f>
        <v>29.918032786885245</v>
      </c>
      <c r="D527" s="8">
        <f t="shared" si="95"/>
        <v>25.78125</v>
      </c>
      <c r="E527" s="8">
        <f t="shared" si="95"/>
        <v>28.260869565217394</v>
      </c>
      <c r="F527" s="8">
        <f t="shared" si="95"/>
        <v>32.831325301204821</v>
      </c>
      <c r="G527" s="8">
        <f t="shared" si="95"/>
        <v>25.190839694656489</v>
      </c>
      <c r="H527" s="8">
        <f t="shared" si="95"/>
        <v>31.0126582278481</v>
      </c>
      <c r="I527" s="8">
        <f t="shared" si="95"/>
        <v>28.085106382978722</v>
      </c>
      <c r="J527" s="8">
        <f t="shared" si="95"/>
        <v>27.748691099476442</v>
      </c>
      <c r="K527" s="8">
        <f t="shared" si="95"/>
        <v>20.179372197309416</v>
      </c>
      <c r="L527" s="8">
        <f t="shared" si="95"/>
        <v>22.413793103448278</v>
      </c>
    </row>
    <row r="529" spans="2:12" ht="15">
      <c r="B529" s="80" t="s">
        <v>16</v>
      </c>
      <c r="C529" s="81"/>
      <c r="D529" s="81"/>
      <c r="E529" s="81"/>
      <c r="F529" s="81"/>
      <c r="G529" s="81"/>
      <c r="H529" s="81"/>
      <c r="I529" s="81"/>
      <c r="J529" s="81"/>
      <c r="K529" s="81"/>
      <c r="L529" s="81"/>
    </row>
    <row r="530" spans="2:12" ht="18.75">
      <c r="B530" s="87" t="s">
        <v>240</v>
      </c>
      <c r="C530" s="76"/>
      <c r="D530" s="76"/>
      <c r="E530" s="76"/>
      <c r="F530" s="77"/>
      <c r="G530" s="9"/>
      <c r="H530" s="10"/>
      <c r="I530" s="10"/>
      <c r="J530" s="10"/>
      <c r="K530" s="10"/>
      <c r="L530" s="10"/>
    </row>
    <row r="531" spans="2:12" ht="15">
      <c r="B531" s="11" t="s">
        <v>20</v>
      </c>
      <c r="C531" s="12" t="s">
        <v>21</v>
      </c>
      <c r="D531" s="13" t="s">
        <v>22</v>
      </c>
      <c r="E531" s="14" t="s">
        <v>23</v>
      </c>
      <c r="F531" s="15" t="s">
        <v>24</v>
      </c>
      <c r="G531" s="16"/>
      <c r="H531" s="17" t="s">
        <v>20</v>
      </c>
      <c r="I531" s="12" t="s">
        <v>25</v>
      </c>
      <c r="J531" s="13" t="s">
        <v>22</v>
      </c>
      <c r="K531" s="15" t="s">
        <v>23</v>
      </c>
      <c r="L531" s="15" t="s">
        <v>24</v>
      </c>
    </row>
    <row r="532" spans="2:12" ht="15">
      <c r="B532" s="18">
        <v>39783</v>
      </c>
      <c r="C532" s="19">
        <v>30</v>
      </c>
      <c r="D532" s="20"/>
      <c r="E532" s="21">
        <v>1000</v>
      </c>
      <c r="F532" s="22">
        <f>(E532)+(E532*D533)</f>
        <v>1300</v>
      </c>
      <c r="G532" s="16"/>
      <c r="H532" s="23">
        <v>39783</v>
      </c>
      <c r="I532" s="24">
        <v>8515</v>
      </c>
      <c r="J532" s="20"/>
      <c r="K532" s="21">
        <v>1000</v>
      </c>
      <c r="L532" s="22">
        <f>(K532)+(K532*J533)</f>
        <v>1229.7122724603641</v>
      </c>
    </row>
    <row r="533" spans="2:12" ht="15">
      <c r="B533" s="18">
        <v>40148</v>
      </c>
      <c r="C533" s="19">
        <v>39</v>
      </c>
      <c r="D533" s="25">
        <f t="shared" ref="D533:D542" si="96">(C533-C532)/C532</f>
        <v>0.3</v>
      </c>
      <c r="E533" s="21">
        <v>1000</v>
      </c>
      <c r="F533" s="22">
        <f t="shared" ref="F533:F541" si="97">(F532+E533)+(F532+E533)*D534</f>
        <v>2653.8461538461538</v>
      </c>
      <c r="G533" s="16"/>
      <c r="H533" s="23">
        <v>40148</v>
      </c>
      <c r="I533" s="24">
        <v>10471</v>
      </c>
      <c r="J533" s="25">
        <f t="shared" ref="J533:J542" si="98">(I533-I532)/I532</f>
        <v>0.22971227246036408</v>
      </c>
      <c r="K533" s="21">
        <v>1000</v>
      </c>
      <c r="L533" s="22">
        <f t="shared" ref="L533:L541" si="99">(L532+K533)+(L532+K533)*J534</f>
        <v>2446.9127803306319</v>
      </c>
    </row>
    <row r="534" spans="2:12" ht="15">
      <c r="B534" s="18">
        <v>40513</v>
      </c>
      <c r="C534" s="19">
        <v>45</v>
      </c>
      <c r="D534" s="25">
        <f t="shared" si="96"/>
        <v>0.15384615384615385</v>
      </c>
      <c r="E534" s="21">
        <v>1000</v>
      </c>
      <c r="F534" s="22">
        <f t="shared" si="97"/>
        <v>4303.4188034188037</v>
      </c>
      <c r="G534" s="16"/>
      <c r="H534" s="23">
        <v>40513</v>
      </c>
      <c r="I534" s="24">
        <v>11491</v>
      </c>
      <c r="J534" s="25">
        <f t="shared" si="98"/>
        <v>9.741189953204088E-2</v>
      </c>
      <c r="K534" s="21">
        <v>1000</v>
      </c>
      <c r="L534" s="22">
        <f t="shared" si="99"/>
        <v>3664.6883158384239</v>
      </c>
    </row>
    <row r="535" spans="2:12" ht="15">
      <c r="B535" s="18">
        <v>40878</v>
      </c>
      <c r="C535" s="19">
        <v>53</v>
      </c>
      <c r="D535" s="25">
        <f t="shared" si="96"/>
        <v>0.17777777777777778</v>
      </c>
      <c r="E535" s="21">
        <v>1000</v>
      </c>
      <c r="F535" s="22">
        <f t="shared" si="97"/>
        <v>6604.2573778422839</v>
      </c>
      <c r="G535" s="16"/>
      <c r="H535" s="23">
        <v>40878</v>
      </c>
      <c r="I535" s="24">
        <v>12217</v>
      </c>
      <c r="J535" s="25">
        <f t="shared" si="98"/>
        <v>6.3179879906013398E-2</v>
      </c>
      <c r="K535" s="21">
        <v>1000</v>
      </c>
      <c r="L535" s="22">
        <f t="shared" si="99"/>
        <v>5022.8349672468257</v>
      </c>
    </row>
    <row r="536" spans="2:12" ht="15">
      <c r="B536" s="18">
        <v>41244</v>
      </c>
      <c r="C536" s="19">
        <v>66</v>
      </c>
      <c r="D536" s="25">
        <f t="shared" si="96"/>
        <v>0.24528301886792453</v>
      </c>
      <c r="E536" s="21">
        <v>1000</v>
      </c>
      <c r="F536" s="22">
        <f t="shared" si="97"/>
        <v>11291.170045887027</v>
      </c>
      <c r="G536" s="16"/>
      <c r="H536" s="23">
        <v>41244</v>
      </c>
      <c r="I536" s="24">
        <v>13155</v>
      </c>
      <c r="J536" s="25">
        <f t="shared" si="98"/>
        <v>7.6778259801915369E-2</v>
      </c>
      <c r="K536" s="21">
        <v>1000</v>
      </c>
      <c r="L536" s="22">
        <f t="shared" si="99"/>
        <v>7213.2090390705998</v>
      </c>
    </row>
    <row r="537" spans="2:12" ht="15">
      <c r="B537" s="18">
        <v>41609</v>
      </c>
      <c r="C537" s="19">
        <v>98</v>
      </c>
      <c r="D537" s="25">
        <f t="shared" si="96"/>
        <v>0.48484848484848486</v>
      </c>
      <c r="E537" s="21">
        <v>1000</v>
      </c>
      <c r="F537" s="22">
        <f t="shared" si="97"/>
        <v>12416.590148396079</v>
      </c>
      <c r="G537" s="16"/>
      <c r="H537" s="23">
        <v>41609</v>
      </c>
      <c r="I537" s="24">
        <v>15755</v>
      </c>
      <c r="J537" s="25">
        <f t="shared" si="98"/>
        <v>0.1976434815659445</v>
      </c>
      <c r="K537" s="21">
        <v>1000</v>
      </c>
      <c r="L537" s="22">
        <f t="shared" si="99"/>
        <v>9411.1750417227249</v>
      </c>
    </row>
    <row r="538" spans="2:12" ht="15">
      <c r="B538" s="18">
        <v>41974</v>
      </c>
      <c r="C538" s="19">
        <v>99</v>
      </c>
      <c r="D538" s="25">
        <f t="shared" si="96"/>
        <v>1.020408163265306E-2</v>
      </c>
      <c r="E538" s="21">
        <v>1000</v>
      </c>
      <c r="F538" s="22">
        <f t="shared" si="97"/>
        <v>14771.801274496693</v>
      </c>
      <c r="G538" s="16"/>
      <c r="H538" s="23">
        <v>41974</v>
      </c>
      <c r="I538" s="24">
        <v>18053</v>
      </c>
      <c r="J538" s="25">
        <f t="shared" si="98"/>
        <v>0.14585845763249761</v>
      </c>
      <c r="K538" s="21">
        <v>1000</v>
      </c>
      <c r="L538" s="22">
        <f t="shared" si="99"/>
        <v>10049.007095885365</v>
      </c>
    </row>
    <row r="539" spans="2:12" ht="15">
      <c r="B539" s="18">
        <v>42339</v>
      </c>
      <c r="C539" s="19">
        <v>109</v>
      </c>
      <c r="D539" s="25">
        <f t="shared" si="96"/>
        <v>0.10101010101010101</v>
      </c>
      <c r="E539" s="21">
        <v>1000</v>
      </c>
      <c r="F539" s="22">
        <f t="shared" si="97"/>
        <v>16929.364670790026</v>
      </c>
      <c r="G539" s="16"/>
      <c r="H539" s="23">
        <v>42339</v>
      </c>
      <c r="I539" s="24">
        <v>17425</v>
      </c>
      <c r="J539" s="25">
        <f t="shared" si="98"/>
        <v>-3.4786462083864177E-2</v>
      </c>
      <c r="K539" s="21">
        <v>1000</v>
      </c>
      <c r="L539" s="22">
        <f t="shared" si="99"/>
        <v>12658.325891257362</v>
      </c>
    </row>
    <row r="540" spans="2:12" ht="15">
      <c r="B540" s="18">
        <v>42705</v>
      </c>
      <c r="C540" s="19">
        <v>117</v>
      </c>
      <c r="D540" s="25">
        <f t="shared" si="96"/>
        <v>7.3394495412844041E-2</v>
      </c>
      <c r="E540" s="21">
        <v>1000</v>
      </c>
      <c r="F540" s="22">
        <f t="shared" si="97"/>
        <v>20228.001167045157</v>
      </c>
      <c r="G540" s="16"/>
      <c r="H540" s="23">
        <v>42705</v>
      </c>
      <c r="I540" s="24">
        <v>19963</v>
      </c>
      <c r="J540" s="25">
        <f t="shared" si="98"/>
        <v>0.14565279770444764</v>
      </c>
      <c r="K540" s="21">
        <v>1000</v>
      </c>
      <c r="L540" s="22">
        <f t="shared" si="99"/>
        <v>16984.134745507828</v>
      </c>
    </row>
    <row r="541" spans="2:12" ht="15">
      <c r="B541" s="18">
        <v>43070</v>
      </c>
      <c r="C541" s="19">
        <v>132</v>
      </c>
      <c r="D541" s="25">
        <f t="shared" si="96"/>
        <v>0.12820512820512819</v>
      </c>
      <c r="E541" s="21">
        <v>1000</v>
      </c>
      <c r="F541" s="26">
        <f t="shared" si="97"/>
        <v>23479.455836277219</v>
      </c>
      <c r="G541" s="16"/>
      <c r="H541" s="23">
        <v>43070</v>
      </c>
      <c r="I541" s="24">
        <v>24824</v>
      </c>
      <c r="J541" s="25">
        <f t="shared" si="98"/>
        <v>0.24350047588037871</v>
      </c>
      <c r="K541" s="21">
        <v>1000</v>
      </c>
      <c r="L541" s="27">
        <f t="shared" si="99"/>
        <v>16899.609700630885</v>
      </c>
    </row>
    <row r="542" spans="2:12" ht="15">
      <c r="B542" s="18">
        <v>43435</v>
      </c>
      <c r="C542" s="19">
        <v>146</v>
      </c>
      <c r="D542" s="25">
        <f t="shared" si="96"/>
        <v>0.10606060606060606</v>
      </c>
      <c r="E542" s="28"/>
      <c r="F542" s="28"/>
      <c r="G542" s="16"/>
      <c r="H542" s="23">
        <v>43435</v>
      </c>
      <c r="I542" s="24">
        <v>23327</v>
      </c>
      <c r="J542" s="25">
        <f t="shared" si="98"/>
        <v>-6.0304543989687397E-2</v>
      </c>
      <c r="K542" s="29"/>
      <c r="L542" s="30"/>
    </row>
    <row r="543" spans="2:12" ht="15">
      <c r="B543" s="9"/>
      <c r="C543" s="9"/>
      <c r="D543" s="9"/>
      <c r="E543" s="31">
        <f>SUM(E532:E542)</f>
        <v>10000</v>
      </c>
      <c r="F543" s="32"/>
      <c r="G543" s="9"/>
      <c r="H543" s="9"/>
      <c r="I543" s="9"/>
      <c r="J543" s="9"/>
      <c r="K543" s="31">
        <f>SUM(K532:K542)</f>
        <v>10000</v>
      </c>
      <c r="L543" s="33"/>
    </row>
    <row r="545" spans="1:12" ht="14.25">
      <c r="A545" s="2" t="s">
        <v>245</v>
      </c>
      <c r="B545" s="79" t="s">
        <v>246</v>
      </c>
      <c r="C545" s="76"/>
      <c r="D545" s="76"/>
      <c r="E545" s="76"/>
      <c r="F545" s="76"/>
      <c r="G545" s="76"/>
      <c r="H545" s="76"/>
      <c r="I545" s="76"/>
      <c r="J545" s="76"/>
      <c r="K545" s="76"/>
      <c r="L545" s="77"/>
    </row>
    <row r="546" spans="1:12" ht="12.75">
      <c r="B546" s="82" t="s">
        <v>2</v>
      </c>
      <c r="C546" s="76"/>
      <c r="D546" s="76"/>
      <c r="E546" s="76"/>
      <c r="F546" s="76"/>
      <c r="G546" s="76"/>
      <c r="H546" s="76"/>
      <c r="I546" s="76"/>
      <c r="J546" s="76"/>
      <c r="K546" s="76"/>
      <c r="L546" s="77"/>
    </row>
    <row r="547" spans="1:12" ht="12.75">
      <c r="B547" s="78" t="s">
        <v>249</v>
      </c>
      <c r="C547" s="76"/>
      <c r="D547" s="76"/>
      <c r="E547" s="76"/>
      <c r="F547" s="76"/>
      <c r="G547" s="76"/>
      <c r="H547" s="76"/>
      <c r="I547" s="76"/>
      <c r="J547" s="76"/>
      <c r="K547" s="76"/>
      <c r="L547" s="77"/>
    </row>
    <row r="548" spans="1:12" ht="12.75">
      <c r="B548" s="3"/>
      <c r="C548" s="4">
        <v>2018</v>
      </c>
      <c r="D548" s="4">
        <v>2017</v>
      </c>
      <c r="E548" s="4">
        <v>2016</v>
      </c>
      <c r="F548" s="4">
        <v>2015</v>
      </c>
      <c r="G548" s="4">
        <v>2014</v>
      </c>
      <c r="H548" s="4">
        <v>2013</v>
      </c>
      <c r="I548" s="4">
        <v>2012</v>
      </c>
      <c r="J548" s="4">
        <v>2011</v>
      </c>
      <c r="K548" s="4">
        <v>2010</v>
      </c>
      <c r="L548" s="4">
        <v>2009</v>
      </c>
    </row>
    <row r="549" spans="1:12" ht="12.75">
      <c r="B549" s="5" t="s">
        <v>10</v>
      </c>
      <c r="C549" s="6">
        <v>3977</v>
      </c>
      <c r="D549" s="6">
        <v>3398</v>
      </c>
      <c r="E549" s="6">
        <v>3116</v>
      </c>
      <c r="F549" s="6">
        <v>3023</v>
      </c>
      <c r="G549" s="6">
        <v>3088</v>
      </c>
      <c r="H549" s="6">
        <v>2952</v>
      </c>
      <c r="I549" s="6">
        <v>2821</v>
      </c>
      <c r="J549" s="6">
        <v>2788</v>
      </c>
      <c r="K549" s="6">
        <v>2622</v>
      </c>
      <c r="L549" s="6">
        <v>2326</v>
      </c>
    </row>
    <row r="550" spans="1:12" ht="12.75">
      <c r="B550" s="5" t="s">
        <v>11</v>
      </c>
      <c r="C550" s="6">
        <v>447</v>
      </c>
      <c r="D550" s="6">
        <v>537</v>
      </c>
      <c r="E550" s="6">
        <v>523</v>
      </c>
      <c r="F550" s="6">
        <v>539</v>
      </c>
      <c r="G550" s="6">
        <v>549</v>
      </c>
      <c r="H550" s="6">
        <v>485</v>
      </c>
      <c r="I550" s="6">
        <v>443</v>
      </c>
      <c r="J550" s="6">
        <v>373</v>
      </c>
      <c r="K550" s="6">
        <v>359</v>
      </c>
      <c r="L550" s="6">
        <v>276</v>
      </c>
    </row>
    <row r="551" spans="1:12" ht="12.75">
      <c r="B551" s="5" t="s">
        <v>12</v>
      </c>
      <c r="C551" s="6">
        <v>337</v>
      </c>
      <c r="D551" s="6">
        <v>295</v>
      </c>
      <c r="E551" s="6">
        <v>405</v>
      </c>
      <c r="F551" s="6">
        <v>419</v>
      </c>
      <c r="G551" s="6">
        <v>414</v>
      </c>
      <c r="H551" s="6">
        <v>353</v>
      </c>
      <c r="I551" s="6">
        <v>254</v>
      </c>
      <c r="J551" s="6">
        <v>266</v>
      </c>
      <c r="K551" s="6">
        <v>263</v>
      </c>
      <c r="L551" s="6">
        <v>195</v>
      </c>
    </row>
    <row r="552" spans="1:12" ht="12.75">
      <c r="B552" s="5" t="s">
        <v>13</v>
      </c>
      <c r="C552" s="7">
        <v>3.79</v>
      </c>
      <c r="D552" s="7">
        <v>3.72</v>
      </c>
      <c r="E552" s="7">
        <v>5.05</v>
      </c>
      <c r="F552" s="7">
        <v>5.16</v>
      </c>
      <c r="G552" s="7">
        <v>5.0599999999999996</v>
      </c>
      <c r="H552" s="7">
        <v>4.29</v>
      </c>
      <c r="I552" s="7">
        <v>3.09</v>
      </c>
      <c r="J552" s="7">
        <v>3.26</v>
      </c>
      <c r="K552" s="7">
        <v>3.26</v>
      </c>
      <c r="L552" s="7">
        <v>2.46</v>
      </c>
    </row>
    <row r="553" spans="1:12" ht="12.75">
      <c r="B553" s="5" t="s">
        <v>14</v>
      </c>
      <c r="C553" s="7">
        <v>133</v>
      </c>
      <c r="D553" s="7">
        <v>148</v>
      </c>
      <c r="E553" s="7">
        <v>112</v>
      </c>
      <c r="F553" s="7">
        <v>112</v>
      </c>
      <c r="G553" s="7">
        <v>93</v>
      </c>
      <c r="H553" s="7">
        <v>78</v>
      </c>
      <c r="I553" s="7">
        <v>59</v>
      </c>
      <c r="J553" s="7">
        <v>45</v>
      </c>
      <c r="K553" s="7">
        <v>47</v>
      </c>
      <c r="L553" s="7">
        <v>34</v>
      </c>
    </row>
    <row r="554" spans="1:12" ht="12.75">
      <c r="B554" s="5" t="s">
        <v>15</v>
      </c>
      <c r="C554" s="8">
        <f t="shared" ref="C554:L554" si="100">C553/C552</f>
        <v>35.092348284960423</v>
      </c>
      <c r="D554" s="8">
        <f t="shared" si="100"/>
        <v>39.784946236559136</v>
      </c>
      <c r="E554" s="8">
        <f t="shared" si="100"/>
        <v>22.17821782178218</v>
      </c>
      <c r="F554" s="8">
        <f t="shared" si="100"/>
        <v>21.705426356589147</v>
      </c>
      <c r="G554" s="8">
        <f t="shared" si="100"/>
        <v>18.379446640316207</v>
      </c>
      <c r="H554" s="8">
        <f t="shared" si="100"/>
        <v>18.181818181818183</v>
      </c>
      <c r="I554" s="8">
        <f t="shared" si="100"/>
        <v>19.093851132686083</v>
      </c>
      <c r="J554" s="8">
        <f t="shared" si="100"/>
        <v>13.803680981595093</v>
      </c>
      <c r="K554" s="8">
        <f t="shared" si="100"/>
        <v>14.417177914110431</v>
      </c>
      <c r="L554" s="8">
        <f t="shared" si="100"/>
        <v>13.821138211382115</v>
      </c>
    </row>
    <row r="556" spans="1:12" ht="15">
      <c r="B556" s="80" t="s">
        <v>16</v>
      </c>
      <c r="C556" s="81"/>
      <c r="D556" s="81"/>
      <c r="E556" s="81"/>
      <c r="F556" s="81"/>
      <c r="G556" s="81"/>
      <c r="H556" s="81"/>
      <c r="I556" s="81"/>
      <c r="J556" s="81"/>
      <c r="K556" s="81"/>
      <c r="L556" s="81"/>
    </row>
    <row r="557" spans="1:12" ht="18.75">
      <c r="B557" s="87" t="s">
        <v>252</v>
      </c>
      <c r="C557" s="76"/>
      <c r="D557" s="76"/>
      <c r="E557" s="76"/>
      <c r="F557" s="77"/>
      <c r="G557" s="9"/>
      <c r="H557" s="10"/>
      <c r="I557" s="10"/>
      <c r="J557" s="10"/>
      <c r="K557" s="10"/>
      <c r="L557" s="10"/>
    </row>
    <row r="558" spans="1:12" ht="15">
      <c r="B558" s="11" t="s">
        <v>20</v>
      </c>
      <c r="C558" s="12" t="s">
        <v>21</v>
      </c>
      <c r="D558" s="13" t="s">
        <v>22</v>
      </c>
      <c r="E558" s="14" t="s">
        <v>23</v>
      </c>
      <c r="F558" s="15" t="s">
        <v>24</v>
      </c>
      <c r="G558" s="16"/>
      <c r="H558" s="17" t="s">
        <v>20</v>
      </c>
      <c r="I558" s="12" t="s">
        <v>25</v>
      </c>
      <c r="J558" s="13" t="s">
        <v>22</v>
      </c>
      <c r="K558" s="15" t="s">
        <v>23</v>
      </c>
      <c r="L558" s="15" t="s">
        <v>24</v>
      </c>
    </row>
    <row r="559" spans="1:12" ht="15">
      <c r="B559" s="18">
        <v>39783</v>
      </c>
      <c r="C559" s="19">
        <v>23</v>
      </c>
      <c r="D559" s="20"/>
      <c r="E559" s="21">
        <v>1000</v>
      </c>
      <c r="F559" s="22">
        <f>(E559)+(E559*D560)</f>
        <v>1478.2608695652175</v>
      </c>
      <c r="G559" s="16"/>
      <c r="H559" s="23">
        <v>39783</v>
      </c>
      <c r="I559" s="24">
        <v>8515</v>
      </c>
      <c r="J559" s="20"/>
      <c r="K559" s="21">
        <v>1000</v>
      </c>
      <c r="L559" s="22">
        <f>(K559)+(K559*J560)</f>
        <v>1229.7122724603641</v>
      </c>
    </row>
    <row r="560" spans="1:12" ht="15">
      <c r="B560" s="18">
        <v>40148</v>
      </c>
      <c r="C560" s="19">
        <v>34</v>
      </c>
      <c r="D560" s="25">
        <f t="shared" ref="D560:D569" si="101">(C560-C559)/C559</f>
        <v>0.47826086956521741</v>
      </c>
      <c r="E560" s="21">
        <v>1000</v>
      </c>
      <c r="F560" s="22">
        <f t="shared" ref="F560:F568" si="102">(F559+E560)+(F559+E560)*D561</f>
        <v>3425.8312020460357</v>
      </c>
      <c r="G560" s="16"/>
      <c r="H560" s="23">
        <v>40148</v>
      </c>
      <c r="I560" s="24">
        <v>10471</v>
      </c>
      <c r="J560" s="25">
        <f t="shared" ref="J560:J569" si="103">(I560-I559)/I559</f>
        <v>0.22971227246036408</v>
      </c>
      <c r="K560" s="21">
        <v>1000</v>
      </c>
      <c r="L560" s="22">
        <f t="shared" ref="L560:L568" si="104">(L559+K560)+(L559+K560)*J561</f>
        <v>2446.9127803306319</v>
      </c>
    </row>
    <row r="561" spans="1:12" ht="15">
      <c r="B561" s="18">
        <v>40513</v>
      </c>
      <c r="C561" s="19">
        <v>47</v>
      </c>
      <c r="D561" s="25">
        <f t="shared" si="101"/>
        <v>0.38235294117647056</v>
      </c>
      <c r="E561" s="21">
        <v>1000</v>
      </c>
      <c r="F561" s="22">
        <f t="shared" si="102"/>
        <v>4237.4979594057795</v>
      </c>
      <c r="G561" s="16"/>
      <c r="H561" s="23">
        <v>40513</v>
      </c>
      <c r="I561" s="24">
        <v>11491</v>
      </c>
      <c r="J561" s="25">
        <f t="shared" si="103"/>
        <v>9.741189953204088E-2</v>
      </c>
      <c r="K561" s="21">
        <v>1000</v>
      </c>
      <c r="L561" s="22">
        <f t="shared" si="104"/>
        <v>3664.6883158384239</v>
      </c>
    </row>
    <row r="562" spans="1:12" ht="15">
      <c r="B562" s="18">
        <v>40878</v>
      </c>
      <c r="C562" s="19">
        <v>45</v>
      </c>
      <c r="D562" s="25">
        <f t="shared" si="101"/>
        <v>-4.2553191489361701E-2</v>
      </c>
      <c r="E562" s="21">
        <v>1000</v>
      </c>
      <c r="F562" s="22">
        <f t="shared" si="102"/>
        <v>6866.9417689986885</v>
      </c>
      <c r="G562" s="16"/>
      <c r="H562" s="23">
        <v>40878</v>
      </c>
      <c r="I562" s="24">
        <v>12217</v>
      </c>
      <c r="J562" s="25">
        <f t="shared" si="103"/>
        <v>6.3179879906013398E-2</v>
      </c>
      <c r="K562" s="21">
        <v>1000</v>
      </c>
      <c r="L562" s="22">
        <f t="shared" si="104"/>
        <v>5022.8349672468257</v>
      </c>
    </row>
    <row r="563" spans="1:12" ht="15">
      <c r="B563" s="18">
        <v>41244</v>
      </c>
      <c r="C563" s="19">
        <v>59</v>
      </c>
      <c r="D563" s="25">
        <f t="shared" si="101"/>
        <v>0.31111111111111112</v>
      </c>
      <c r="E563" s="21">
        <v>1000</v>
      </c>
      <c r="F563" s="22">
        <f t="shared" si="102"/>
        <v>10400.363694608435</v>
      </c>
      <c r="G563" s="16"/>
      <c r="H563" s="23">
        <v>41244</v>
      </c>
      <c r="I563" s="24">
        <v>13155</v>
      </c>
      <c r="J563" s="25">
        <f t="shared" si="103"/>
        <v>7.6778259801915369E-2</v>
      </c>
      <c r="K563" s="21">
        <v>1000</v>
      </c>
      <c r="L563" s="22">
        <f t="shared" si="104"/>
        <v>7213.2090390705998</v>
      </c>
    </row>
    <row r="564" spans="1:12" ht="15">
      <c r="B564" s="18">
        <v>41609</v>
      </c>
      <c r="C564" s="19">
        <v>78</v>
      </c>
      <c r="D564" s="25">
        <f t="shared" si="101"/>
        <v>0.32203389830508472</v>
      </c>
      <c r="E564" s="21">
        <v>1000</v>
      </c>
      <c r="F564" s="22">
        <f t="shared" si="102"/>
        <v>13592.741328186981</v>
      </c>
      <c r="G564" s="16"/>
      <c r="H564" s="23">
        <v>41609</v>
      </c>
      <c r="I564" s="24">
        <v>15755</v>
      </c>
      <c r="J564" s="25">
        <f t="shared" si="103"/>
        <v>0.1976434815659445</v>
      </c>
      <c r="K564" s="21">
        <v>1000</v>
      </c>
      <c r="L564" s="22">
        <f t="shared" si="104"/>
        <v>9411.1750417227249</v>
      </c>
    </row>
    <row r="565" spans="1:12" ht="15">
      <c r="B565" s="18">
        <v>41974</v>
      </c>
      <c r="C565" s="19">
        <v>93</v>
      </c>
      <c r="D565" s="25">
        <f t="shared" si="101"/>
        <v>0.19230769230769232</v>
      </c>
      <c r="E565" s="21">
        <v>1000</v>
      </c>
      <c r="F565" s="22">
        <f t="shared" si="102"/>
        <v>17574.05407265529</v>
      </c>
      <c r="G565" s="16"/>
      <c r="H565" s="23">
        <v>41974</v>
      </c>
      <c r="I565" s="24">
        <v>18053</v>
      </c>
      <c r="J565" s="25">
        <f t="shared" si="103"/>
        <v>0.14585845763249761</v>
      </c>
      <c r="K565" s="21">
        <v>1000</v>
      </c>
      <c r="L565" s="22">
        <f t="shared" si="104"/>
        <v>10049.007095885365</v>
      </c>
    </row>
    <row r="566" spans="1:12" ht="15">
      <c r="B566" s="18">
        <v>42339</v>
      </c>
      <c r="C566" s="19">
        <v>112</v>
      </c>
      <c r="D566" s="25">
        <f t="shared" si="101"/>
        <v>0.20430107526881722</v>
      </c>
      <c r="E566" s="21">
        <v>1000</v>
      </c>
      <c r="F566" s="22">
        <f t="shared" si="102"/>
        <v>18574.05407265529</v>
      </c>
      <c r="G566" s="16"/>
      <c r="H566" s="23">
        <v>42339</v>
      </c>
      <c r="I566" s="24">
        <v>17425</v>
      </c>
      <c r="J566" s="25">
        <f t="shared" si="103"/>
        <v>-3.4786462083864177E-2</v>
      </c>
      <c r="K566" s="21">
        <v>1000</v>
      </c>
      <c r="L566" s="22">
        <f t="shared" si="104"/>
        <v>12658.325891257362</v>
      </c>
    </row>
    <row r="567" spans="1:12" ht="15">
      <c r="B567" s="18">
        <v>42705</v>
      </c>
      <c r="C567" s="19">
        <v>112</v>
      </c>
      <c r="D567" s="25">
        <f t="shared" si="101"/>
        <v>0</v>
      </c>
      <c r="E567" s="21">
        <v>1000</v>
      </c>
      <c r="F567" s="22">
        <f t="shared" si="102"/>
        <v>25865.71431029449</v>
      </c>
      <c r="G567" s="16"/>
      <c r="H567" s="23">
        <v>42705</v>
      </c>
      <c r="I567" s="24">
        <v>19963</v>
      </c>
      <c r="J567" s="25">
        <f t="shared" si="103"/>
        <v>0.14565279770444764</v>
      </c>
      <c r="K567" s="21">
        <v>1000</v>
      </c>
      <c r="L567" s="22">
        <f t="shared" si="104"/>
        <v>16984.134745507828</v>
      </c>
    </row>
    <row r="568" spans="1:12" ht="15">
      <c r="B568" s="18">
        <v>43070</v>
      </c>
      <c r="C568" s="19">
        <v>148</v>
      </c>
      <c r="D568" s="25">
        <f t="shared" si="101"/>
        <v>0.32142857142857145</v>
      </c>
      <c r="E568" s="21">
        <v>1000</v>
      </c>
      <c r="F568" s="26">
        <f t="shared" si="102"/>
        <v>24142.837859926804</v>
      </c>
      <c r="G568" s="16"/>
      <c r="H568" s="23">
        <v>43070</v>
      </c>
      <c r="I568" s="24">
        <v>24824</v>
      </c>
      <c r="J568" s="25">
        <f t="shared" si="103"/>
        <v>0.24350047588037871</v>
      </c>
      <c r="K568" s="21">
        <v>1000</v>
      </c>
      <c r="L568" s="27">
        <f t="shared" si="104"/>
        <v>16899.609700630885</v>
      </c>
    </row>
    <row r="569" spans="1:12" ht="15">
      <c r="B569" s="18">
        <v>43435</v>
      </c>
      <c r="C569" s="19">
        <v>133</v>
      </c>
      <c r="D569" s="25">
        <f t="shared" si="101"/>
        <v>-0.10135135135135136</v>
      </c>
      <c r="E569" s="28"/>
      <c r="F569" s="28"/>
      <c r="G569" s="16"/>
      <c r="H569" s="23">
        <v>43435</v>
      </c>
      <c r="I569" s="24">
        <v>23327</v>
      </c>
      <c r="J569" s="25">
        <f t="shared" si="103"/>
        <v>-6.0304543989687397E-2</v>
      </c>
      <c r="K569" s="29"/>
      <c r="L569" s="30"/>
    </row>
    <row r="570" spans="1:12" ht="15">
      <c r="B570" s="9"/>
      <c r="C570" s="9"/>
      <c r="D570" s="9"/>
      <c r="E570" s="31">
        <f>SUM(E559:E569)</f>
        <v>10000</v>
      </c>
      <c r="F570" s="32"/>
      <c r="G570" s="9"/>
      <c r="H570" s="9"/>
      <c r="I570" s="9"/>
      <c r="J570" s="9"/>
      <c r="K570" s="31">
        <f>SUM(K559:K569)</f>
        <v>10000</v>
      </c>
      <c r="L570" s="33"/>
    </row>
    <row r="572" spans="1:12" ht="14.25">
      <c r="A572" s="2" t="s">
        <v>258</v>
      </c>
      <c r="B572" s="79" t="s">
        <v>259</v>
      </c>
      <c r="C572" s="76"/>
      <c r="D572" s="76"/>
      <c r="E572" s="76"/>
      <c r="F572" s="76"/>
      <c r="G572" s="76"/>
      <c r="H572" s="76"/>
      <c r="I572" s="76"/>
      <c r="J572" s="76"/>
      <c r="K572" s="76"/>
      <c r="L572" s="77"/>
    </row>
    <row r="573" spans="1:12" ht="12.75">
      <c r="B573" s="82" t="s">
        <v>2</v>
      </c>
      <c r="C573" s="76"/>
      <c r="D573" s="76"/>
      <c r="E573" s="76"/>
      <c r="F573" s="76"/>
      <c r="G573" s="76"/>
      <c r="H573" s="76"/>
      <c r="I573" s="76"/>
      <c r="J573" s="76"/>
      <c r="K573" s="76"/>
      <c r="L573" s="77"/>
    </row>
    <row r="574" spans="1:12" ht="12.75">
      <c r="B574" s="84"/>
      <c r="C574" s="76"/>
      <c r="D574" s="76"/>
      <c r="E574" s="76"/>
      <c r="F574" s="76"/>
      <c r="G574" s="76"/>
      <c r="H574" s="76"/>
      <c r="I574" s="76"/>
      <c r="J574" s="76"/>
      <c r="K574" s="76"/>
      <c r="L574" s="77"/>
    </row>
    <row r="575" spans="1:12" ht="12.75">
      <c r="B575" s="3"/>
      <c r="C575" s="4">
        <v>2018</v>
      </c>
      <c r="D575" s="4">
        <v>2017</v>
      </c>
      <c r="E575" s="4">
        <v>2016</v>
      </c>
      <c r="F575" s="4">
        <v>2015</v>
      </c>
      <c r="G575" s="4">
        <v>2014</v>
      </c>
      <c r="H575" s="4">
        <v>2013</v>
      </c>
      <c r="I575" s="4">
        <v>2012</v>
      </c>
      <c r="J575" s="4">
        <v>2011</v>
      </c>
      <c r="K575" s="4">
        <v>2010</v>
      </c>
      <c r="L575" s="4">
        <v>2009</v>
      </c>
    </row>
    <row r="576" spans="1:12" ht="12.75">
      <c r="B576" s="5" t="s">
        <v>10</v>
      </c>
      <c r="C576" s="6">
        <v>39004</v>
      </c>
      <c r="D576" s="6">
        <v>34484</v>
      </c>
      <c r="E576" s="6">
        <v>29183</v>
      </c>
      <c r="F576" s="6">
        <v>32735</v>
      </c>
      <c r="G576" s="6">
        <v>45608</v>
      </c>
      <c r="H576" s="6">
        <v>44062</v>
      </c>
      <c r="I576" s="6">
        <v>45352</v>
      </c>
      <c r="J576" s="6">
        <v>48183</v>
      </c>
      <c r="K576" s="6">
        <v>38939</v>
      </c>
      <c r="L576" s="6">
        <v>30828</v>
      </c>
    </row>
    <row r="577" spans="2:12" ht="12.75">
      <c r="B577" s="5" t="s">
        <v>11</v>
      </c>
      <c r="C577" s="6">
        <v>5311</v>
      </c>
      <c r="D577" s="6">
        <v>5493</v>
      </c>
      <c r="E577" s="6">
        <v>5233</v>
      </c>
      <c r="F577" s="6">
        <v>6209</v>
      </c>
      <c r="G577" s="6">
        <v>5712</v>
      </c>
      <c r="H577" s="6">
        <v>4996</v>
      </c>
      <c r="I577" s="6">
        <v>4185</v>
      </c>
      <c r="J577" s="6">
        <v>3531</v>
      </c>
      <c r="K577" s="6">
        <v>8600</v>
      </c>
      <c r="L577" s="6">
        <v>-4283</v>
      </c>
    </row>
    <row r="578" spans="2:12" ht="12.75">
      <c r="B578" s="5" t="s">
        <v>12</v>
      </c>
      <c r="C578" s="6">
        <v>4688</v>
      </c>
      <c r="D578" s="6">
        <v>4879</v>
      </c>
      <c r="E578" s="6">
        <v>3836</v>
      </c>
      <c r="F578" s="6">
        <v>4476</v>
      </c>
      <c r="G578" s="6">
        <v>4174</v>
      </c>
      <c r="H578" s="6">
        <v>3857</v>
      </c>
      <c r="I578" s="6">
        <v>2848</v>
      </c>
      <c r="J578" s="6">
        <v>2147</v>
      </c>
      <c r="K578" s="6">
        <v>10000</v>
      </c>
      <c r="L578" s="6">
        <v>-2865</v>
      </c>
    </row>
    <row r="579" spans="2:12" ht="12.75">
      <c r="B579" s="5" t="s">
        <v>13</v>
      </c>
      <c r="C579" s="7">
        <v>12.01</v>
      </c>
      <c r="D579" s="7">
        <v>12.23</v>
      </c>
      <c r="E579" s="7">
        <v>9.1300000000000008</v>
      </c>
      <c r="F579" s="7">
        <v>9.59</v>
      </c>
      <c r="G579" s="7">
        <v>7.99</v>
      </c>
      <c r="H579" s="7">
        <v>6.75</v>
      </c>
      <c r="I579" s="7">
        <v>4.92</v>
      </c>
      <c r="J579" s="7">
        <v>3.74</v>
      </c>
      <c r="K579" s="7">
        <v>2.78</v>
      </c>
      <c r="L579" s="7">
        <v>-0.75</v>
      </c>
    </row>
    <row r="580" spans="2:12" ht="12.75">
      <c r="B580" s="5" t="s">
        <v>14</v>
      </c>
      <c r="C580" s="7">
        <v>83</v>
      </c>
      <c r="D580" s="7">
        <v>105</v>
      </c>
      <c r="E580" s="7">
        <v>79</v>
      </c>
      <c r="F580" s="7">
        <v>77</v>
      </c>
      <c r="G580" s="7">
        <v>68</v>
      </c>
      <c r="H580" s="7">
        <v>67</v>
      </c>
      <c r="I580" s="7">
        <v>46</v>
      </c>
      <c r="J580" s="7">
        <v>25</v>
      </c>
      <c r="K580" s="7">
        <v>26</v>
      </c>
      <c r="L580" s="7"/>
    </row>
    <row r="581" spans="2:12" ht="12.75">
      <c r="B581" s="5" t="s">
        <v>15</v>
      </c>
      <c r="C581" s="8">
        <f t="shared" ref="C581:L581" si="105">C580/C579</f>
        <v>6.9109075770191506</v>
      </c>
      <c r="D581" s="8">
        <f t="shared" si="105"/>
        <v>8.5854456255110385</v>
      </c>
      <c r="E581" s="8">
        <f t="shared" si="105"/>
        <v>8.6527929901423875</v>
      </c>
      <c r="F581" s="8">
        <f t="shared" si="105"/>
        <v>8.0291970802919703</v>
      </c>
      <c r="G581" s="8">
        <f t="shared" si="105"/>
        <v>8.5106382978723403</v>
      </c>
      <c r="H581" s="8">
        <f t="shared" si="105"/>
        <v>9.9259259259259256</v>
      </c>
      <c r="I581" s="8">
        <f t="shared" si="105"/>
        <v>9.3495934959349594</v>
      </c>
      <c r="J581" s="8">
        <f t="shared" si="105"/>
        <v>6.6844919786096249</v>
      </c>
      <c r="K581" s="8">
        <f t="shared" si="105"/>
        <v>9.3525179856115113</v>
      </c>
      <c r="L581" s="8">
        <f t="shared" si="105"/>
        <v>0</v>
      </c>
    </row>
    <row r="583" spans="2:12" ht="15">
      <c r="B583" s="80" t="s">
        <v>16</v>
      </c>
      <c r="C583" s="81"/>
      <c r="D583" s="81"/>
      <c r="E583" s="81"/>
      <c r="F583" s="81"/>
      <c r="G583" s="81"/>
      <c r="H583" s="81"/>
      <c r="I583" s="81"/>
      <c r="J583" s="81"/>
      <c r="K583" s="81"/>
      <c r="L583" s="81"/>
    </row>
    <row r="584" spans="2:12" ht="18.75">
      <c r="B584" s="87" t="s">
        <v>262</v>
      </c>
      <c r="C584" s="76"/>
      <c r="D584" s="76"/>
      <c r="E584" s="76"/>
      <c r="F584" s="77"/>
      <c r="G584" s="9"/>
      <c r="H584" s="10"/>
      <c r="I584" s="10"/>
      <c r="J584" s="10"/>
      <c r="K584" s="10"/>
      <c r="L584" s="10"/>
    </row>
    <row r="585" spans="2:12" ht="15">
      <c r="B585" s="11" t="s">
        <v>20</v>
      </c>
      <c r="C585" s="12" t="s">
        <v>21</v>
      </c>
      <c r="D585" s="13" t="s">
        <v>22</v>
      </c>
      <c r="E585" s="14" t="s">
        <v>23</v>
      </c>
      <c r="F585" s="15" t="s">
        <v>24</v>
      </c>
      <c r="G585" s="16"/>
      <c r="H585" s="17" t="s">
        <v>20</v>
      </c>
      <c r="I585" s="12" t="s">
        <v>25</v>
      </c>
      <c r="J585" s="13" t="s">
        <v>22</v>
      </c>
      <c r="K585" s="15" t="s">
        <v>23</v>
      </c>
      <c r="L585" s="15" t="s">
        <v>24</v>
      </c>
    </row>
    <row r="586" spans="2:12" ht="15">
      <c r="B586" s="18">
        <v>39783</v>
      </c>
      <c r="C586" s="19">
        <v>26</v>
      </c>
      <c r="D586" s="20"/>
      <c r="E586" s="21">
        <v>0</v>
      </c>
      <c r="F586" s="22">
        <f>(E586)+(E586*D587)</f>
        <v>0</v>
      </c>
      <c r="G586" s="16"/>
      <c r="H586" s="23">
        <v>39783</v>
      </c>
      <c r="I586" s="24">
        <v>8515</v>
      </c>
      <c r="J586" s="20"/>
      <c r="K586" s="21">
        <v>0</v>
      </c>
      <c r="L586" s="22">
        <f>(K586)+(K586*J587)</f>
        <v>0</v>
      </c>
    </row>
    <row r="587" spans="2:12" ht="15">
      <c r="B587" s="18">
        <v>40148</v>
      </c>
      <c r="C587" s="19">
        <v>26</v>
      </c>
      <c r="D587" s="25">
        <f t="shared" ref="D587:D596" si="106">(C587-C586)/C586</f>
        <v>0</v>
      </c>
      <c r="E587" s="21">
        <v>0</v>
      </c>
      <c r="F587" s="22">
        <f t="shared" ref="F587:F595" si="107">(F586+E587)+(F586+E587)*D588</f>
        <v>0</v>
      </c>
      <c r="G587" s="16"/>
      <c r="H587" s="23">
        <v>40148</v>
      </c>
      <c r="I587" s="24">
        <v>10471</v>
      </c>
      <c r="J587" s="25">
        <f t="shared" ref="J587:J596" si="108">(I587-I586)/I586</f>
        <v>0.22971227246036408</v>
      </c>
      <c r="K587" s="21">
        <v>0</v>
      </c>
      <c r="L587" s="22">
        <f t="shared" ref="L587:L595" si="109">(L586+K587)+(L586+K587)*J588</f>
        <v>0</v>
      </c>
    </row>
    <row r="588" spans="2:12" ht="15">
      <c r="B588" s="18">
        <v>40513</v>
      </c>
      <c r="C588" s="19">
        <v>26</v>
      </c>
      <c r="D588" s="25">
        <f t="shared" si="106"/>
        <v>0</v>
      </c>
      <c r="E588" s="21">
        <v>1000</v>
      </c>
      <c r="F588" s="22">
        <f t="shared" si="107"/>
        <v>961.53846153846155</v>
      </c>
      <c r="G588" s="16"/>
      <c r="H588" s="23">
        <v>40513</v>
      </c>
      <c r="I588" s="24">
        <v>11491</v>
      </c>
      <c r="J588" s="25">
        <f t="shared" si="108"/>
        <v>9.741189953204088E-2</v>
      </c>
      <c r="K588" s="21">
        <v>1000</v>
      </c>
      <c r="L588" s="22">
        <f t="shared" si="109"/>
        <v>1063.1798799060134</v>
      </c>
    </row>
    <row r="589" spans="2:12" ht="15">
      <c r="B589" s="18">
        <v>40878</v>
      </c>
      <c r="C589" s="19">
        <v>25</v>
      </c>
      <c r="D589" s="25">
        <f t="shared" si="106"/>
        <v>-3.8461538461538464E-2</v>
      </c>
      <c r="E589" s="21">
        <v>1000</v>
      </c>
      <c r="F589" s="22">
        <f t="shared" si="107"/>
        <v>3609.2307692307691</v>
      </c>
      <c r="G589" s="16"/>
      <c r="H589" s="23">
        <v>40878</v>
      </c>
      <c r="I589" s="24">
        <v>12217</v>
      </c>
      <c r="J589" s="25">
        <f t="shared" si="108"/>
        <v>6.3179879906013398E-2</v>
      </c>
      <c r="K589" s="21">
        <v>1000</v>
      </c>
      <c r="L589" s="22">
        <f t="shared" si="109"/>
        <v>2221.5872407435218</v>
      </c>
    </row>
    <row r="590" spans="2:12" ht="15">
      <c r="B590" s="18">
        <v>41244</v>
      </c>
      <c r="C590" s="19">
        <v>46</v>
      </c>
      <c r="D590" s="25">
        <f t="shared" si="106"/>
        <v>0.84</v>
      </c>
      <c r="E590" s="21">
        <v>1000</v>
      </c>
      <c r="F590" s="22">
        <f t="shared" si="107"/>
        <v>6713.4448160535121</v>
      </c>
      <c r="G590" s="16"/>
      <c r="H590" s="23">
        <v>41244</v>
      </c>
      <c r="I590" s="24">
        <v>13155</v>
      </c>
      <c r="J590" s="25">
        <f t="shared" si="108"/>
        <v>7.6778259801915369E-2</v>
      </c>
      <c r="K590" s="21">
        <v>1000</v>
      </c>
      <c r="L590" s="22">
        <f t="shared" si="109"/>
        <v>3858.312959172496</v>
      </c>
    </row>
    <row r="591" spans="2:12" ht="15">
      <c r="B591" s="18">
        <v>41609</v>
      </c>
      <c r="C591" s="19">
        <v>67</v>
      </c>
      <c r="D591" s="25">
        <f t="shared" si="106"/>
        <v>0.45652173913043476</v>
      </c>
      <c r="E591" s="21">
        <v>1000</v>
      </c>
      <c r="F591" s="22">
        <f t="shared" si="107"/>
        <v>7828.570858084162</v>
      </c>
      <c r="G591" s="16"/>
      <c r="H591" s="23">
        <v>41609</v>
      </c>
      <c r="I591" s="24">
        <v>15755</v>
      </c>
      <c r="J591" s="25">
        <f t="shared" si="108"/>
        <v>0.1976434815659445</v>
      </c>
      <c r="K591" s="21">
        <v>1000</v>
      </c>
      <c r="L591" s="22">
        <f t="shared" si="109"/>
        <v>5566.9389940933706</v>
      </c>
    </row>
    <row r="592" spans="2:12" ht="15">
      <c r="B592" s="18">
        <v>41974</v>
      </c>
      <c r="C592" s="19">
        <v>68</v>
      </c>
      <c r="D592" s="25">
        <f t="shared" si="106"/>
        <v>1.4925373134328358E-2</v>
      </c>
      <c r="E592" s="21">
        <v>1000</v>
      </c>
      <c r="F592" s="22">
        <f t="shared" si="107"/>
        <v>9997.0581775364772</v>
      </c>
      <c r="G592" s="16"/>
      <c r="H592" s="23">
        <v>41974</v>
      </c>
      <c r="I592" s="24">
        <v>18053</v>
      </c>
      <c r="J592" s="25">
        <f t="shared" si="108"/>
        <v>0.14585845763249761</v>
      </c>
      <c r="K592" s="21">
        <v>1000</v>
      </c>
      <c r="L592" s="22">
        <f t="shared" si="109"/>
        <v>6338.4984197682925</v>
      </c>
    </row>
    <row r="593" spans="1:12" ht="15">
      <c r="B593" s="18">
        <v>42339</v>
      </c>
      <c r="C593" s="19">
        <v>77</v>
      </c>
      <c r="D593" s="25">
        <f t="shared" si="106"/>
        <v>0.13235294117647059</v>
      </c>
      <c r="E593" s="21">
        <v>1000</v>
      </c>
      <c r="F593" s="22">
        <f t="shared" si="107"/>
        <v>11282.696052277684</v>
      </c>
      <c r="G593" s="16"/>
      <c r="H593" s="23">
        <v>42339</v>
      </c>
      <c r="I593" s="24">
        <v>17425</v>
      </c>
      <c r="J593" s="25">
        <f t="shared" si="108"/>
        <v>-3.4786462083864177E-2</v>
      </c>
      <c r="K593" s="21">
        <v>1000</v>
      </c>
      <c r="L593" s="22">
        <f t="shared" si="109"/>
        <v>8407.3712455572131</v>
      </c>
    </row>
    <row r="594" spans="1:12" ht="15">
      <c r="B594" s="18">
        <v>42705</v>
      </c>
      <c r="C594" s="19">
        <v>79</v>
      </c>
      <c r="D594" s="25">
        <f t="shared" si="106"/>
        <v>2.5974025974025976E-2</v>
      </c>
      <c r="E594" s="21">
        <v>1000</v>
      </c>
      <c r="F594" s="22">
        <f t="shared" si="107"/>
        <v>16325.10234796401</v>
      </c>
      <c r="G594" s="16"/>
      <c r="H594" s="23">
        <v>42705</v>
      </c>
      <c r="I594" s="24">
        <v>19963</v>
      </c>
      <c r="J594" s="25">
        <f t="shared" si="108"/>
        <v>0.14565279770444764</v>
      </c>
      <c r="K594" s="21">
        <v>1000</v>
      </c>
      <c r="L594" s="22">
        <f t="shared" si="109"/>
        <v>11698.070620633785</v>
      </c>
    </row>
    <row r="595" spans="1:12" ht="15">
      <c r="B595" s="18">
        <v>43070</v>
      </c>
      <c r="C595" s="19">
        <v>105</v>
      </c>
      <c r="D595" s="25">
        <f t="shared" si="106"/>
        <v>0.32911392405063289</v>
      </c>
      <c r="E595" s="21">
        <v>1000</v>
      </c>
      <c r="F595" s="26">
        <f t="shared" si="107"/>
        <v>13530.079928886178</v>
      </c>
      <c r="G595" s="16"/>
      <c r="H595" s="23">
        <v>43070</v>
      </c>
      <c r="I595" s="24">
        <v>24824</v>
      </c>
      <c r="J595" s="25">
        <f t="shared" si="108"/>
        <v>0.24350047588037871</v>
      </c>
      <c r="K595" s="21">
        <v>1000</v>
      </c>
      <c r="L595" s="27">
        <f t="shared" si="109"/>
        <v>11932.319262307617</v>
      </c>
    </row>
    <row r="596" spans="1:12" ht="15">
      <c r="B596" s="18">
        <v>43435</v>
      </c>
      <c r="C596" s="19">
        <v>82</v>
      </c>
      <c r="D596" s="25">
        <f t="shared" si="106"/>
        <v>-0.21904761904761905</v>
      </c>
      <c r="E596" s="28"/>
      <c r="F596" s="28"/>
      <c r="G596" s="16"/>
      <c r="H596" s="23">
        <v>43435</v>
      </c>
      <c r="I596" s="24">
        <v>23327</v>
      </c>
      <c r="J596" s="25">
        <f t="shared" si="108"/>
        <v>-6.0304543989687397E-2</v>
      </c>
      <c r="K596" s="29"/>
      <c r="L596" s="30"/>
    </row>
    <row r="597" spans="1:12" ht="15">
      <c r="B597" s="9"/>
      <c r="C597" s="9"/>
      <c r="D597" s="9"/>
      <c r="E597" s="31">
        <f>SUM(E586:E596)</f>
        <v>8000</v>
      </c>
      <c r="F597" s="32"/>
      <c r="G597" s="9"/>
      <c r="H597" s="9"/>
      <c r="I597" s="9"/>
      <c r="J597" s="9"/>
      <c r="K597" s="31">
        <f>SUM(K586:K596)</f>
        <v>8000</v>
      </c>
      <c r="L597" s="33"/>
    </row>
    <row r="599" spans="1:12" ht="14.25">
      <c r="A599" s="2" t="s">
        <v>268</v>
      </c>
      <c r="B599" s="79" t="s">
        <v>269</v>
      </c>
      <c r="C599" s="76"/>
      <c r="D599" s="76"/>
      <c r="E599" s="76"/>
      <c r="F599" s="76"/>
      <c r="G599" s="76"/>
      <c r="H599" s="76"/>
      <c r="I599" s="76"/>
      <c r="J599" s="76"/>
      <c r="K599" s="76"/>
      <c r="L599" s="77"/>
    </row>
    <row r="600" spans="1:12" ht="12.75">
      <c r="B600" s="82" t="s">
        <v>2</v>
      </c>
      <c r="C600" s="76"/>
      <c r="D600" s="76"/>
      <c r="E600" s="76"/>
      <c r="F600" s="76"/>
      <c r="G600" s="76"/>
      <c r="H600" s="76"/>
      <c r="I600" s="76"/>
      <c r="J600" s="76"/>
      <c r="K600" s="76"/>
      <c r="L600" s="77"/>
    </row>
    <row r="601" spans="1:12" ht="12.75">
      <c r="B601" s="78" t="s">
        <v>270</v>
      </c>
      <c r="C601" s="76"/>
      <c r="D601" s="76"/>
      <c r="E601" s="76"/>
      <c r="F601" s="76"/>
      <c r="G601" s="76"/>
      <c r="H601" s="76"/>
      <c r="I601" s="76"/>
      <c r="J601" s="76"/>
      <c r="K601" s="76"/>
      <c r="L601" s="77"/>
    </row>
    <row r="602" spans="1:12" ht="12.75">
      <c r="B602" s="3"/>
      <c r="C602" s="4">
        <v>2018</v>
      </c>
      <c r="D602" s="4">
        <v>2017</v>
      </c>
      <c r="E602" s="4">
        <v>2016</v>
      </c>
      <c r="F602" s="4">
        <v>2015</v>
      </c>
      <c r="G602" s="4">
        <v>2014</v>
      </c>
      <c r="H602" s="4">
        <v>2013</v>
      </c>
      <c r="I602" s="4">
        <v>2012</v>
      </c>
      <c r="J602" s="4">
        <v>2011</v>
      </c>
      <c r="K602" s="4">
        <v>2010</v>
      </c>
      <c r="L602" s="4">
        <v>2009</v>
      </c>
    </row>
    <row r="603" spans="1:12" ht="12.75">
      <c r="B603" s="5" t="s">
        <v>10</v>
      </c>
      <c r="C603" s="6">
        <v>15374</v>
      </c>
      <c r="D603" s="6">
        <v>14748</v>
      </c>
      <c r="E603" s="6">
        <v>14270</v>
      </c>
      <c r="F603" s="6">
        <v>15330</v>
      </c>
      <c r="G603" s="6">
        <v>15360</v>
      </c>
      <c r="H603" s="6">
        <v>14265</v>
      </c>
      <c r="I603" s="6">
        <v>15200</v>
      </c>
      <c r="J603" s="6">
        <v>14885</v>
      </c>
      <c r="K603" s="6">
        <v>13423</v>
      </c>
      <c r="L603" s="6">
        <v>12239</v>
      </c>
    </row>
    <row r="604" spans="1:12" ht="12.75">
      <c r="B604" s="5" t="s">
        <v>11</v>
      </c>
      <c r="C604" s="6">
        <v>1693</v>
      </c>
      <c r="D604" s="6">
        <v>2005</v>
      </c>
      <c r="E604" s="6">
        <v>779</v>
      </c>
      <c r="F604" s="6">
        <v>1882</v>
      </c>
      <c r="G604" s="6">
        <v>1416</v>
      </c>
      <c r="H604" s="6">
        <v>1226</v>
      </c>
      <c r="I604" s="6">
        <v>1402</v>
      </c>
      <c r="J604" s="6">
        <v>1597</v>
      </c>
      <c r="K604" s="6">
        <v>1295</v>
      </c>
      <c r="L604" s="6">
        <v>617</v>
      </c>
    </row>
    <row r="605" spans="1:12" ht="12.75">
      <c r="B605" s="5" t="s">
        <v>12</v>
      </c>
      <c r="C605" s="6">
        <v>1341</v>
      </c>
      <c r="D605" s="6">
        <v>1594</v>
      </c>
      <c r="E605" s="6">
        <v>873</v>
      </c>
      <c r="F605" s="6">
        <v>1406</v>
      </c>
      <c r="G605" s="6">
        <v>2102</v>
      </c>
      <c r="H605" s="6">
        <v>3231</v>
      </c>
      <c r="I605" s="6">
        <v>941</v>
      </c>
      <c r="J605" s="6">
        <v>1095</v>
      </c>
      <c r="K605" s="6">
        <v>769</v>
      </c>
      <c r="L605" s="6">
        <v>336</v>
      </c>
    </row>
    <row r="606" spans="1:12" ht="12.75">
      <c r="B606" s="5" t="s">
        <v>13</v>
      </c>
      <c r="C606" s="7">
        <v>5.47</v>
      </c>
      <c r="D606" s="7">
        <v>6.18</v>
      </c>
      <c r="E606" s="7">
        <v>3.27</v>
      </c>
      <c r="F606" s="7">
        <v>5.14</v>
      </c>
      <c r="G606" s="7">
        <v>7.52</v>
      </c>
      <c r="H606" s="7">
        <v>11.13</v>
      </c>
      <c r="I606" s="7">
        <v>6.06</v>
      </c>
      <c r="J606" s="7">
        <v>6.87</v>
      </c>
      <c r="K606" s="7">
        <v>4.63</v>
      </c>
      <c r="L606" s="7">
        <v>2.0299999999999998</v>
      </c>
    </row>
    <row r="607" spans="1:12" ht="12.75">
      <c r="B607" s="5" t="s">
        <v>14</v>
      </c>
      <c r="C607" s="7">
        <v>101</v>
      </c>
      <c r="D607" s="7">
        <v>117</v>
      </c>
      <c r="E607" s="7">
        <v>94</v>
      </c>
      <c r="F607" s="7">
        <v>99</v>
      </c>
      <c r="G607" s="7">
        <v>116</v>
      </c>
      <c r="H607" s="7">
        <v>94</v>
      </c>
      <c r="I607" s="7">
        <v>69</v>
      </c>
      <c r="J607" s="7">
        <v>41</v>
      </c>
      <c r="K607" s="7">
        <v>42</v>
      </c>
      <c r="L607" s="7">
        <v>30</v>
      </c>
    </row>
    <row r="608" spans="1:12" ht="12.75">
      <c r="B608" s="5" t="s">
        <v>15</v>
      </c>
      <c r="C608" s="8">
        <f t="shared" ref="C608:L608" si="110">C607/C606</f>
        <v>18.464351005484463</v>
      </c>
      <c r="D608" s="8">
        <f t="shared" si="110"/>
        <v>18.932038834951456</v>
      </c>
      <c r="E608" s="8">
        <f t="shared" si="110"/>
        <v>28.74617737003058</v>
      </c>
      <c r="F608" s="8">
        <f t="shared" si="110"/>
        <v>19.260700389105061</v>
      </c>
      <c r="G608" s="8">
        <f t="shared" si="110"/>
        <v>15.425531914893618</v>
      </c>
      <c r="H608" s="8">
        <f t="shared" si="110"/>
        <v>8.4456424079065577</v>
      </c>
      <c r="I608" s="8">
        <f t="shared" si="110"/>
        <v>11.386138613861387</v>
      </c>
      <c r="J608" s="8">
        <f t="shared" si="110"/>
        <v>5.9679767103347885</v>
      </c>
      <c r="K608" s="8">
        <f t="shared" si="110"/>
        <v>9.0712742980561565</v>
      </c>
      <c r="L608" s="8">
        <f t="shared" si="110"/>
        <v>14.77832512315271</v>
      </c>
    </row>
    <row r="610" spans="2:12" ht="15">
      <c r="B610" s="80" t="s">
        <v>16</v>
      </c>
      <c r="C610" s="81"/>
      <c r="D610" s="81"/>
      <c r="E610" s="81"/>
      <c r="F610" s="81"/>
      <c r="G610" s="81"/>
      <c r="H610" s="81"/>
      <c r="I610" s="81"/>
      <c r="J610" s="81"/>
      <c r="K610" s="81"/>
      <c r="L610" s="81"/>
    </row>
    <row r="611" spans="2:12" ht="18.75">
      <c r="B611" s="87" t="s">
        <v>274</v>
      </c>
      <c r="C611" s="76"/>
      <c r="D611" s="76"/>
      <c r="E611" s="76"/>
      <c r="F611" s="77"/>
      <c r="G611" s="9"/>
      <c r="H611" s="10"/>
      <c r="I611" s="10"/>
      <c r="J611" s="10"/>
      <c r="K611" s="10"/>
      <c r="L611" s="10"/>
    </row>
    <row r="612" spans="2:12" ht="15">
      <c r="B612" s="11" t="s">
        <v>20</v>
      </c>
      <c r="C612" s="12" t="s">
        <v>21</v>
      </c>
      <c r="D612" s="13" t="s">
        <v>22</v>
      </c>
      <c r="E612" s="14" t="s">
        <v>23</v>
      </c>
      <c r="F612" s="15" t="s">
        <v>24</v>
      </c>
      <c r="G612" s="16"/>
      <c r="H612" s="17" t="s">
        <v>20</v>
      </c>
      <c r="I612" s="12" t="s">
        <v>25</v>
      </c>
      <c r="J612" s="13" t="s">
        <v>22</v>
      </c>
      <c r="K612" s="15" t="s">
        <v>23</v>
      </c>
      <c r="L612" s="15" t="s">
        <v>24</v>
      </c>
    </row>
    <row r="613" spans="2:12" ht="15">
      <c r="B613" s="18">
        <v>39783</v>
      </c>
      <c r="C613" s="19">
        <v>21</v>
      </c>
      <c r="D613" s="20"/>
      <c r="E613" s="21">
        <v>1000</v>
      </c>
      <c r="F613" s="22">
        <f>(E613)+(E613*D614)</f>
        <v>1428.5714285714284</v>
      </c>
      <c r="G613" s="16"/>
      <c r="H613" s="23">
        <v>39783</v>
      </c>
      <c r="I613" s="24">
        <v>8515</v>
      </c>
      <c r="J613" s="20"/>
      <c r="K613" s="21">
        <v>1000</v>
      </c>
      <c r="L613" s="22">
        <f>(K613)+(K613*J614)</f>
        <v>1229.7122724603641</v>
      </c>
    </row>
    <row r="614" spans="2:12" ht="15">
      <c r="B614" s="18">
        <v>40148</v>
      </c>
      <c r="C614" s="19">
        <v>30</v>
      </c>
      <c r="D614" s="25">
        <f t="shared" ref="D614:D623" si="111">(C614-C613)/C613</f>
        <v>0.42857142857142855</v>
      </c>
      <c r="E614" s="21">
        <v>1000</v>
      </c>
      <c r="F614" s="22">
        <f t="shared" ref="F614:F622" si="112">(F613+E614)+(F613+E614)*D615</f>
        <v>3400</v>
      </c>
      <c r="G614" s="16"/>
      <c r="H614" s="23">
        <v>40148</v>
      </c>
      <c r="I614" s="24">
        <v>10471</v>
      </c>
      <c r="J614" s="25">
        <f t="shared" ref="J614:J623" si="113">(I614-I613)/I613</f>
        <v>0.22971227246036408</v>
      </c>
      <c r="K614" s="21">
        <v>1000</v>
      </c>
      <c r="L614" s="22">
        <f t="shared" ref="L614:L622" si="114">(L613+K614)+(L613+K614)*J615</f>
        <v>2446.9127803306319</v>
      </c>
    </row>
    <row r="615" spans="2:12" ht="15">
      <c r="B615" s="18">
        <v>40513</v>
      </c>
      <c r="C615" s="19">
        <v>42</v>
      </c>
      <c r="D615" s="25">
        <f t="shared" si="111"/>
        <v>0.4</v>
      </c>
      <c r="E615" s="21">
        <v>1000</v>
      </c>
      <c r="F615" s="22">
        <f t="shared" si="112"/>
        <v>4295.2380952380954</v>
      </c>
      <c r="G615" s="16"/>
      <c r="H615" s="23">
        <v>40513</v>
      </c>
      <c r="I615" s="24">
        <v>11491</v>
      </c>
      <c r="J615" s="25">
        <f t="shared" si="113"/>
        <v>9.741189953204088E-2</v>
      </c>
      <c r="K615" s="21">
        <v>1000</v>
      </c>
      <c r="L615" s="22">
        <f t="shared" si="114"/>
        <v>3664.6883158384239</v>
      </c>
    </row>
    <row r="616" spans="2:12" ht="15">
      <c r="B616" s="18">
        <v>40878</v>
      </c>
      <c r="C616" s="19">
        <v>41</v>
      </c>
      <c r="D616" s="25">
        <f t="shared" si="111"/>
        <v>-2.3809523809523808E-2</v>
      </c>
      <c r="E616" s="21">
        <v>1000</v>
      </c>
      <c r="F616" s="22">
        <f t="shared" si="112"/>
        <v>8911.4982578397212</v>
      </c>
      <c r="G616" s="16"/>
      <c r="H616" s="23">
        <v>40878</v>
      </c>
      <c r="I616" s="24">
        <v>12217</v>
      </c>
      <c r="J616" s="25">
        <f t="shared" si="113"/>
        <v>6.3179879906013398E-2</v>
      </c>
      <c r="K616" s="21">
        <v>1000</v>
      </c>
      <c r="L616" s="22">
        <f t="shared" si="114"/>
        <v>5022.8349672468257</v>
      </c>
    </row>
    <row r="617" spans="2:12" ht="15">
      <c r="B617" s="18">
        <v>41244</v>
      </c>
      <c r="C617" s="19">
        <v>69</v>
      </c>
      <c r="D617" s="25">
        <f t="shared" si="111"/>
        <v>0.68292682926829273</v>
      </c>
      <c r="E617" s="21">
        <v>1000</v>
      </c>
      <c r="F617" s="22">
        <f t="shared" si="112"/>
        <v>13502.620815028025</v>
      </c>
      <c r="G617" s="16"/>
      <c r="H617" s="23">
        <v>41244</v>
      </c>
      <c r="I617" s="24">
        <v>13155</v>
      </c>
      <c r="J617" s="25">
        <f t="shared" si="113"/>
        <v>7.6778259801915369E-2</v>
      </c>
      <c r="K617" s="21">
        <v>1000</v>
      </c>
      <c r="L617" s="22">
        <f t="shared" si="114"/>
        <v>7213.2090390705998</v>
      </c>
    </row>
    <row r="618" spans="2:12" ht="15">
      <c r="B618" s="18">
        <v>41609</v>
      </c>
      <c r="C618" s="19">
        <v>94</v>
      </c>
      <c r="D618" s="25">
        <f t="shared" si="111"/>
        <v>0.36231884057971014</v>
      </c>
      <c r="E618" s="21">
        <v>1000</v>
      </c>
      <c r="F618" s="22">
        <f t="shared" si="112"/>
        <v>17896.851218545224</v>
      </c>
      <c r="G618" s="16"/>
      <c r="H618" s="23">
        <v>41609</v>
      </c>
      <c r="I618" s="24">
        <v>15755</v>
      </c>
      <c r="J618" s="25">
        <f t="shared" si="113"/>
        <v>0.1976434815659445</v>
      </c>
      <c r="K618" s="21">
        <v>1000</v>
      </c>
      <c r="L618" s="22">
        <f t="shared" si="114"/>
        <v>9411.1750417227249</v>
      </c>
    </row>
    <row r="619" spans="2:12" ht="15">
      <c r="B619" s="18">
        <v>41974</v>
      </c>
      <c r="C619" s="19">
        <v>116</v>
      </c>
      <c r="D619" s="25">
        <f t="shared" si="111"/>
        <v>0.23404255319148937</v>
      </c>
      <c r="E619" s="21">
        <v>1000</v>
      </c>
      <c r="F619" s="22">
        <f t="shared" si="112"/>
        <v>16127.485091689457</v>
      </c>
      <c r="G619" s="16"/>
      <c r="H619" s="23">
        <v>41974</v>
      </c>
      <c r="I619" s="24">
        <v>18053</v>
      </c>
      <c r="J619" s="25">
        <f t="shared" si="113"/>
        <v>0.14585845763249761</v>
      </c>
      <c r="K619" s="21">
        <v>1000</v>
      </c>
      <c r="L619" s="22">
        <f t="shared" si="114"/>
        <v>10049.007095885365</v>
      </c>
    </row>
    <row r="620" spans="2:12" ht="15">
      <c r="B620" s="18">
        <v>42339</v>
      </c>
      <c r="C620" s="19">
        <v>99</v>
      </c>
      <c r="D620" s="25">
        <f t="shared" si="111"/>
        <v>-0.14655172413793102</v>
      </c>
      <c r="E620" s="21">
        <v>1000</v>
      </c>
      <c r="F620" s="22">
        <f t="shared" si="112"/>
        <v>16262.460592109182</v>
      </c>
      <c r="G620" s="16"/>
      <c r="H620" s="23">
        <v>42339</v>
      </c>
      <c r="I620" s="24">
        <v>17425</v>
      </c>
      <c r="J620" s="25">
        <f t="shared" si="113"/>
        <v>-3.4786462083864177E-2</v>
      </c>
      <c r="K620" s="21">
        <v>1000</v>
      </c>
      <c r="L620" s="22">
        <f t="shared" si="114"/>
        <v>12658.325891257362</v>
      </c>
    </row>
    <row r="621" spans="2:12" ht="15">
      <c r="B621" s="18">
        <v>42705</v>
      </c>
      <c r="C621" s="19">
        <v>94</v>
      </c>
      <c r="D621" s="25">
        <f t="shared" si="111"/>
        <v>-5.0505050505050504E-2</v>
      </c>
      <c r="E621" s="21">
        <v>1000</v>
      </c>
      <c r="F621" s="22">
        <f t="shared" si="112"/>
        <v>21486.25414124228</v>
      </c>
      <c r="G621" s="16"/>
      <c r="H621" s="23">
        <v>42705</v>
      </c>
      <c r="I621" s="24">
        <v>19963</v>
      </c>
      <c r="J621" s="25">
        <f t="shared" si="113"/>
        <v>0.14565279770444764</v>
      </c>
      <c r="K621" s="21">
        <v>1000</v>
      </c>
      <c r="L621" s="22">
        <f t="shared" si="114"/>
        <v>16984.134745507828</v>
      </c>
    </row>
    <row r="622" spans="2:12" ht="15">
      <c r="B622" s="18">
        <v>43070</v>
      </c>
      <c r="C622" s="19">
        <v>117</v>
      </c>
      <c r="D622" s="25">
        <f t="shared" si="111"/>
        <v>0.24468085106382978</v>
      </c>
      <c r="E622" s="21">
        <v>1000</v>
      </c>
      <c r="F622" s="26">
        <f t="shared" si="112"/>
        <v>19411.210839875814</v>
      </c>
      <c r="G622" s="16"/>
      <c r="H622" s="23">
        <v>43070</v>
      </c>
      <c r="I622" s="24">
        <v>24824</v>
      </c>
      <c r="J622" s="25">
        <f t="shared" si="113"/>
        <v>0.24350047588037871</v>
      </c>
      <c r="K622" s="21">
        <v>1000</v>
      </c>
      <c r="L622" s="27">
        <f t="shared" si="114"/>
        <v>16899.609700630885</v>
      </c>
    </row>
    <row r="623" spans="2:12" ht="15">
      <c r="B623" s="18">
        <v>43435</v>
      </c>
      <c r="C623" s="19">
        <v>101</v>
      </c>
      <c r="D623" s="25">
        <f t="shared" si="111"/>
        <v>-0.13675213675213677</v>
      </c>
      <c r="E623" s="28"/>
      <c r="F623" s="28"/>
      <c r="G623" s="16"/>
      <c r="H623" s="23">
        <v>43435</v>
      </c>
      <c r="I623" s="24">
        <v>23327</v>
      </c>
      <c r="J623" s="25">
        <f t="shared" si="113"/>
        <v>-6.0304543989687397E-2</v>
      </c>
      <c r="K623" s="29"/>
      <c r="L623" s="30"/>
    </row>
    <row r="624" spans="2:12" ht="15">
      <c r="B624" s="9"/>
      <c r="C624" s="9"/>
      <c r="D624" s="9"/>
      <c r="E624" s="31">
        <f>SUM(E613:E623)</f>
        <v>10000</v>
      </c>
      <c r="F624" s="32"/>
      <c r="G624" s="9"/>
      <c r="H624" s="9"/>
      <c r="I624" s="9"/>
      <c r="J624" s="9"/>
      <c r="K624" s="31">
        <f>SUM(K613:K623)</f>
        <v>10000</v>
      </c>
      <c r="L624" s="33"/>
    </row>
    <row r="626" spans="1:12" ht="14.25">
      <c r="A626" s="2" t="s">
        <v>280</v>
      </c>
      <c r="B626" s="79" t="s">
        <v>281</v>
      </c>
      <c r="C626" s="76"/>
      <c r="D626" s="76"/>
      <c r="E626" s="76"/>
      <c r="F626" s="76"/>
      <c r="G626" s="76"/>
      <c r="H626" s="76"/>
      <c r="I626" s="76"/>
      <c r="J626" s="76"/>
      <c r="K626" s="76"/>
      <c r="L626" s="77"/>
    </row>
    <row r="627" spans="1:12" ht="12.75">
      <c r="B627" s="82" t="s">
        <v>2</v>
      </c>
      <c r="C627" s="76"/>
      <c r="D627" s="76"/>
      <c r="E627" s="76"/>
      <c r="F627" s="76"/>
      <c r="G627" s="76"/>
      <c r="H627" s="76"/>
      <c r="I627" s="76"/>
      <c r="J627" s="76"/>
      <c r="K627" s="76"/>
      <c r="L627" s="77"/>
    </row>
    <row r="628" spans="1:12" ht="12.75">
      <c r="B628" s="78" t="s">
        <v>282</v>
      </c>
      <c r="C628" s="76"/>
      <c r="D628" s="76"/>
      <c r="E628" s="76"/>
      <c r="F628" s="76"/>
      <c r="G628" s="76"/>
      <c r="H628" s="76"/>
      <c r="I628" s="76"/>
      <c r="J628" s="76"/>
      <c r="K628" s="76"/>
      <c r="L628" s="77"/>
    </row>
    <row r="629" spans="1:12" ht="12.75">
      <c r="B629" s="3"/>
      <c r="C629" s="4">
        <v>2018</v>
      </c>
      <c r="D629" s="4">
        <v>2017</v>
      </c>
      <c r="E629" s="4">
        <v>2016</v>
      </c>
      <c r="F629" s="4">
        <v>2015</v>
      </c>
      <c r="G629" s="4">
        <v>2014</v>
      </c>
      <c r="H629" s="4">
        <v>2013</v>
      </c>
      <c r="I629" s="4">
        <v>2012</v>
      </c>
      <c r="J629" s="4">
        <v>2011</v>
      </c>
      <c r="K629" s="4">
        <v>2010</v>
      </c>
      <c r="L629" s="4">
        <v>2009</v>
      </c>
    </row>
    <row r="630" spans="1:12" ht="12.75">
      <c r="B630" s="5" t="s">
        <v>10</v>
      </c>
      <c r="C630" s="6">
        <v>17534</v>
      </c>
      <c r="D630" s="6">
        <v>14983</v>
      </c>
      <c r="E630" s="6">
        <v>11855</v>
      </c>
      <c r="F630" s="6">
        <v>11339</v>
      </c>
      <c r="G630" s="6">
        <v>11129</v>
      </c>
      <c r="H630" s="6">
        <v>10185</v>
      </c>
      <c r="I630" s="6">
        <v>9534</v>
      </c>
      <c r="J630" s="6">
        <v>8765</v>
      </c>
      <c r="K630" s="6">
        <v>7776</v>
      </c>
      <c r="L630" s="6">
        <v>7094</v>
      </c>
    </row>
    <row r="631" spans="1:12" ht="12.75">
      <c r="B631" s="5" t="s">
        <v>11</v>
      </c>
      <c r="C631" s="6">
        <v>1359</v>
      </c>
      <c r="D631" s="6">
        <v>1469</v>
      </c>
      <c r="E631" s="6">
        <v>1595</v>
      </c>
      <c r="F631" s="6">
        <v>1548</v>
      </c>
      <c r="G631" s="6">
        <v>1258</v>
      </c>
      <c r="H631" s="6">
        <v>1085</v>
      </c>
      <c r="I631" s="6">
        <v>907</v>
      </c>
      <c r="J631" s="6">
        <v>741</v>
      </c>
      <c r="K631" s="6">
        <v>677</v>
      </c>
      <c r="L631" s="6">
        <v>622</v>
      </c>
    </row>
    <row r="632" spans="1:12" ht="12.75">
      <c r="B632" s="5" t="s">
        <v>12</v>
      </c>
      <c r="C632" s="6">
        <v>1108</v>
      </c>
      <c r="D632" s="6">
        <v>1727</v>
      </c>
      <c r="E632" s="6">
        <v>1132</v>
      </c>
      <c r="F632" s="6">
        <v>1053</v>
      </c>
      <c r="G632" s="6">
        <v>865</v>
      </c>
      <c r="H632" s="6">
        <v>752</v>
      </c>
      <c r="I632" s="6">
        <v>631</v>
      </c>
      <c r="J632" s="6">
        <v>441</v>
      </c>
      <c r="K632" s="6">
        <v>462</v>
      </c>
      <c r="L632" s="6">
        <v>435</v>
      </c>
    </row>
    <row r="633" spans="1:12" ht="12.75">
      <c r="B633" s="5" t="s">
        <v>13</v>
      </c>
      <c r="C633" s="7">
        <v>11.67</v>
      </c>
      <c r="D633" s="7">
        <v>18.2</v>
      </c>
      <c r="E633" s="7">
        <v>11.99</v>
      </c>
      <c r="F633" s="7">
        <v>11.16</v>
      </c>
      <c r="G633" s="7">
        <v>8.7799999999999994</v>
      </c>
      <c r="H633" s="7">
        <v>7.26</v>
      </c>
      <c r="I633" s="7">
        <v>6.02</v>
      </c>
      <c r="J633" s="7">
        <v>4.1399999999999997</v>
      </c>
      <c r="K633" s="7">
        <v>4.21</v>
      </c>
      <c r="L633" s="7">
        <v>3.78</v>
      </c>
    </row>
    <row r="634" spans="1:12" ht="12.75">
      <c r="B634" s="5" t="s">
        <v>14</v>
      </c>
      <c r="C634" s="7">
        <v>393</v>
      </c>
      <c r="D634" s="7">
        <v>406</v>
      </c>
      <c r="E634" s="7">
        <v>263</v>
      </c>
      <c r="F634" s="7">
        <v>251</v>
      </c>
      <c r="G634" s="7">
        <v>252</v>
      </c>
      <c r="H634" s="7">
        <v>174</v>
      </c>
      <c r="I634" s="7">
        <v>144</v>
      </c>
      <c r="J634" s="7">
        <v>82</v>
      </c>
      <c r="K634" s="7">
        <v>76</v>
      </c>
      <c r="L634" s="7">
        <v>55</v>
      </c>
    </row>
    <row r="635" spans="1:12" ht="12.75">
      <c r="B635" s="5" t="s">
        <v>15</v>
      </c>
      <c r="C635" s="8">
        <f t="shared" ref="C635:L635" si="115">C634/C633</f>
        <v>33.676092544987149</v>
      </c>
      <c r="D635" s="8">
        <f t="shared" si="115"/>
        <v>22.30769230769231</v>
      </c>
      <c r="E635" s="8">
        <f t="shared" si="115"/>
        <v>21.934945788156796</v>
      </c>
      <c r="F635" s="8">
        <f t="shared" si="115"/>
        <v>22.491039426523297</v>
      </c>
      <c r="G635" s="8">
        <f t="shared" si="115"/>
        <v>28.701594533029613</v>
      </c>
      <c r="H635" s="8">
        <f t="shared" si="115"/>
        <v>23.966942148760332</v>
      </c>
      <c r="I635" s="8">
        <f t="shared" si="115"/>
        <v>23.920265780730897</v>
      </c>
      <c r="J635" s="8">
        <f t="shared" si="115"/>
        <v>19.806763285024157</v>
      </c>
      <c r="K635" s="8">
        <f t="shared" si="115"/>
        <v>18.052256532066508</v>
      </c>
      <c r="L635" s="8">
        <f t="shared" si="115"/>
        <v>14.550264550264551</v>
      </c>
    </row>
    <row r="637" spans="1:12" ht="15">
      <c r="B637" s="80" t="s">
        <v>16</v>
      </c>
      <c r="C637" s="81"/>
      <c r="D637" s="81"/>
      <c r="E637" s="81"/>
      <c r="F637" s="81"/>
      <c r="G637" s="81"/>
      <c r="H637" s="81"/>
      <c r="I637" s="81"/>
      <c r="J637" s="81"/>
      <c r="K637" s="81"/>
      <c r="L637" s="81"/>
    </row>
    <row r="638" spans="1:12" ht="18.75">
      <c r="B638" s="87" t="s">
        <v>284</v>
      </c>
      <c r="C638" s="76"/>
      <c r="D638" s="76"/>
      <c r="E638" s="76"/>
      <c r="F638" s="77"/>
      <c r="G638" s="9"/>
      <c r="H638" s="10"/>
      <c r="I638" s="10"/>
      <c r="J638" s="10"/>
      <c r="K638" s="10"/>
      <c r="L638" s="10"/>
    </row>
    <row r="639" spans="1:12" ht="15">
      <c r="B639" s="11" t="s">
        <v>20</v>
      </c>
      <c r="C639" s="12" t="s">
        <v>21</v>
      </c>
      <c r="D639" s="13" t="s">
        <v>22</v>
      </c>
      <c r="E639" s="14" t="s">
        <v>23</v>
      </c>
      <c r="F639" s="15" t="s">
        <v>24</v>
      </c>
      <c r="G639" s="16"/>
      <c r="H639" s="17" t="s">
        <v>20</v>
      </c>
      <c r="I639" s="12" t="s">
        <v>25</v>
      </c>
      <c r="J639" s="13" t="s">
        <v>22</v>
      </c>
      <c r="K639" s="15" t="s">
        <v>23</v>
      </c>
      <c r="L639" s="15" t="s">
        <v>24</v>
      </c>
    </row>
    <row r="640" spans="1:12" ht="15">
      <c r="B640" s="18">
        <v>39783</v>
      </c>
      <c r="C640" s="19">
        <v>41</v>
      </c>
      <c r="D640" s="20"/>
      <c r="E640" s="21">
        <v>1000</v>
      </c>
      <c r="F640" s="22">
        <f>(E640)+(E640*D641)</f>
        <v>1341.4634146341464</v>
      </c>
      <c r="G640" s="16"/>
      <c r="H640" s="23">
        <v>39783</v>
      </c>
      <c r="I640" s="24">
        <v>8515</v>
      </c>
      <c r="J640" s="20"/>
      <c r="K640" s="21">
        <v>1000</v>
      </c>
      <c r="L640" s="22">
        <f>(K640)+(K640*J641)</f>
        <v>1229.7122724603641</v>
      </c>
    </row>
    <row r="641" spans="1:12" ht="15">
      <c r="B641" s="18">
        <v>40148</v>
      </c>
      <c r="C641" s="19">
        <v>55</v>
      </c>
      <c r="D641" s="25">
        <f t="shared" ref="D641:D650" si="116">(C641-C640)/C640</f>
        <v>0.34146341463414637</v>
      </c>
      <c r="E641" s="21">
        <v>1000</v>
      </c>
      <c r="F641" s="22">
        <f t="shared" ref="F641:F649" si="117">(F640+E641)+(F640+E641)*D642</f>
        <v>3235.4767184035477</v>
      </c>
      <c r="G641" s="16"/>
      <c r="H641" s="23">
        <v>40148</v>
      </c>
      <c r="I641" s="24">
        <v>10471</v>
      </c>
      <c r="J641" s="25">
        <f t="shared" ref="J641:J650" si="118">(I641-I640)/I640</f>
        <v>0.22971227246036408</v>
      </c>
      <c r="K641" s="21">
        <v>1000</v>
      </c>
      <c r="L641" s="22">
        <f t="shared" ref="L641:L649" si="119">(L640+K641)+(L640+K641)*J642</f>
        <v>2446.9127803306319</v>
      </c>
    </row>
    <row r="642" spans="1:12" ht="15">
      <c r="B642" s="18">
        <v>40513</v>
      </c>
      <c r="C642" s="19">
        <v>76</v>
      </c>
      <c r="D642" s="25">
        <f t="shared" si="116"/>
        <v>0.38181818181818183</v>
      </c>
      <c r="E642" s="21">
        <v>1000</v>
      </c>
      <c r="F642" s="22">
        <f t="shared" si="117"/>
        <v>4569.8564593301444</v>
      </c>
      <c r="G642" s="16"/>
      <c r="H642" s="23">
        <v>40513</v>
      </c>
      <c r="I642" s="24">
        <v>11491</v>
      </c>
      <c r="J642" s="25">
        <f t="shared" si="118"/>
        <v>9.741189953204088E-2</v>
      </c>
      <c r="K642" s="21">
        <v>1000</v>
      </c>
      <c r="L642" s="22">
        <f t="shared" si="119"/>
        <v>3664.6883158384239</v>
      </c>
    </row>
    <row r="643" spans="1:12" ht="15">
      <c r="B643" s="18">
        <v>40878</v>
      </c>
      <c r="C643" s="19">
        <v>82</v>
      </c>
      <c r="D643" s="25">
        <f t="shared" si="116"/>
        <v>7.8947368421052627E-2</v>
      </c>
      <c r="E643" s="21">
        <v>1000</v>
      </c>
      <c r="F643" s="22">
        <f t="shared" si="117"/>
        <v>9781.2113432139122</v>
      </c>
      <c r="G643" s="16"/>
      <c r="H643" s="23">
        <v>40878</v>
      </c>
      <c r="I643" s="24">
        <v>12217</v>
      </c>
      <c r="J643" s="25">
        <f t="shared" si="118"/>
        <v>6.3179879906013398E-2</v>
      </c>
      <c r="K643" s="21">
        <v>1000</v>
      </c>
      <c r="L643" s="22">
        <f t="shared" si="119"/>
        <v>5022.8349672468257</v>
      </c>
    </row>
    <row r="644" spans="1:12" ht="15">
      <c r="B644" s="18">
        <v>41244</v>
      </c>
      <c r="C644" s="19">
        <v>144</v>
      </c>
      <c r="D644" s="25">
        <f t="shared" si="116"/>
        <v>0.75609756097560976</v>
      </c>
      <c r="E644" s="21">
        <v>1000</v>
      </c>
      <c r="F644" s="22">
        <f t="shared" si="117"/>
        <v>13027.29703971681</v>
      </c>
      <c r="G644" s="16"/>
      <c r="H644" s="23">
        <v>41244</v>
      </c>
      <c r="I644" s="24">
        <v>13155</v>
      </c>
      <c r="J644" s="25">
        <f t="shared" si="118"/>
        <v>7.6778259801915369E-2</v>
      </c>
      <c r="K644" s="21">
        <v>1000</v>
      </c>
      <c r="L644" s="22">
        <f t="shared" si="119"/>
        <v>7213.2090390705998</v>
      </c>
    </row>
    <row r="645" spans="1:12" ht="15">
      <c r="B645" s="18">
        <v>41609</v>
      </c>
      <c r="C645" s="19">
        <v>174</v>
      </c>
      <c r="D645" s="25">
        <f t="shared" si="116"/>
        <v>0.20833333333333334</v>
      </c>
      <c r="E645" s="21">
        <v>1000</v>
      </c>
      <c r="F645" s="22">
        <f t="shared" si="117"/>
        <v>20315.395712693309</v>
      </c>
      <c r="G645" s="16"/>
      <c r="H645" s="23">
        <v>41609</v>
      </c>
      <c r="I645" s="24">
        <v>15755</v>
      </c>
      <c r="J645" s="25">
        <f t="shared" si="118"/>
        <v>0.1976434815659445</v>
      </c>
      <c r="K645" s="21">
        <v>1000</v>
      </c>
      <c r="L645" s="22">
        <f t="shared" si="119"/>
        <v>9411.1750417227249</v>
      </c>
    </row>
    <row r="646" spans="1:12" ht="15">
      <c r="B646" s="18">
        <v>41974</v>
      </c>
      <c r="C646" s="19">
        <v>252</v>
      </c>
      <c r="D646" s="25">
        <f t="shared" si="116"/>
        <v>0.44827586206896552</v>
      </c>
      <c r="E646" s="21">
        <v>1000</v>
      </c>
      <c r="F646" s="22">
        <f t="shared" si="117"/>
        <v>21230.81080907151</v>
      </c>
      <c r="G646" s="16"/>
      <c r="H646" s="23">
        <v>41974</v>
      </c>
      <c r="I646" s="24">
        <v>18053</v>
      </c>
      <c r="J646" s="25">
        <f t="shared" si="118"/>
        <v>0.14585845763249761</v>
      </c>
      <c r="K646" s="21">
        <v>1000</v>
      </c>
      <c r="L646" s="22">
        <f t="shared" si="119"/>
        <v>10049.007095885365</v>
      </c>
    </row>
    <row r="647" spans="1:12" ht="15">
      <c r="B647" s="18">
        <v>42339</v>
      </c>
      <c r="C647" s="19">
        <v>251</v>
      </c>
      <c r="D647" s="25">
        <f t="shared" si="116"/>
        <v>-3.968253968253968E-3</v>
      </c>
      <c r="E647" s="21">
        <v>1000</v>
      </c>
      <c r="F647" s="22">
        <f t="shared" si="117"/>
        <v>23293.638417473336</v>
      </c>
      <c r="G647" s="16"/>
      <c r="H647" s="23">
        <v>42339</v>
      </c>
      <c r="I647" s="24">
        <v>17425</v>
      </c>
      <c r="J647" s="25">
        <f t="shared" si="118"/>
        <v>-3.4786462083864177E-2</v>
      </c>
      <c r="K647" s="21">
        <v>1000</v>
      </c>
      <c r="L647" s="22">
        <f t="shared" si="119"/>
        <v>12658.325891257362</v>
      </c>
    </row>
    <row r="648" spans="1:12" ht="15">
      <c r="B648" s="18">
        <v>42705</v>
      </c>
      <c r="C648" s="19">
        <v>263</v>
      </c>
      <c r="D648" s="25">
        <f t="shared" si="116"/>
        <v>4.7808764940239043E-2</v>
      </c>
      <c r="E648" s="21">
        <v>1000</v>
      </c>
      <c r="F648" s="22">
        <f t="shared" si="117"/>
        <v>37502.726986669863</v>
      </c>
      <c r="G648" s="16"/>
      <c r="H648" s="23">
        <v>42705</v>
      </c>
      <c r="I648" s="24">
        <v>19963</v>
      </c>
      <c r="J648" s="25">
        <f t="shared" si="118"/>
        <v>0.14565279770444764</v>
      </c>
      <c r="K648" s="21">
        <v>1000</v>
      </c>
      <c r="L648" s="22">
        <f t="shared" si="119"/>
        <v>16984.134745507828</v>
      </c>
    </row>
    <row r="649" spans="1:12" ht="15">
      <c r="B649" s="18">
        <v>43070</v>
      </c>
      <c r="C649" s="19">
        <v>406</v>
      </c>
      <c r="D649" s="25">
        <f t="shared" si="116"/>
        <v>0.54372623574144485</v>
      </c>
      <c r="E649" s="21">
        <v>1000</v>
      </c>
      <c r="F649" s="26">
        <f t="shared" si="117"/>
        <v>37269.881048673044</v>
      </c>
      <c r="G649" s="16"/>
      <c r="H649" s="23">
        <v>43070</v>
      </c>
      <c r="I649" s="24">
        <v>24824</v>
      </c>
      <c r="J649" s="25">
        <f t="shared" si="118"/>
        <v>0.24350047588037871</v>
      </c>
      <c r="K649" s="21">
        <v>1000</v>
      </c>
      <c r="L649" s="27">
        <f t="shared" si="119"/>
        <v>16899.609700630885</v>
      </c>
    </row>
    <row r="650" spans="1:12" ht="15">
      <c r="B650" s="18">
        <v>43435</v>
      </c>
      <c r="C650" s="19">
        <v>393</v>
      </c>
      <c r="D650" s="25">
        <f t="shared" si="116"/>
        <v>-3.2019704433497539E-2</v>
      </c>
      <c r="E650" s="28"/>
      <c r="F650" s="28"/>
      <c r="G650" s="16"/>
      <c r="H650" s="23">
        <v>43435</v>
      </c>
      <c r="I650" s="24">
        <v>23327</v>
      </c>
      <c r="J650" s="25">
        <f t="shared" si="118"/>
        <v>-6.0304543989687397E-2</v>
      </c>
      <c r="K650" s="29"/>
      <c r="L650" s="30"/>
    </row>
    <row r="651" spans="1:12" ht="15">
      <c r="B651" s="9"/>
      <c r="C651" s="9"/>
      <c r="D651" s="9"/>
      <c r="E651" s="31">
        <f>SUM(E640:E650)</f>
        <v>10000</v>
      </c>
      <c r="F651" s="32"/>
      <c r="G651" s="9"/>
      <c r="H651" s="9"/>
      <c r="I651" s="9"/>
      <c r="J651" s="9"/>
      <c r="K651" s="31">
        <f>SUM(K640:K650)</f>
        <v>10000</v>
      </c>
      <c r="L651" s="33"/>
    </row>
    <row r="653" spans="1:12" ht="14.25">
      <c r="A653" s="2" t="s">
        <v>292</v>
      </c>
      <c r="B653" s="79" t="s">
        <v>293</v>
      </c>
      <c r="C653" s="76"/>
      <c r="D653" s="76"/>
      <c r="E653" s="76"/>
      <c r="F653" s="76"/>
      <c r="G653" s="76"/>
      <c r="H653" s="76"/>
      <c r="I653" s="76"/>
      <c r="J653" s="76"/>
      <c r="K653" s="76"/>
      <c r="L653" s="77"/>
    </row>
    <row r="654" spans="1:12" ht="12.75">
      <c r="B654" s="82" t="s">
        <v>2</v>
      </c>
      <c r="C654" s="76"/>
      <c r="D654" s="76"/>
      <c r="E654" s="76"/>
      <c r="F654" s="76"/>
      <c r="G654" s="76"/>
      <c r="H654" s="76"/>
      <c r="I654" s="76"/>
      <c r="J654" s="76"/>
      <c r="K654" s="76"/>
      <c r="L654" s="77"/>
    </row>
    <row r="655" spans="1:12" ht="12.75">
      <c r="B655" s="78" t="s">
        <v>294</v>
      </c>
      <c r="C655" s="76"/>
      <c r="D655" s="76"/>
      <c r="E655" s="76"/>
      <c r="F655" s="76"/>
      <c r="G655" s="76"/>
      <c r="H655" s="76"/>
      <c r="I655" s="76"/>
      <c r="J655" s="76"/>
      <c r="K655" s="76"/>
      <c r="L655" s="77"/>
    </row>
    <row r="656" spans="1:12" ht="12.75">
      <c r="B656" s="3"/>
      <c r="C656" s="4">
        <v>2018</v>
      </c>
      <c r="D656" s="4">
        <v>2017</v>
      </c>
      <c r="E656" s="4">
        <v>2016</v>
      </c>
      <c r="F656" s="4">
        <v>2015</v>
      </c>
      <c r="G656" s="4">
        <v>2014</v>
      </c>
      <c r="H656" s="4">
        <v>2013</v>
      </c>
      <c r="I656" s="4">
        <v>2012</v>
      </c>
      <c r="J656" s="4">
        <v>2011</v>
      </c>
      <c r="K656" s="4">
        <v>2010</v>
      </c>
      <c r="L656" s="4">
        <v>2009</v>
      </c>
    </row>
    <row r="657" spans="2:12" ht="12.75">
      <c r="B657" s="5" t="s">
        <v>10</v>
      </c>
      <c r="C657" s="6">
        <v>18628</v>
      </c>
      <c r="D657" s="6">
        <v>16403</v>
      </c>
      <c r="E657" s="6">
        <v>14830</v>
      </c>
      <c r="F657" s="6">
        <v>15877</v>
      </c>
      <c r="G657" s="6">
        <v>21438</v>
      </c>
      <c r="H657" s="6">
        <v>20921</v>
      </c>
      <c r="I657" s="6">
        <v>18010</v>
      </c>
      <c r="J657" s="6">
        <v>20880</v>
      </c>
      <c r="K657" s="6">
        <v>18892</v>
      </c>
      <c r="L657" s="6">
        <v>15040</v>
      </c>
    </row>
    <row r="658" spans="2:12" ht="12.75">
      <c r="B658" s="5" t="s">
        <v>11</v>
      </c>
      <c r="C658" s="6">
        <v>3892</v>
      </c>
      <c r="D658" s="6">
        <v>2902</v>
      </c>
      <c r="E658" s="6">
        <v>-3472</v>
      </c>
      <c r="F658" s="6">
        <v>-14021</v>
      </c>
      <c r="G658" s="6">
        <v>-424</v>
      </c>
      <c r="H658" s="6">
        <v>4913</v>
      </c>
      <c r="I658" s="6">
        <v>5487</v>
      </c>
      <c r="J658" s="6">
        <v>8818</v>
      </c>
      <c r="K658" s="6">
        <v>8512</v>
      </c>
      <c r="L658" s="6">
        <v>5816</v>
      </c>
    </row>
    <row r="659" spans="2:12" ht="12.75">
      <c r="B659" s="5" t="s">
        <v>12</v>
      </c>
      <c r="C659" s="6">
        <v>2602</v>
      </c>
      <c r="D659" s="6">
        <v>1807</v>
      </c>
      <c r="E659" s="6">
        <v>-4154</v>
      </c>
      <c r="F659" s="6">
        <v>-12236</v>
      </c>
      <c r="G659" s="6">
        <v>-1308</v>
      </c>
      <c r="H659" s="6">
        <v>2658</v>
      </c>
      <c r="I659" s="6">
        <v>3041</v>
      </c>
      <c r="J659" s="6">
        <v>4560</v>
      </c>
      <c r="K659" s="6">
        <v>4273</v>
      </c>
      <c r="L659" s="6">
        <v>2527</v>
      </c>
    </row>
    <row r="660" spans="2:12" ht="12.75">
      <c r="B660" s="5" t="s">
        <v>13</v>
      </c>
      <c r="C660" s="7">
        <v>1.78</v>
      </c>
      <c r="D660" s="7">
        <v>1.25</v>
      </c>
      <c r="E660" s="7">
        <v>-3.16</v>
      </c>
      <c r="F660" s="7">
        <v>-11.31</v>
      </c>
      <c r="G660" s="7">
        <v>-1.26</v>
      </c>
      <c r="H660" s="7">
        <v>2.64</v>
      </c>
      <c r="I660" s="7">
        <v>3.19</v>
      </c>
      <c r="J660" s="7">
        <v>4.78</v>
      </c>
      <c r="K660" s="7">
        <v>4.57</v>
      </c>
      <c r="L660" s="7">
        <v>5.86</v>
      </c>
    </row>
    <row r="661" spans="2:12" ht="12.75">
      <c r="B661" s="5" t="s">
        <v>14</v>
      </c>
      <c r="C661" s="7">
        <v>10</v>
      </c>
      <c r="D661" s="7">
        <v>16</v>
      </c>
      <c r="E661" s="7">
        <v>13</v>
      </c>
      <c r="F661" s="7">
        <v>7</v>
      </c>
      <c r="G661" s="7">
        <v>22</v>
      </c>
      <c r="H661" s="7">
        <v>35</v>
      </c>
      <c r="I661" s="7">
        <v>29</v>
      </c>
      <c r="J661" s="7">
        <v>30</v>
      </c>
      <c r="K661" s="7">
        <v>47</v>
      </c>
      <c r="L661" s="7">
        <v>31</v>
      </c>
    </row>
    <row r="662" spans="2:12" ht="12.75">
      <c r="B662" s="5" t="s">
        <v>15</v>
      </c>
      <c r="C662" s="8">
        <f t="shared" ref="C662:L662" si="120">C661/C660</f>
        <v>5.6179775280898872</v>
      </c>
      <c r="D662" s="8">
        <f t="shared" si="120"/>
        <v>12.8</v>
      </c>
      <c r="E662" s="8">
        <f t="shared" si="120"/>
        <v>-4.1139240506329111</v>
      </c>
      <c r="F662" s="8">
        <f t="shared" si="120"/>
        <v>-0.61892130857648098</v>
      </c>
      <c r="G662" s="8">
        <f t="shared" si="120"/>
        <v>-17.460317460317459</v>
      </c>
      <c r="H662" s="8">
        <f t="shared" si="120"/>
        <v>13.257575757575758</v>
      </c>
      <c r="I662" s="8">
        <f t="shared" si="120"/>
        <v>9.0909090909090917</v>
      </c>
      <c r="J662" s="8">
        <f t="shared" si="120"/>
        <v>6.2761506276150625</v>
      </c>
      <c r="K662" s="8">
        <f t="shared" si="120"/>
        <v>10.284463894967177</v>
      </c>
      <c r="L662" s="8">
        <f t="shared" si="120"/>
        <v>5.2901023890784984</v>
      </c>
    </row>
    <row r="664" spans="2:12" ht="15">
      <c r="B664" s="80" t="s">
        <v>16</v>
      </c>
      <c r="C664" s="81"/>
      <c r="D664" s="81"/>
      <c r="E664" s="81"/>
      <c r="F664" s="81"/>
      <c r="G664" s="81"/>
      <c r="H664" s="81"/>
      <c r="I664" s="81"/>
      <c r="J664" s="81"/>
      <c r="K664" s="81"/>
      <c r="L664" s="81"/>
    </row>
    <row r="665" spans="2:12" ht="18.75">
      <c r="B665" s="87" t="s">
        <v>296</v>
      </c>
      <c r="C665" s="76"/>
      <c r="D665" s="76"/>
      <c r="E665" s="76"/>
      <c r="F665" s="77"/>
      <c r="G665" s="9"/>
      <c r="H665" s="10"/>
      <c r="I665" s="10"/>
      <c r="J665" s="10"/>
      <c r="K665" s="10"/>
      <c r="L665" s="10"/>
    </row>
    <row r="666" spans="2:12" ht="15">
      <c r="B666" s="11" t="s">
        <v>20</v>
      </c>
      <c r="C666" s="12" t="s">
        <v>21</v>
      </c>
      <c r="D666" s="13" t="s">
        <v>22</v>
      </c>
      <c r="E666" s="14" t="s">
        <v>23</v>
      </c>
      <c r="F666" s="15" t="s">
        <v>24</v>
      </c>
      <c r="G666" s="16"/>
      <c r="H666" s="17" t="s">
        <v>20</v>
      </c>
      <c r="I666" s="12" t="s">
        <v>25</v>
      </c>
      <c r="J666" s="13" t="s">
        <v>22</v>
      </c>
      <c r="K666" s="15" t="s">
        <v>23</v>
      </c>
      <c r="L666" s="15" t="s">
        <v>24</v>
      </c>
    </row>
    <row r="667" spans="2:12" ht="15">
      <c r="B667" s="18">
        <v>39783</v>
      </c>
      <c r="C667" s="19">
        <v>9.75</v>
      </c>
      <c r="D667" s="20"/>
      <c r="E667" s="21">
        <v>1000</v>
      </c>
      <c r="F667" s="22">
        <f>(E667)+(E667*D668)</f>
        <v>3179.4871794871792</v>
      </c>
      <c r="G667" s="16"/>
      <c r="H667" s="23">
        <v>39783</v>
      </c>
      <c r="I667" s="24">
        <v>8515</v>
      </c>
      <c r="J667" s="20"/>
      <c r="K667" s="21">
        <v>1000</v>
      </c>
      <c r="L667" s="22">
        <f>(K667)+(K667*J668)</f>
        <v>1229.7122724603641</v>
      </c>
    </row>
    <row r="668" spans="2:12" ht="15">
      <c r="B668" s="18">
        <v>40148</v>
      </c>
      <c r="C668" s="19">
        <v>31</v>
      </c>
      <c r="D668" s="25">
        <f t="shared" ref="D668:D677" si="121">(C668-C667)/C667</f>
        <v>2.1794871794871793</v>
      </c>
      <c r="E668" s="21">
        <v>1000</v>
      </c>
      <c r="F668" s="22">
        <f t="shared" ref="F668:F676" si="122">(F667+E668)+(F667+E668)*D669</f>
        <v>6336.6418527708847</v>
      </c>
      <c r="G668" s="16"/>
      <c r="H668" s="23">
        <v>40148</v>
      </c>
      <c r="I668" s="24">
        <v>10471</v>
      </c>
      <c r="J668" s="25">
        <f t="shared" ref="J668:J677" si="123">(I668-I667)/I667</f>
        <v>0.22971227246036408</v>
      </c>
      <c r="K668" s="21">
        <v>1000</v>
      </c>
      <c r="L668" s="22">
        <f t="shared" ref="L668:L676" si="124">(L667+K668)+(L667+K668)*J669</f>
        <v>2446.9127803306319</v>
      </c>
    </row>
    <row r="669" spans="2:12" ht="15">
      <c r="B669" s="18">
        <v>40513</v>
      </c>
      <c r="C669" s="19">
        <v>47</v>
      </c>
      <c r="D669" s="25">
        <f t="shared" si="121"/>
        <v>0.5161290322580645</v>
      </c>
      <c r="E669" s="21">
        <v>1000</v>
      </c>
      <c r="F669" s="22">
        <f t="shared" si="122"/>
        <v>4682.9628847473732</v>
      </c>
      <c r="G669" s="16"/>
      <c r="H669" s="23">
        <v>40513</v>
      </c>
      <c r="I669" s="24">
        <v>11491</v>
      </c>
      <c r="J669" s="25">
        <f t="shared" si="123"/>
        <v>9.741189953204088E-2</v>
      </c>
      <c r="K669" s="21">
        <v>1000</v>
      </c>
      <c r="L669" s="22">
        <f t="shared" si="124"/>
        <v>3664.6883158384239</v>
      </c>
    </row>
    <row r="670" spans="2:12" ht="15">
      <c r="B670" s="18">
        <v>40878</v>
      </c>
      <c r="C670" s="19">
        <v>30</v>
      </c>
      <c r="D670" s="25">
        <f t="shared" si="121"/>
        <v>-0.36170212765957449</v>
      </c>
      <c r="E670" s="21">
        <v>1000</v>
      </c>
      <c r="F670" s="22">
        <f t="shared" si="122"/>
        <v>5493.530788589127</v>
      </c>
      <c r="G670" s="16"/>
      <c r="H670" s="23">
        <v>40878</v>
      </c>
      <c r="I670" s="24">
        <v>12217</v>
      </c>
      <c r="J670" s="25">
        <f t="shared" si="123"/>
        <v>6.3179879906013398E-2</v>
      </c>
      <c r="K670" s="21">
        <v>1000</v>
      </c>
      <c r="L670" s="22">
        <f t="shared" si="124"/>
        <v>5022.8349672468257</v>
      </c>
    </row>
    <row r="671" spans="2:12" ht="15">
      <c r="B671" s="18">
        <v>41244</v>
      </c>
      <c r="C671" s="19">
        <v>29</v>
      </c>
      <c r="D671" s="25">
        <f t="shared" si="121"/>
        <v>-3.3333333333333333E-2</v>
      </c>
      <c r="E671" s="21">
        <v>1000</v>
      </c>
      <c r="F671" s="22">
        <f t="shared" si="122"/>
        <v>7837.0199172627399</v>
      </c>
      <c r="G671" s="16"/>
      <c r="H671" s="23">
        <v>41244</v>
      </c>
      <c r="I671" s="24">
        <v>13155</v>
      </c>
      <c r="J671" s="25">
        <f t="shared" si="123"/>
        <v>7.6778259801915369E-2</v>
      </c>
      <c r="K671" s="21">
        <v>1000</v>
      </c>
      <c r="L671" s="22">
        <f t="shared" si="124"/>
        <v>7213.2090390705998</v>
      </c>
    </row>
    <row r="672" spans="2:12" ht="15">
      <c r="B672" s="18">
        <v>41609</v>
      </c>
      <c r="C672" s="19">
        <v>35</v>
      </c>
      <c r="D672" s="25">
        <f t="shared" si="121"/>
        <v>0.20689655172413793</v>
      </c>
      <c r="E672" s="21">
        <v>1000</v>
      </c>
      <c r="F672" s="22">
        <f t="shared" si="122"/>
        <v>5554.698233708008</v>
      </c>
      <c r="G672" s="16"/>
      <c r="H672" s="23">
        <v>41609</v>
      </c>
      <c r="I672" s="24">
        <v>15755</v>
      </c>
      <c r="J672" s="25">
        <f t="shared" si="123"/>
        <v>0.1976434815659445</v>
      </c>
      <c r="K672" s="21">
        <v>1000</v>
      </c>
      <c r="L672" s="22">
        <f t="shared" si="124"/>
        <v>9411.1750417227249</v>
      </c>
    </row>
    <row r="673" spans="1:12" ht="15">
      <c r="B673" s="18">
        <v>41974</v>
      </c>
      <c r="C673" s="19">
        <v>22</v>
      </c>
      <c r="D673" s="25">
        <f t="shared" si="121"/>
        <v>-0.37142857142857144</v>
      </c>
      <c r="E673" s="21">
        <v>1000</v>
      </c>
      <c r="F673" s="22">
        <f t="shared" si="122"/>
        <v>2085.5858016343664</v>
      </c>
      <c r="G673" s="16"/>
      <c r="H673" s="23">
        <v>41974</v>
      </c>
      <c r="I673" s="24">
        <v>18053</v>
      </c>
      <c r="J673" s="25">
        <f t="shared" si="123"/>
        <v>0.14585845763249761</v>
      </c>
      <c r="K673" s="21">
        <v>1000</v>
      </c>
      <c r="L673" s="22">
        <f t="shared" si="124"/>
        <v>10049.007095885365</v>
      </c>
    </row>
    <row r="674" spans="1:12" ht="15">
      <c r="B674" s="18">
        <v>42339</v>
      </c>
      <c r="C674" s="19">
        <v>7</v>
      </c>
      <c r="D674" s="25">
        <f t="shared" si="121"/>
        <v>-0.68181818181818177</v>
      </c>
      <c r="E674" s="21">
        <v>1000</v>
      </c>
      <c r="F674" s="22">
        <f t="shared" si="122"/>
        <v>5730.3736316066806</v>
      </c>
      <c r="G674" s="16"/>
      <c r="H674" s="23">
        <v>42339</v>
      </c>
      <c r="I674" s="24">
        <v>17425</v>
      </c>
      <c r="J674" s="25">
        <f t="shared" si="123"/>
        <v>-3.4786462083864177E-2</v>
      </c>
      <c r="K674" s="21">
        <v>1000</v>
      </c>
      <c r="L674" s="22">
        <f t="shared" si="124"/>
        <v>12658.325891257362</v>
      </c>
    </row>
    <row r="675" spans="1:12" ht="15">
      <c r="B675" s="18">
        <v>42705</v>
      </c>
      <c r="C675" s="19">
        <v>13</v>
      </c>
      <c r="D675" s="25">
        <f t="shared" si="121"/>
        <v>0.8571428571428571</v>
      </c>
      <c r="E675" s="21">
        <v>1000</v>
      </c>
      <c r="F675" s="22">
        <f t="shared" si="122"/>
        <v>9318.9788745323276</v>
      </c>
      <c r="G675" s="16"/>
      <c r="H675" s="23">
        <v>42705</v>
      </c>
      <c r="I675" s="24">
        <v>19963</v>
      </c>
      <c r="J675" s="25">
        <f t="shared" si="123"/>
        <v>0.14565279770444764</v>
      </c>
      <c r="K675" s="21">
        <v>1000</v>
      </c>
      <c r="L675" s="22">
        <f t="shared" si="124"/>
        <v>16984.134745507828</v>
      </c>
    </row>
    <row r="676" spans="1:12" ht="15">
      <c r="B676" s="18">
        <v>43070</v>
      </c>
      <c r="C676" s="19">
        <v>18</v>
      </c>
      <c r="D676" s="25">
        <f t="shared" si="121"/>
        <v>0.38461538461538464</v>
      </c>
      <c r="E676" s="21">
        <v>1000</v>
      </c>
      <c r="F676" s="26">
        <f t="shared" si="122"/>
        <v>5732.7660414068487</v>
      </c>
      <c r="G676" s="16"/>
      <c r="H676" s="23">
        <v>43070</v>
      </c>
      <c r="I676" s="24">
        <v>24824</v>
      </c>
      <c r="J676" s="25">
        <f t="shared" si="123"/>
        <v>0.24350047588037871</v>
      </c>
      <c r="K676" s="21">
        <v>1000</v>
      </c>
      <c r="L676" s="27">
        <f t="shared" si="124"/>
        <v>16899.609700630885</v>
      </c>
    </row>
    <row r="677" spans="1:12" ht="15">
      <c r="B677" s="18">
        <v>43435</v>
      </c>
      <c r="C677" s="19">
        <v>10</v>
      </c>
      <c r="D677" s="25">
        <f t="shared" si="121"/>
        <v>-0.44444444444444442</v>
      </c>
      <c r="E677" s="28"/>
      <c r="F677" s="28"/>
      <c r="G677" s="16"/>
      <c r="H677" s="23">
        <v>43435</v>
      </c>
      <c r="I677" s="24">
        <v>23327</v>
      </c>
      <c r="J677" s="25">
        <f t="shared" si="123"/>
        <v>-6.0304543989687397E-2</v>
      </c>
      <c r="K677" s="29"/>
      <c r="L677" s="30"/>
    </row>
    <row r="678" spans="1:12" ht="15">
      <c r="B678" s="9"/>
      <c r="C678" s="9"/>
      <c r="D678" s="9"/>
      <c r="E678" s="31">
        <f>SUM(E667:E677)</f>
        <v>10000</v>
      </c>
      <c r="F678" s="32"/>
      <c r="G678" s="9"/>
      <c r="H678" s="9"/>
      <c r="I678" s="9"/>
      <c r="J678" s="9"/>
      <c r="K678" s="31">
        <f>SUM(K667:K677)</f>
        <v>10000</v>
      </c>
      <c r="L678" s="33"/>
    </row>
    <row r="680" spans="1:12" ht="14.25">
      <c r="A680" s="2" t="s">
        <v>304</v>
      </c>
      <c r="B680" s="79" t="s">
        <v>305</v>
      </c>
      <c r="C680" s="76"/>
      <c r="D680" s="76"/>
      <c r="E680" s="76"/>
      <c r="F680" s="76"/>
      <c r="G680" s="76"/>
      <c r="H680" s="76"/>
      <c r="I680" s="76"/>
      <c r="J680" s="76"/>
      <c r="K680" s="76"/>
      <c r="L680" s="77"/>
    </row>
    <row r="681" spans="1:12" ht="12.75">
      <c r="B681" s="82" t="s">
        <v>2</v>
      </c>
      <c r="C681" s="76"/>
      <c r="D681" s="76"/>
      <c r="E681" s="76"/>
      <c r="F681" s="76"/>
      <c r="G681" s="76"/>
      <c r="H681" s="76"/>
      <c r="I681" s="76"/>
      <c r="J681" s="76"/>
      <c r="K681" s="76"/>
      <c r="L681" s="77"/>
    </row>
    <row r="682" spans="1:12" ht="12.75">
      <c r="B682" s="78" t="s">
        <v>306</v>
      </c>
      <c r="C682" s="76"/>
      <c r="D682" s="76"/>
      <c r="E682" s="76"/>
      <c r="F682" s="76"/>
      <c r="G682" s="76"/>
      <c r="H682" s="76"/>
      <c r="I682" s="76"/>
      <c r="J682" s="76"/>
      <c r="K682" s="76"/>
      <c r="L682" s="77"/>
    </row>
    <row r="683" spans="1:12" ht="12.75">
      <c r="B683" s="3"/>
      <c r="C683" s="4">
        <v>2018</v>
      </c>
      <c r="D683" s="4">
        <v>2017</v>
      </c>
      <c r="E683" s="4">
        <v>2016</v>
      </c>
      <c r="F683" s="4">
        <v>2015</v>
      </c>
      <c r="G683" s="4">
        <v>2014</v>
      </c>
      <c r="H683" s="4">
        <v>2013</v>
      </c>
      <c r="I683" s="4">
        <v>2012</v>
      </c>
      <c r="J683" s="4">
        <v>2011</v>
      </c>
      <c r="K683" s="4">
        <v>2010</v>
      </c>
      <c r="L683" s="4">
        <v>2009</v>
      </c>
    </row>
    <row r="684" spans="1:12" ht="12.75">
      <c r="B684" s="5" t="s">
        <v>10</v>
      </c>
      <c r="C684" s="6">
        <v>7253</v>
      </c>
      <c r="D684" s="6">
        <v>7379</v>
      </c>
      <c r="E684" s="6">
        <v>6680</v>
      </c>
      <c r="F684" s="6">
        <v>7729</v>
      </c>
      <c r="G684" s="6">
        <v>7292</v>
      </c>
      <c r="H684" s="6">
        <v>8414</v>
      </c>
      <c r="I684" s="6">
        <v>9868</v>
      </c>
      <c r="J684" s="6">
        <v>10358</v>
      </c>
      <c r="K684" s="6">
        <v>9540</v>
      </c>
      <c r="L684" s="6">
        <v>7705</v>
      </c>
    </row>
    <row r="685" spans="1:12" ht="12.75">
      <c r="B685" s="5" t="s">
        <v>11</v>
      </c>
      <c r="C685" s="6">
        <v>738</v>
      </c>
      <c r="D685" s="6">
        <v>1072</v>
      </c>
      <c r="E685" s="6">
        <v>-220</v>
      </c>
      <c r="F685" s="6">
        <v>966</v>
      </c>
      <c r="G685" s="6">
        <v>506</v>
      </c>
      <c r="H685" s="6">
        <v>-3606</v>
      </c>
      <c r="I685" s="6">
        <v>3114</v>
      </c>
      <c r="J685" s="6">
        <v>1810</v>
      </c>
      <c r="K685" s="6">
        <v>3997</v>
      </c>
      <c r="L685" s="6">
        <v>2913</v>
      </c>
    </row>
    <row r="686" spans="1:12" ht="12.75">
      <c r="B686" s="5" t="s">
        <v>12</v>
      </c>
      <c r="C686" s="6">
        <v>341</v>
      </c>
      <c r="D686" s="6">
        <v>-114</v>
      </c>
      <c r="E686" s="6">
        <v>-629</v>
      </c>
      <c r="F686" s="6">
        <v>220</v>
      </c>
      <c r="G686" s="6">
        <v>508</v>
      </c>
      <c r="H686" s="6">
        <v>-2534</v>
      </c>
      <c r="I686" s="6">
        <v>1809</v>
      </c>
      <c r="J686" s="6">
        <v>366</v>
      </c>
      <c r="K686" s="6">
        <v>2277</v>
      </c>
      <c r="L686" s="6">
        <v>1297</v>
      </c>
    </row>
    <row r="687" spans="1:12" ht="12.75">
      <c r="B687" s="5" t="s">
        <v>13</v>
      </c>
      <c r="C687" s="7">
        <v>0.64</v>
      </c>
      <c r="D687" s="7">
        <v>-0.21</v>
      </c>
      <c r="E687" s="7">
        <v>-1.18</v>
      </c>
      <c r="F687" s="7">
        <v>0.43</v>
      </c>
      <c r="G687" s="7">
        <v>1.02</v>
      </c>
      <c r="H687" s="7">
        <v>-5.09</v>
      </c>
      <c r="I687" s="7">
        <v>3.63</v>
      </c>
      <c r="J687" s="7">
        <v>0.73</v>
      </c>
      <c r="K687" s="7">
        <v>4.55</v>
      </c>
      <c r="L687" s="7">
        <v>2.66</v>
      </c>
    </row>
    <row r="688" spans="1:12" ht="12.75">
      <c r="B688" s="5" t="s">
        <v>14</v>
      </c>
      <c r="C688" s="7">
        <v>34</v>
      </c>
      <c r="D688" s="7">
        <v>36</v>
      </c>
      <c r="E688" s="7">
        <v>33</v>
      </c>
      <c r="F688" s="7">
        <v>17</v>
      </c>
      <c r="G688" s="7">
        <v>18</v>
      </c>
      <c r="H688" s="7">
        <v>22</v>
      </c>
      <c r="I688" s="7">
        <v>42</v>
      </c>
      <c r="J688" s="7">
        <v>53</v>
      </c>
      <c r="K688" s="7">
        <v>54</v>
      </c>
      <c r="L688" s="7">
        <v>41</v>
      </c>
    </row>
    <row r="689" spans="2:12" ht="12.75">
      <c r="B689" s="5" t="s">
        <v>15</v>
      </c>
      <c r="C689" s="8">
        <f t="shared" ref="C689:L689" si="125">C688/C687</f>
        <v>53.125</v>
      </c>
      <c r="D689" s="8">
        <f t="shared" si="125"/>
        <v>-171.42857142857144</v>
      </c>
      <c r="E689" s="8">
        <f t="shared" si="125"/>
        <v>-27.966101694915256</v>
      </c>
      <c r="F689" s="8">
        <f t="shared" si="125"/>
        <v>39.534883720930232</v>
      </c>
      <c r="G689" s="8">
        <f t="shared" si="125"/>
        <v>17.647058823529413</v>
      </c>
      <c r="H689" s="8">
        <f t="shared" si="125"/>
        <v>-4.322200392927309</v>
      </c>
      <c r="I689" s="8">
        <f t="shared" si="125"/>
        <v>11.570247933884298</v>
      </c>
      <c r="J689" s="8">
        <f t="shared" si="125"/>
        <v>72.602739726027394</v>
      </c>
      <c r="K689" s="8">
        <f t="shared" si="125"/>
        <v>11.868131868131869</v>
      </c>
      <c r="L689" s="8">
        <f t="shared" si="125"/>
        <v>15.413533834586465</v>
      </c>
    </row>
    <row r="691" spans="2:12" ht="15">
      <c r="B691" s="80" t="s">
        <v>16</v>
      </c>
      <c r="C691" s="81"/>
      <c r="D691" s="81"/>
      <c r="E691" s="81"/>
      <c r="F691" s="81"/>
      <c r="G691" s="81"/>
      <c r="H691" s="81"/>
      <c r="I691" s="81"/>
      <c r="J691" s="81"/>
      <c r="K691" s="81"/>
      <c r="L691" s="81"/>
    </row>
    <row r="692" spans="2:12" ht="18.75">
      <c r="B692" s="87" t="s">
        <v>309</v>
      </c>
      <c r="C692" s="76"/>
      <c r="D692" s="76"/>
      <c r="E692" s="76"/>
      <c r="F692" s="77"/>
      <c r="G692" s="9"/>
      <c r="H692" s="10"/>
      <c r="I692" s="10"/>
      <c r="J692" s="10"/>
      <c r="K692" s="10"/>
      <c r="L692" s="10"/>
    </row>
    <row r="693" spans="2:12" ht="15">
      <c r="B693" s="11" t="s">
        <v>20</v>
      </c>
      <c r="C693" s="12" t="s">
        <v>21</v>
      </c>
      <c r="D693" s="13" t="s">
        <v>22</v>
      </c>
      <c r="E693" s="14" t="s">
        <v>23</v>
      </c>
      <c r="F693" s="15" t="s">
        <v>24</v>
      </c>
      <c r="G693" s="16"/>
      <c r="H693" s="17" t="s">
        <v>20</v>
      </c>
      <c r="I693" s="12" t="s">
        <v>25</v>
      </c>
      <c r="J693" s="13" t="s">
        <v>22</v>
      </c>
      <c r="K693" s="15" t="s">
        <v>23</v>
      </c>
      <c r="L693" s="15" t="s">
        <v>24</v>
      </c>
    </row>
    <row r="694" spans="2:12" ht="15">
      <c r="B694" s="18">
        <v>39783</v>
      </c>
      <c r="C694" s="19">
        <v>34</v>
      </c>
      <c r="D694" s="20"/>
      <c r="E694" s="21">
        <v>1000</v>
      </c>
      <c r="F694" s="22">
        <f>(E694)+(E694*D695)</f>
        <v>1205.8823529411766</v>
      </c>
      <c r="G694" s="16"/>
      <c r="H694" s="23">
        <v>39783</v>
      </c>
      <c r="I694" s="24">
        <v>8515</v>
      </c>
      <c r="J694" s="20"/>
      <c r="K694" s="21">
        <v>1000</v>
      </c>
      <c r="L694" s="22">
        <f>(K694)+(K694*J695)</f>
        <v>1229.7122724603641</v>
      </c>
    </row>
    <row r="695" spans="2:12" ht="15">
      <c r="B695" s="18">
        <v>40148</v>
      </c>
      <c r="C695" s="19">
        <v>41</v>
      </c>
      <c r="D695" s="25">
        <f t="shared" ref="D695:D704" si="126">(C695-C694)/C694</f>
        <v>0.20588235294117646</v>
      </c>
      <c r="E695" s="21">
        <v>1000</v>
      </c>
      <c r="F695" s="22">
        <f t="shared" ref="F695:F703" si="127">(F694+E695)+(F694+E695)*D696</f>
        <v>2905.3084648493546</v>
      </c>
      <c r="G695" s="16"/>
      <c r="H695" s="23">
        <v>40148</v>
      </c>
      <c r="I695" s="24">
        <v>10471</v>
      </c>
      <c r="J695" s="25">
        <f t="shared" ref="J695:J704" si="128">(I695-I694)/I694</f>
        <v>0.22971227246036408</v>
      </c>
      <c r="K695" s="21">
        <v>1000</v>
      </c>
      <c r="L695" s="22">
        <f t="shared" ref="L695:L703" si="129">(L694+K695)+(L694+K695)*J696</f>
        <v>2446.9127803306319</v>
      </c>
    </row>
    <row r="696" spans="2:12" ht="15">
      <c r="B696" s="18">
        <v>40513</v>
      </c>
      <c r="C696" s="19">
        <v>54</v>
      </c>
      <c r="D696" s="25">
        <f t="shared" si="126"/>
        <v>0.31707317073170732</v>
      </c>
      <c r="E696" s="21">
        <v>1000</v>
      </c>
      <c r="F696" s="22">
        <f t="shared" si="127"/>
        <v>3832.9879377225147</v>
      </c>
      <c r="G696" s="16"/>
      <c r="H696" s="23">
        <v>40513</v>
      </c>
      <c r="I696" s="24">
        <v>11491</v>
      </c>
      <c r="J696" s="25">
        <f t="shared" si="128"/>
        <v>9.741189953204088E-2</v>
      </c>
      <c r="K696" s="21">
        <v>1000</v>
      </c>
      <c r="L696" s="22">
        <f t="shared" si="129"/>
        <v>3664.6883158384239</v>
      </c>
    </row>
    <row r="697" spans="2:12" ht="15">
      <c r="B697" s="18">
        <v>40878</v>
      </c>
      <c r="C697" s="19">
        <v>53</v>
      </c>
      <c r="D697" s="25">
        <f t="shared" si="126"/>
        <v>-1.8518518518518517E-2</v>
      </c>
      <c r="E697" s="21">
        <v>1000</v>
      </c>
      <c r="F697" s="22">
        <f t="shared" si="127"/>
        <v>3829.9149695159554</v>
      </c>
      <c r="G697" s="16"/>
      <c r="H697" s="23">
        <v>40878</v>
      </c>
      <c r="I697" s="24">
        <v>12217</v>
      </c>
      <c r="J697" s="25">
        <f t="shared" si="128"/>
        <v>6.3179879906013398E-2</v>
      </c>
      <c r="K697" s="21">
        <v>1000</v>
      </c>
      <c r="L697" s="22">
        <f t="shared" si="129"/>
        <v>5022.8349672468257</v>
      </c>
    </row>
    <row r="698" spans="2:12" ht="15">
      <c r="B698" s="18">
        <v>41244</v>
      </c>
      <c r="C698" s="19">
        <v>42</v>
      </c>
      <c r="D698" s="25">
        <f t="shared" si="126"/>
        <v>-0.20754716981132076</v>
      </c>
      <c r="E698" s="21">
        <v>1000</v>
      </c>
      <c r="F698" s="22">
        <f t="shared" si="127"/>
        <v>2529.9554602226435</v>
      </c>
      <c r="G698" s="16"/>
      <c r="H698" s="23">
        <v>41244</v>
      </c>
      <c r="I698" s="24">
        <v>13155</v>
      </c>
      <c r="J698" s="25">
        <f t="shared" si="128"/>
        <v>7.6778259801915369E-2</v>
      </c>
      <c r="K698" s="21">
        <v>1000</v>
      </c>
      <c r="L698" s="22">
        <f t="shared" si="129"/>
        <v>7213.2090390705998</v>
      </c>
    </row>
    <row r="699" spans="2:12" ht="15">
      <c r="B699" s="18">
        <v>41609</v>
      </c>
      <c r="C699" s="19">
        <v>22</v>
      </c>
      <c r="D699" s="25">
        <f t="shared" si="126"/>
        <v>-0.47619047619047616</v>
      </c>
      <c r="E699" s="21">
        <v>1000</v>
      </c>
      <c r="F699" s="22">
        <f t="shared" si="127"/>
        <v>2888.1453765457991</v>
      </c>
      <c r="G699" s="16"/>
      <c r="H699" s="23">
        <v>41609</v>
      </c>
      <c r="I699" s="24">
        <v>15755</v>
      </c>
      <c r="J699" s="25">
        <f t="shared" si="128"/>
        <v>0.1976434815659445</v>
      </c>
      <c r="K699" s="21">
        <v>1000</v>
      </c>
      <c r="L699" s="22">
        <f t="shared" si="129"/>
        <v>9411.1750417227249</v>
      </c>
    </row>
    <row r="700" spans="2:12" ht="15">
      <c r="B700" s="18">
        <v>41974</v>
      </c>
      <c r="C700" s="19">
        <v>18</v>
      </c>
      <c r="D700" s="25">
        <f t="shared" si="126"/>
        <v>-0.18181818181818182</v>
      </c>
      <c r="E700" s="21">
        <v>1000</v>
      </c>
      <c r="F700" s="22">
        <f t="shared" si="127"/>
        <v>3672.1373000710323</v>
      </c>
      <c r="G700" s="16"/>
      <c r="H700" s="23">
        <v>41974</v>
      </c>
      <c r="I700" s="24">
        <v>18053</v>
      </c>
      <c r="J700" s="25">
        <f t="shared" si="128"/>
        <v>0.14585845763249761</v>
      </c>
      <c r="K700" s="21">
        <v>1000</v>
      </c>
      <c r="L700" s="22">
        <f t="shared" si="129"/>
        <v>10049.007095885365</v>
      </c>
    </row>
    <row r="701" spans="2:12" ht="15">
      <c r="B701" s="18">
        <v>42339</v>
      </c>
      <c r="C701" s="19">
        <v>17</v>
      </c>
      <c r="D701" s="25">
        <f t="shared" si="126"/>
        <v>-5.5555555555555552E-2</v>
      </c>
      <c r="E701" s="21">
        <v>1000</v>
      </c>
      <c r="F701" s="22">
        <f t="shared" si="127"/>
        <v>9069.4429942555325</v>
      </c>
      <c r="G701" s="16"/>
      <c r="H701" s="23">
        <v>42339</v>
      </c>
      <c r="I701" s="24">
        <v>17425</v>
      </c>
      <c r="J701" s="25">
        <f t="shared" si="128"/>
        <v>-3.4786462083864177E-2</v>
      </c>
      <c r="K701" s="21">
        <v>1000</v>
      </c>
      <c r="L701" s="22">
        <f t="shared" si="129"/>
        <v>12658.325891257362</v>
      </c>
    </row>
    <row r="702" spans="2:12" ht="15">
      <c r="B702" s="18">
        <v>42705</v>
      </c>
      <c r="C702" s="19">
        <v>33</v>
      </c>
      <c r="D702" s="25">
        <f t="shared" si="126"/>
        <v>0.94117647058823528</v>
      </c>
      <c r="E702" s="21">
        <v>1000</v>
      </c>
      <c r="F702" s="22">
        <f t="shared" si="127"/>
        <v>10984.846902824218</v>
      </c>
      <c r="G702" s="16"/>
      <c r="H702" s="23">
        <v>42705</v>
      </c>
      <c r="I702" s="24">
        <v>19963</v>
      </c>
      <c r="J702" s="25">
        <f t="shared" si="128"/>
        <v>0.14565279770444764</v>
      </c>
      <c r="K702" s="21">
        <v>1000</v>
      </c>
      <c r="L702" s="22">
        <f t="shared" si="129"/>
        <v>16984.134745507828</v>
      </c>
    </row>
    <row r="703" spans="2:12" ht="15">
      <c r="B703" s="18">
        <v>43070</v>
      </c>
      <c r="C703" s="19">
        <v>36</v>
      </c>
      <c r="D703" s="25">
        <f t="shared" si="126"/>
        <v>9.0909090909090912E-2</v>
      </c>
      <c r="E703" s="21">
        <v>1000</v>
      </c>
      <c r="F703" s="26">
        <f t="shared" si="127"/>
        <v>11319.022074889539</v>
      </c>
      <c r="G703" s="16"/>
      <c r="H703" s="23">
        <v>43070</v>
      </c>
      <c r="I703" s="24">
        <v>24824</v>
      </c>
      <c r="J703" s="25">
        <f t="shared" si="128"/>
        <v>0.24350047588037871</v>
      </c>
      <c r="K703" s="21">
        <v>1000</v>
      </c>
      <c r="L703" s="27">
        <f t="shared" si="129"/>
        <v>16899.609700630885</v>
      </c>
    </row>
    <row r="704" spans="2:12" ht="15">
      <c r="B704" s="18">
        <v>43435</v>
      </c>
      <c r="C704" s="19">
        <v>34</v>
      </c>
      <c r="D704" s="25">
        <f t="shared" si="126"/>
        <v>-5.5555555555555552E-2</v>
      </c>
      <c r="E704" s="28"/>
      <c r="F704" s="28"/>
      <c r="G704" s="16"/>
      <c r="H704" s="23">
        <v>43435</v>
      </c>
      <c r="I704" s="24">
        <v>23327</v>
      </c>
      <c r="J704" s="25">
        <f t="shared" si="128"/>
        <v>-6.0304543989687397E-2</v>
      </c>
      <c r="K704" s="29"/>
      <c r="L704" s="30"/>
    </row>
    <row r="705" spans="1:12" ht="15">
      <c r="B705" s="9"/>
      <c r="C705" s="9"/>
      <c r="D705" s="9"/>
      <c r="E705" s="31">
        <f>SUM(E694:E704)</f>
        <v>10000</v>
      </c>
      <c r="F705" s="32"/>
      <c r="G705" s="9"/>
      <c r="H705" s="9"/>
      <c r="I705" s="9"/>
      <c r="J705" s="9"/>
      <c r="K705" s="31">
        <f>SUM(K694:K704)</f>
        <v>10000</v>
      </c>
      <c r="L705" s="33"/>
    </row>
    <row r="707" spans="1:12" ht="14.25">
      <c r="A707" s="2" t="s">
        <v>317</v>
      </c>
      <c r="B707" s="79" t="s">
        <v>318</v>
      </c>
      <c r="C707" s="76"/>
      <c r="D707" s="76"/>
      <c r="E707" s="76"/>
      <c r="F707" s="76"/>
      <c r="G707" s="76"/>
      <c r="H707" s="76"/>
      <c r="I707" s="76"/>
      <c r="J707" s="76"/>
      <c r="K707" s="76"/>
      <c r="L707" s="77"/>
    </row>
    <row r="708" spans="1:12" ht="12.75">
      <c r="B708" s="82" t="s">
        <v>2</v>
      </c>
      <c r="C708" s="76"/>
      <c r="D708" s="76"/>
      <c r="E708" s="76"/>
      <c r="F708" s="76"/>
      <c r="G708" s="76"/>
      <c r="H708" s="76"/>
      <c r="I708" s="76"/>
      <c r="J708" s="76"/>
      <c r="K708" s="76"/>
      <c r="L708" s="77"/>
    </row>
    <row r="709" spans="1:12" ht="12.75">
      <c r="B709" s="78" t="s">
        <v>319</v>
      </c>
      <c r="C709" s="76"/>
      <c r="D709" s="76"/>
      <c r="E709" s="76"/>
      <c r="F709" s="76"/>
      <c r="G709" s="76"/>
      <c r="H709" s="76"/>
      <c r="I709" s="76"/>
      <c r="J709" s="76"/>
      <c r="K709" s="76"/>
      <c r="L709" s="77"/>
    </row>
    <row r="710" spans="1:12" ht="12.75">
      <c r="B710" s="3"/>
      <c r="C710" s="4">
        <v>2018</v>
      </c>
      <c r="D710" s="4">
        <v>2017</v>
      </c>
      <c r="E710" s="4">
        <v>2016</v>
      </c>
      <c r="F710" s="4">
        <v>2015</v>
      </c>
      <c r="G710" s="4">
        <v>2014</v>
      </c>
      <c r="H710" s="4">
        <v>2013</v>
      </c>
      <c r="I710" s="4">
        <v>2012</v>
      </c>
      <c r="J710" s="4">
        <v>2011</v>
      </c>
      <c r="K710" s="4">
        <v>2010</v>
      </c>
      <c r="L710" s="4">
        <v>2009</v>
      </c>
    </row>
    <row r="711" spans="1:12" ht="12.75">
      <c r="B711" s="5" t="s">
        <v>10</v>
      </c>
      <c r="C711" s="6">
        <v>25067</v>
      </c>
      <c r="D711" s="6">
        <v>20252</v>
      </c>
      <c r="E711" s="6">
        <v>16208</v>
      </c>
      <c r="F711" s="6">
        <v>16439</v>
      </c>
      <c r="G711" s="6">
        <v>21105</v>
      </c>
      <c r="H711" s="6">
        <v>19052</v>
      </c>
      <c r="I711" s="6">
        <v>19429</v>
      </c>
      <c r="J711" s="6">
        <v>20023</v>
      </c>
      <c r="K711" s="6">
        <v>15844</v>
      </c>
      <c r="L711" s="6">
        <v>11190</v>
      </c>
    </row>
    <row r="712" spans="1:12" ht="12.75">
      <c r="B712" s="5" t="s">
        <v>11</v>
      </c>
      <c r="C712" s="6">
        <v>3229</v>
      </c>
      <c r="D712" s="6">
        <v>1749</v>
      </c>
      <c r="E712" s="6">
        <v>1298</v>
      </c>
      <c r="F712" s="6">
        <v>709</v>
      </c>
      <c r="G712" s="6">
        <v>1204</v>
      </c>
      <c r="H712" s="6">
        <v>791</v>
      </c>
      <c r="I712" s="6">
        <v>852</v>
      </c>
      <c r="J712" s="6">
        <v>1251</v>
      </c>
      <c r="K712" s="6">
        <v>267</v>
      </c>
      <c r="L712" s="6">
        <v>-413</v>
      </c>
    </row>
    <row r="713" spans="1:12" ht="12.75">
      <c r="B713" s="5" t="s">
        <v>12</v>
      </c>
      <c r="C713" s="6">
        <v>2360</v>
      </c>
      <c r="D713" s="6">
        <v>1318</v>
      </c>
      <c r="E713" s="6">
        <v>796</v>
      </c>
      <c r="F713" s="6">
        <v>357</v>
      </c>
      <c r="G713" s="6">
        <v>713</v>
      </c>
      <c r="H713" s="6">
        <v>488</v>
      </c>
      <c r="I713" s="6">
        <v>504</v>
      </c>
      <c r="J713" s="6">
        <v>778</v>
      </c>
      <c r="K713" s="6">
        <v>134</v>
      </c>
      <c r="L713" s="6">
        <v>-293</v>
      </c>
    </row>
    <row r="714" spans="1:12" ht="12.75">
      <c r="B714" s="5" t="s">
        <v>13</v>
      </c>
      <c r="C714" s="7">
        <v>7.42</v>
      </c>
      <c r="D714" s="7">
        <v>4.0999999999999996</v>
      </c>
      <c r="E714" s="7">
        <v>2.48</v>
      </c>
      <c r="F714" s="7">
        <v>1.1100000000000001</v>
      </c>
      <c r="G714" s="7">
        <v>2.2200000000000002</v>
      </c>
      <c r="H714" s="7">
        <v>1.52</v>
      </c>
      <c r="I714" s="7">
        <v>1.58</v>
      </c>
      <c r="J714" s="7">
        <v>2.4500000000000002</v>
      </c>
      <c r="K714" s="7">
        <v>0.42</v>
      </c>
      <c r="L714" s="7">
        <v>-0.94</v>
      </c>
    </row>
    <row r="715" spans="1:12" ht="12.75">
      <c r="B715" s="5" t="s">
        <v>14</v>
      </c>
      <c r="C715" s="7">
        <v>51</v>
      </c>
      <c r="D715" s="7">
        <v>61</v>
      </c>
      <c r="E715" s="7">
        <v>56</v>
      </c>
      <c r="F715" s="7">
        <v>37</v>
      </c>
      <c r="G715" s="7">
        <v>43</v>
      </c>
      <c r="H715" s="7">
        <v>46</v>
      </c>
      <c r="I715" s="7">
        <v>36</v>
      </c>
      <c r="J715" s="7">
        <v>32</v>
      </c>
      <c r="K715" s="7">
        <v>34</v>
      </c>
      <c r="L715" s="7">
        <v>34</v>
      </c>
    </row>
    <row r="716" spans="1:12" ht="12.75">
      <c r="B716" s="5" t="s">
        <v>15</v>
      </c>
      <c r="C716" s="8">
        <f t="shared" ref="C716:L716" si="130">C715/C714</f>
        <v>6.8733153638814013</v>
      </c>
      <c r="D716" s="8">
        <f t="shared" si="130"/>
        <v>14.878048780487806</v>
      </c>
      <c r="E716" s="8">
        <f t="shared" si="130"/>
        <v>22.580645161290324</v>
      </c>
      <c r="F716" s="8">
        <f t="shared" si="130"/>
        <v>33.333333333333329</v>
      </c>
      <c r="G716" s="8">
        <f t="shared" si="130"/>
        <v>19.369369369369366</v>
      </c>
      <c r="H716" s="8">
        <f t="shared" si="130"/>
        <v>30.263157894736842</v>
      </c>
      <c r="I716" s="8">
        <f t="shared" si="130"/>
        <v>22.784810126582279</v>
      </c>
      <c r="J716" s="8">
        <f t="shared" si="130"/>
        <v>13.061224489795917</v>
      </c>
      <c r="K716" s="8">
        <f t="shared" si="130"/>
        <v>80.952380952380949</v>
      </c>
      <c r="L716" s="8">
        <f t="shared" si="130"/>
        <v>-36.170212765957451</v>
      </c>
    </row>
    <row r="718" spans="1:12" ht="15">
      <c r="B718" s="80" t="s">
        <v>16</v>
      </c>
      <c r="C718" s="81"/>
      <c r="D718" s="81"/>
      <c r="E718" s="81"/>
      <c r="F718" s="81"/>
      <c r="G718" s="81"/>
      <c r="H718" s="81"/>
      <c r="I718" s="81"/>
      <c r="J718" s="81"/>
      <c r="K718" s="81"/>
      <c r="L718" s="81"/>
    </row>
    <row r="719" spans="1:12" ht="18.75">
      <c r="B719" s="87" t="s">
        <v>324</v>
      </c>
      <c r="C719" s="76"/>
      <c r="D719" s="76"/>
      <c r="E719" s="76"/>
      <c r="F719" s="77"/>
      <c r="G719" s="9"/>
      <c r="H719" s="10"/>
      <c r="I719" s="10"/>
      <c r="J719" s="10"/>
      <c r="K719" s="10"/>
      <c r="L719" s="10"/>
    </row>
    <row r="720" spans="1:12" ht="15">
      <c r="B720" s="11" t="s">
        <v>20</v>
      </c>
      <c r="C720" s="12" t="s">
        <v>21</v>
      </c>
      <c r="D720" s="13" t="s">
        <v>22</v>
      </c>
      <c r="E720" s="14" t="s">
        <v>23</v>
      </c>
      <c r="F720" s="15" t="s">
        <v>24</v>
      </c>
      <c r="G720" s="16"/>
      <c r="H720" s="17" t="s">
        <v>20</v>
      </c>
      <c r="I720" s="12" t="s">
        <v>25</v>
      </c>
      <c r="J720" s="13" t="s">
        <v>22</v>
      </c>
      <c r="K720" s="15" t="s">
        <v>23</v>
      </c>
      <c r="L720" s="15" t="s">
        <v>24</v>
      </c>
    </row>
    <row r="721" spans="1:12" ht="15">
      <c r="B721" s="18">
        <v>39783</v>
      </c>
      <c r="C721" s="19">
        <v>29</v>
      </c>
      <c r="D721" s="20"/>
      <c r="E721" s="21">
        <v>1000</v>
      </c>
      <c r="F721" s="22">
        <f>(E721)+(E721*D722)</f>
        <v>1172.4137931034484</v>
      </c>
      <c r="G721" s="16"/>
      <c r="H721" s="23">
        <v>39783</v>
      </c>
      <c r="I721" s="24">
        <v>8515</v>
      </c>
      <c r="J721" s="20"/>
      <c r="K721" s="21">
        <v>1000</v>
      </c>
      <c r="L721" s="22">
        <f>(K721)+(K721*J722)</f>
        <v>1229.7122724603641</v>
      </c>
    </row>
    <row r="722" spans="1:12" ht="15">
      <c r="B722" s="18">
        <v>40148</v>
      </c>
      <c r="C722" s="19">
        <v>34</v>
      </c>
      <c r="D722" s="25">
        <f t="shared" ref="D722:D731" si="131">(C722-C721)/C721</f>
        <v>0.17241379310344829</v>
      </c>
      <c r="E722" s="21">
        <v>1000</v>
      </c>
      <c r="F722" s="22">
        <f t="shared" ref="F722:F730" si="132">(F721+E722)+(F721+E722)*D723</f>
        <v>2172.4137931034484</v>
      </c>
      <c r="G722" s="16"/>
      <c r="H722" s="23">
        <v>40148</v>
      </c>
      <c r="I722" s="24">
        <v>10471</v>
      </c>
      <c r="J722" s="25">
        <f t="shared" ref="J722:J731" si="133">(I722-I721)/I721</f>
        <v>0.22971227246036408</v>
      </c>
      <c r="K722" s="21">
        <v>1000</v>
      </c>
      <c r="L722" s="22">
        <f t="shared" ref="L722:L730" si="134">(L721+K722)+(L721+K722)*J723</f>
        <v>2446.9127803306319</v>
      </c>
    </row>
    <row r="723" spans="1:12" ht="15">
      <c r="B723" s="18">
        <v>40513</v>
      </c>
      <c r="C723" s="19">
        <v>34</v>
      </c>
      <c r="D723" s="25">
        <f t="shared" si="131"/>
        <v>0</v>
      </c>
      <c r="E723" s="21">
        <v>1000</v>
      </c>
      <c r="F723" s="22">
        <f t="shared" si="132"/>
        <v>2985.8012170385396</v>
      </c>
      <c r="G723" s="16"/>
      <c r="H723" s="23">
        <v>40513</v>
      </c>
      <c r="I723" s="24">
        <v>11491</v>
      </c>
      <c r="J723" s="25">
        <f t="shared" si="133"/>
        <v>9.741189953204088E-2</v>
      </c>
      <c r="K723" s="21">
        <v>1000</v>
      </c>
      <c r="L723" s="22">
        <f t="shared" si="134"/>
        <v>3664.6883158384239</v>
      </c>
    </row>
    <row r="724" spans="1:12" ht="15">
      <c r="B724" s="18">
        <v>40878</v>
      </c>
      <c r="C724" s="19">
        <v>32</v>
      </c>
      <c r="D724" s="25">
        <f t="shared" si="131"/>
        <v>-5.8823529411764705E-2</v>
      </c>
      <c r="E724" s="21">
        <v>1000</v>
      </c>
      <c r="F724" s="22">
        <f t="shared" si="132"/>
        <v>4484.0263691683567</v>
      </c>
      <c r="G724" s="16"/>
      <c r="H724" s="23">
        <v>40878</v>
      </c>
      <c r="I724" s="24">
        <v>12217</v>
      </c>
      <c r="J724" s="25">
        <f t="shared" si="133"/>
        <v>6.3179879906013398E-2</v>
      </c>
      <c r="K724" s="21">
        <v>1000</v>
      </c>
      <c r="L724" s="22">
        <f t="shared" si="134"/>
        <v>5022.8349672468257</v>
      </c>
    </row>
    <row r="725" spans="1:12" ht="15">
      <c r="B725" s="18">
        <v>41244</v>
      </c>
      <c r="C725" s="19">
        <v>36</v>
      </c>
      <c r="D725" s="25">
        <f t="shared" si="131"/>
        <v>0.125</v>
      </c>
      <c r="E725" s="21">
        <v>1000</v>
      </c>
      <c r="F725" s="22">
        <f t="shared" si="132"/>
        <v>7007.3670272706786</v>
      </c>
      <c r="G725" s="16"/>
      <c r="H725" s="23">
        <v>41244</v>
      </c>
      <c r="I725" s="24">
        <v>13155</v>
      </c>
      <c r="J725" s="25">
        <f t="shared" si="133"/>
        <v>7.6778259801915369E-2</v>
      </c>
      <c r="K725" s="21">
        <v>1000</v>
      </c>
      <c r="L725" s="22">
        <f t="shared" si="134"/>
        <v>7213.2090390705998</v>
      </c>
    </row>
    <row r="726" spans="1:12" ht="15">
      <c r="B726" s="18">
        <v>41609</v>
      </c>
      <c r="C726" s="19">
        <v>46</v>
      </c>
      <c r="D726" s="25">
        <f t="shared" si="131"/>
        <v>0.27777777777777779</v>
      </c>
      <c r="E726" s="21">
        <v>1000</v>
      </c>
      <c r="F726" s="22">
        <f t="shared" si="132"/>
        <v>7485.1474385356341</v>
      </c>
      <c r="G726" s="16"/>
      <c r="H726" s="23">
        <v>41609</v>
      </c>
      <c r="I726" s="24">
        <v>15755</v>
      </c>
      <c r="J726" s="25">
        <f t="shared" si="133"/>
        <v>0.1976434815659445</v>
      </c>
      <c r="K726" s="21">
        <v>1000</v>
      </c>
      <c r="L726" s="22">
        <f t="shared" si="134"/>
        <v>9411.1750417227249</v>
      </c>
    </row>
    <row r="727" spans="1:12" ht="15">
      <c r="B727" s="18">
        <v>41974</v>
      </c>
      <c r="C727" s="19">
        <v>43</v>
      </c>
      <c r="D727" s="25">
        <f t="shared" si="131"/>
        <v>-6.5217391304347824E-2</v>
      </c>
      <c r="E727" s="21">
        <v>1000</v>
      </c>
      <c r="F727" s="22">
        <f t="shared" si="132"/>
        <v>7301.1733773446158</v>
      </c>
      <c r="G727" s="16"/>
      <c r="H727" s="23">
        <v>41974</v>
      </c>
      <c r="I727" s="24">
        <v>18053</v>
      </c>
      <c r="J727" s="25">
        <f t="shared" si="133"/>
        <v>0.14585845763249761</v>
      </c>
      <c r="K727" s="21">
        <v>1000</v>
      </c>
      <c r="L727" s="22">
        <f t="shared" si="134"/>
        <v>10049.007095885365</v>
      </c>
    </row>
    <row r="728" spans="1:12" ht="15">
      <c r="B728" s="18">
        <v>42339</v>
      </c>
      <c r="C728" s="19">
        <v>37</v>
      </c>
      <c r="D728" s="25">
        <f t="shared" si="131"/>
        <v>-0.13953488372093023</v>
      </c>
      <c r="E728" s="21">
        <v>1000</v>
      </c>
      <c r="F728" s="22">
        <f t="shared" si="132"/>
        <v>12563.938084629688</v>
      </c>
      <c r="G728" s="16"/>
      <c r="H728" s="23">
        <v>42339</v>
      </c>
      <c r="I728" s="24">
        <v>17425</v>
      </c>
      <c r="J728" s="25">
        <f t="shared" si="133"/>
        <v>-3.4786462083864177E-2</v>
      </c>
      <c r="K728" s="21">
        <v>1000</v>
      </c>
      <c r="L728" s="22">
        <f t="shared" si="134"/>
        <v>12658.325891257362</v>
      </c>
    </row>
    <row r="729" spans="1:12" ht="15">
      <c r="B729" s="18">
        <v>42705</v>
      </c>
      <c r="C729" s="19">
        <v>56</v>
      </c>
      <c r="D729" s="25">
        <f t="shared" si="131"/>
        <v>0.51351351351351349</v>
      </c>
      <c r="E729" s="21">
        <v>1000</v>
      </c>
      <c r="F729" s="22">
        <f t="shared" si="132"/>
        <v>14775.003985043053</v>
      </c>
      <c r="G729" s="16"/>
      <c r="H729" s="23">
        <v>42705</v>
      </c>
      <c r="I729" s="24">
        <v>19963</v>
      </c>
      <c r="J729" s="25">
        <f t="shared" si="133"/>
        <v>0.14565279770444764</v>
      </c>
      <c r="K729" s="21">
        <v>1000</v>
      </c>
      <c r="L729" s="22">
        <f t="shared" si="134"/>
        <v>16984.134745507828</v>
      </c>
    </row>
    <row r="730" spans="1:12" ht="15">
      <c r="B730" s="18">
        <v>43070</v>
      </c>
      <c r="C730" s="19">
        <v>61</v>
      </c>
      <c r="D730" s="25">
        <f t="shared" si="131"/>
        <v>8.9285714285714288E-2</v>
      </c>
      <c r="E730" s="21">
        <v>1000</v>
      </c>
      <c r="F730" s="26">
        <f t="shared" si="132"/>
        <v>13188.937757986816</v>
      </c>
      <c r="G730" s="16"/>
      <c r="H730" s="23">
        <v>43070</v>
      </c>
      <c r="I730" s="24">
        <v>24824</v>
      </c>
      <c r="J730" s="25">
        <f t="shared" si="133"/>
        <v>0.24350047588037871</v>
      </c>
      <c r="K730" s="21">
        <v>1000</v>
      </c>
      <c r="L730" s="27">
        <f t="shared" si="134"/>
        <v>16899.609700630885</v>
      </c>
    </row>
    <row r="731" spans="1:12" ht="15">
      <c r="B731" s="18">
        <v>43435</v>
      </c>
      <c r="C731" s="19">
        <v>51</v>
      </c>
      <c r="D731" s="25">
        <f t="shared" si="131"/>
        <v>-0.16393442622950818</v>
      </c>
      <c r="E731" s="28"/>
      <c r="F731" s="28"/>
      <c r="G731" s="16"/>
      <c r="H731" s="23">
        <v>43435</v>
      </c>
      <c r="I731" s="24">
        <v>23327</v>
      </c>
      <c r="J731" s="25">
        <f t="shared" si="133"/>
        <v>-6.0304543989687397E-2</v>
      </c>
      <c r="K731" s="29"/>
      <c r="L731" s="30"/>
    </row>
    <row r="732" spans="1:12" ht="15">
      <c r="B732" s="9"/>
      <c r="C732" s="9"/>
      <c r="D732" s="9"/>
      <c r="E732" s="31">
        <f>SUM(E721:E731)</f>
        <v>10000</v>
      </c>
      <c r="F732" s="32"/>
      <c r="G732" s="9"/>
      <c r="H732" s="9"/>
      <c r="I732" s="9"/>
      <c r="J732" s="9"/>
      <c r="K732" s="31">
        <f>SUM(K721:K731)</f>
        <v>10000</v>
      </c>
      <c r="L732" s="33"/>
    </row>
    <row r="734" spans="1:12" ht="14.25">
      <c r="A734" s="2" t="s">
        <v>329</v>
      </c>
      <c r="B734" s="79" t="s">
        <v>330</v>
      </c>
      <c r="C734" s="76"/>
      <c r="D734" s="76"/>
      <c r="E734" s="76"/>
      <c r="F734" s="76"/>
      <c r="G734" s="76"/>
      <c r="H734" s="76"/>
      <c r="I734" s="76"/>
      <c r="J734" s="76"/>
      <c r="K734" s="76"/>
      <c r="L734" s="77"/>
    </row>
    <row r="735" spans="1:12" ht="12.75">
      <c r="B735" s="82" t="s">
        <v>2</v>
      </c>
      <c r="C735" s="76"/>
      <c r="D735" s="76"/>
      <c r="E735" s="76"/>
      <c r="F735" s="76"/>
      <c r="G735" s="76"/>
      <c r="H735" s="76"/>
      <c r="I735" s="76"/>
      <c r="J735" s="76"/>
      <c r="K735" s="76"/>
      <c r="L735" s="77"/>
    </row>
    <row r="736" spans="1:12" ht="12.75">
      <c r="B736" s="78" t="s">
        <v>331</v>
      </c>
      <c r="C736" s="76"/>
      <c r="D736" s="76"/>
      <c r="E736" s="76"/>
      <c r="F736" s="76"/>
      <c r="G736" s="76"/>
      <c r="H736" s="76"/>
      <c r="I736" s="76"/>
      <c r="J736" s="76"/>
      <c r="K736" s="76"/>
      <c r="L736" s="77"/>
    </row>
    <row r="737" spans="2:12" ht="12.75">
      <c r="B737" s="3"/>
      <c r="C737" s="4">
        <v>2018</v>
      </c>
      <c r="D737" s="4">
        <v>2017</v>
      </c>
      <c r="E737" s="4">
        <v>2016</v>
      </c>
      <c r="F737" s="4">
        <v>2015</v>
      </c>
      <c r="G737" s="4">
        <v>2014</v>
      </c>
      <c r="H737" s="4">
        <v>2013</v>
      </c>
      <c r="I737" s="4">
        <v>2012</v>
      </c>
      <c r="J737" s="4">
        <v>2011</v>
      </c>
      <c r="K737" s="4">
        <v>2010</v>
      </c>
      <c r="L737" s="4">
        <v>2009</v>
      </c>
    </row>
    <row r="738" spans="2:12" ht="12.75">
      <c r="B738" s="5" t="s">
        <v>10</v>
      </c>
      <c r="C738" s="6">
        <v>14178</v>
      </c>
      <c r="D738" s="6">
        <v>12250</v>
      </c>
      <c r="E738" s="6">
        <v>10261</v>
      </c>
      <c r="F738" s="6">
        <v>11574</v>
      </c>
      <c r="G738" s="6">
        <v>17507</v>
      </c>
      <c r="H738" s="6">
        <v>17424</v>
      </c>
      <c r="I738" s="6">
        <v>19328</v>
      </c>
      <c r="J738" s="6">
        <v>19884</v>
      </c>
      <c r="K738" s="6">
        <v>17374</v>
      </c>
      <c r="L738" s="6">
        <v>11048</v>
      </c>
    </row>
    <row r="739" spans="2:12" ht="12.75">
      <c r="B739" s="5" t="s">
        <v>11</v>
      </c>
      <c r="C739" s="6">
        <v>1124</v>
      </c>
      <c r="D739" s="6">
        <v>669</v>
      </c>
      <c r="E739" s="6">
        <v>-201</v>
      </c>
      <c r="F739" s="6">
        <v>-1459</v>
      </c>
      <c r="G739" s="6">
        <v>170</v>
      </c>
      <c r="H739" s="6">
        <v>-2232</v>
      </c>
      <c r="I739" s="6">
        <v>6</v>
      </c>
      <c r="J739" s="6">
        <v>27</v>
      </c>
      <c r="K739" s="6">
        <v>-385</v>
      </c>
      <c r="L739" s="6">
        <v>-1845</v>
      </c>
    </row>
    <row r="740" spans="2:12" ht="12.75">
      <c r="B740" s="5" t="s">
        <v>12</v>
      </c>
      <c r="C740" s="6">
        <v>1115</v>
      </c>
      <c r="D740" s="6">
        <v>387</v>
      </c>
      <c r="E740" s="6">
        <v>-440</v>
      </c>
      <c r="F740" s="6">
        <v>-1642</v>
      </c>
      <c r="G740" s="6">
        <v>102</v>
      </c>
      <c r="H740" s="6">
        <v>-1645</v>
      </c>
      <c r="I740" s="6">
        <v>-124</v>
      </c>
      <c r="J740" s="6">
        <v>-53</v>
      </c>
      <c r="K740" s="6">
        <v>-482</v>
      </c>
      <c r="L740" s="6">
        <v>-1401</v>
      </c>
    </row>
    <row r="741" spans="2:12" ht="12.75">
      <c r="B741" s="5" t="s">
        <v>13</v>
      </c>
      <c r="C741" s="7">
        <v>6.25</v>
      </c>
      <c r="D741" s="7">
        <v>2.19</v>
      </c>
      <c r="E741" s="7">
        <v>-2.81</v>
      </c>
      <c r="F741" s="7">
        <v>-11.24</v>
      </c>
      <c r="G741" s="7">
        <v>0.69</v>
      </c>
      <c r="H741" s="7">
        <v>-11.37</v>
      </c>
      <c r="I741" s="7">
        <v>-0.86</v>
      </c>
      <c r="J741" s="7">
        <v>-0.37</v>
      </c>
      <c r="K741" s="7">
        <v>-3.36</v>
      </c>
      <c r="L741" s="7">
        <v>-10.42</v>
      </c>
    </row>
    <row r="742" spans="2:12" ht="12.75">
      <c r="B742" s="5" t="s">
        <v>14</v>
      </c>
      <c r="C742" s="7">
        <v>27</v>
      </c>
      <c r="D742" s="7">
        <v>35</v>
      </c>
      <c r="E742" s="7">
        <v>35</v>
      </c>
      <c r="F742" s="7">
        <v>8</v>
      </c>
      <c r="G742" s="7">
        <v>25</v>
      </c>
      <c r="H742" s="7">
        <v>28</v>
      </c>
      <c r="I742" s="7">
        <v>23</v>
      </c>
      <c r="J742" s="7">
        <v>25</v>
      </c>
      <c r="K742" s="7">
        <v>54</v>
      </c>
      <c r="L742" s="7">
        <v>51</v>
      </c>
    </row>
    <row r="743" spans="2:12" ht="12.75">
      <c r="B743" s="5" t="s">
        <v>15</v>
      </c>
      <c r="C743" s="8">
        <f t="shared" ref="C743:L743" si="135">C742/C741</f>
        <v>4.32</v>
      </c>
      <c r="D743" s="8">
        <f t="shared" si="135"/>
        <v>15.981735159817353</v>
      </c>
      <c r="E743" s="8">
        <f t="shared" si="135"/>
        <v>-12.455516014234876</v>
      </c>
      <c r="F743" s="8">
        <f t="shared" si="135"/>
        <v>-0.71174377224199292</v>
      </c>
      <c r="G743" s="8">
        <f t="shared" si="135"/>
        <v>36.231884057971016</v>
      </c>
      <c r="H743" s="8">
        <f t="shared" si="135"/>
        <v>-2.4626209322779244</v>
      </c>
      <c r="I743" s="8">
        <f t="shared" si="135"/>
        <v>-26.744186046511629</v>
      </c>
      <c r="J743" s="8">
        <f t="shared" si="135"/>
        <v>-67.567567567567565</v>
      </c>
      <c r="K743" s="8">
        <f t="shared" si="135"/>
        <v>-16.071428571428573</v>
      </c>
      <c r="L743" s="8">
        <f t="shared" si="135"/>
        <v>-4.8944337811900196</v>
      </c>
    </row>
    <row r="745" spans="2:12" ht="15">
      <c r="B745" s="80" t="s">
        <v>16</v>
      </c>
      <c r="C745" s="81"/>
      <c r="D745" s="81"/>
      <c r="E745" s="81"/>
      <c r="F745" s="81"/>
      <c r="G745" s="81"/>
      <c r="H745" s="81"/>
      <c r="I745" s="81"/>
      <c r="J745" s="81"/>
      <c r="K745" s="81"/>
      <c r="L745" s="81"/>
    </row>
    <row r="746" spans="2:12" ht="18.75">
      <c r="B746" s="87" t="s">
        <v>336</v>
      </c>
      <c r="C746" s="76"/>
      <c r="D746" s="76"/>
      <c r="E746" s="76"/>
      <c r="F746" s="77"/>
      <c r="G746" s="9"/>
      <c r="H746" s="10"/>
      <c r="I746" s="10"/>
      <c r="J746" s="10"/>
      <c r="K746" s="10"/>
      <c r="L746" s="10"/>
    </row>
    <row r="747" spans="2:12" ht="15">
      <c r="B747" s="11" t="s">
        <v>20</v>
      </c>
      <c r="C747" s="12" t="s">
        <v>21</v>
      </c>
      <c r="D747" s="13" t="s">
        <v>22</v>
      </c>
      <c r="E747" s="14" t="s">
        <v>23</v>
      </c>
      <c r="F747" s="15" t="s">
        <v>24</v>
      </c>
      <c r="G747" s="16"/>
      <c r="H747" s="17" t="s">
        <v>20</v>
      </c>
      <c r="I747" s="12" t="s">
        <v>25</v>
      </c>
      <c r="J747" s="13" t="s">
        <v>22</v>
      </c>
      <c r="K747" s="15" t="s">
        <v>23</v>
      </c>
      <c r="L747" s="15" t="s">
        <v>24</v>
      </c>
    </row>
    <row r="748" spans="2:12" ht="15">
      <c r="B748" s="18">
        <v>39783</v>
      </c>
      <c r="C748" s="19">
        <v>27</v>
      </c>
      <c r="D748" s="20"/>
      <c r="E748" s="21">
        <v>1000</v>
      </c>
      <c r="F748" s="22">
        <f>(E748)+(E748*D749)</f>
        <v>1888.8888888888887</v>
      </c>
      <c r="G748" s="16"/>
      <c r="H748" s="23">
        <v>39783</v>
      </c>
      <c r="I748" s="24">
        <v>8515</v>
      </c>
      <c r="J748" s="20"/>
      <c r="K748" s="21">
        <v>1000</v>
      </c>
      <c r="L748" s="22">
        <f>(K748)+(K748*J749)</f>
        <v>1229.7122724603641</v>
      </c>
    </row>
    <row r="749" spans="2:12" ht="15">
      <c r="B749" s="18">
        <v>40148</v>
      </c>
      <c r="C749" s="19">
        <v>51</v>
      </c>
      <c r="D749" s="25">
        <f t="shared" ref="D749:D758" si="136">(C749-C748)/C748</f>
        <v>0.88888888888888884</v>
      </c>
      <c r="E749" s="21">
        <v>1000</v>
      </c>
      <c r="F749" s="22">
        <f t="shared" ref="F749:F757" si="137">(F748+E749)+(F748+E749)*D750</f>
        <v>3058.8235294117644</v>
      </c>
      <c r="G749" s="16"/>
      <c r="H749" s="23">
        <v>40148</v>
      </c>
      <c r="I749" s="24">
        <v>10471</v>
      </c>
      <c r="J749" s="25">
        <f t="shared" ref="J749:J758" si="138">(I749-I748)/I748</f>
        <v>0.22971227246036408</v>
      </c>
      <c r="K749" s="21">
        <v>1000</v>
      </c>
      <c r="L749" s="22">
        <f t="shared" ref="L749:L757" si="139">(L748+K749)+(L748+K749)*J750</f>
        <v>2446.9127803306319</v>
      </c>
    </row>
    <row r="750" spans="2:12" ht="15">
      <c r="B750" s="18">
        <v>40513</v>
      </c>
      <c r="C750" s="19">
        <v>54</v>
      </c>
      <c r="D750" s="25">
        <f t="shared" si="136"/>
        <v>5.8823529411764705E-2</v>
      </c>
      <c r="E750" s="21">
        <v>1000</v>
      </c>
      <c r="F750" s="22">
        <f t="shared" si="137"/>
        <v>1879.0849673202611</v>
      </c>
      <c r="G750" s="16"/>
      <c r="H750" s="23">
        <v>40513</v>
      </c>
      <c r="I750" s="24">
        <v>11491</v>
      </c>
      <c r="J750" s="25">
        <f t="shared" si="138"/>
        <v>9.741189953204088E-2</v>
      </c>
      <c r="K750" s="21">
        <v>1000</v>
      </c>
      <c r="L750" s="22">
        <f t="shared" si="139"/>
        <v>3664.6883158384239</v>
      </c>
    </row>
    <row r="751" spans="2:12" ht="15">
      <c r="B751" s="18">
        <v>40878</v>
      </c>
      <c r="C751" s="19">
        <v>25</v>
      </c>
      <c r="D751" s="25">
        <f t="shared" si="136"/>
        <v>-0.53703703703703709</v>
      </c>
      <c r="E751" s="21">
        <v>1000</v>
      </c>
      <c r="F751" s="22">
        <f t="shared" si="137"/>
        <v>2648.7581699346401</v>
      </c>
      <c r="G751" s="16"/>
      <c r="H751" s="23">
        <v>40878</v>
      </c>
      <c r="I751" s="24">
        <v>12217</v>
      </c>
      <c r="J751" s="25">
        <f t="shared" si="138"/>
        <v>6.3179879906013398E-2</v>
      </c>
      <c r="K751" s="21">
        <v>1000</v>
      </c>
      <c r="L751" s="22">
        <f t="shared" si="139"/>
        <v>5022.8349672468257</v>
      </c>
    </row>
    <row r="752" spans="2:12" ht="15">
      <c r="B752" s="18">
        <v>41244</v>
      </c>
      <c r="C752" s="19">
        <v>23</v>
      </c>
      <c r="D752" s="25">
        <f t="shared" si="136"/>
        <v>-0.08</v>
      </c>
      <c r="E752" s="21">
        <v>1000</v>
      </c>
      <c r="F752" s="22">
        <f t="shared" si="137"/>
        <v>4441.9664677465189</v>
      </c>
      <c r="G752" s="16"/>
      <c r="H752" s="23">
        <v>41244</v>
      </c>
      <c r="I752" s="24">
        <v>13155</v>
      </c>
      <c r="J752" s="25">
        <f t="shared" si="138"/>
        <v>7.6778259801915369E-2</v>
      </c>
      <c r="K752" s="21">
        <v>1000</v>
      </c>
      <c r="L752" s="22">
        <f t="shared" si="139"/>
        <v>7213.2090390705998</v>
      </c>
    </row>
    <row r="753" spans="1:12" ht="15">
      <c r="B753" s="18">
        <v>41609</v>
      </c>
      <c r="C753" s="19">
        <v>28</v>
      </c>
      <c r="D753" s="25">
        <f t="shared" si="136"/>
        <v>0.21739130434782608</v>
      </c>
      <c r="E753" s="21">
        <v>1000</v>
      </c>
      <c r="F753" s="22">
        <f t="shared" si="137"/>
        <v>4858.8986319165351</v>
      </c>
      <c r="G753" s="16"/>
      <c r="H753" s="23">
        <v>41609</v>
      </c>
      <c r="I753" s="24">
        <v>15755</v>
      </c>
      <c r="J753" s="25">
        <f t="shared" si="138"/>
        <v>0.1976434815659445</v>
      </c>
      <c r="K753" s="21">
        <v>1000</v>
      </c>
      <c r="L753" s="22">
        <f t="shared" si="139"/>
        <v>9411.1750417227249</v>
      </c>
    </row>
    <row r="754" spans="1:12" ht="15">
      <c r="B754" s="18">
        <v>41974</v>
      </c>
      <c r="C754" s="19">
        <v>25</v>
      </c>
      <c r="D754" s="25">
        <f t="shared" si="136"/>
        <v>-0.10714285714285714</v>
      </c>
      <c r="E754" s="21">
        <v>1000</v>
      </c>
      <c r="F754" s="22">
        <f t="shared" si="137"/>
        <v>1874.847562213291</v>
      </c>
      <c r="G754" s="16"/>
      <c r="H754" s="23">
        <v>41974</v>
      </c>
      <c r="I754" s="24">
        <v>18053</v>
      </c>
      <c r="J754" s="25">
        <f t="shared" si="138"/>
        <v>0.14585845763249761</v>
      </c>
      <c r="K754" s="21">
        <v>1000</v>
      </c>
      <c r="L754" s="22">
        <f t="shared" si="139"/>
        <v>10049.007095885365</v>
      </c>
    </row>
    <row r="755" spans="1:12" ht="15">
      <c r="B755" s="18">
        <v>42339</v>
      </c>
      <c r="C755" s="19">
        <v>8</v>
      </c>
      <c r="D755" s="25">
        <f t="shared" si="136"/>
        <v>-0.68</v>
      </c>
      <c r="E755" s="21">
        <v>1000</v>
      </c>
      <c r="F755" s="22">
        <f t="shared" si="137"/>
        <v>12577.458084683149</v>
      </c>
      <c r="G755" s="16"/>
      <c r="H755" s="23">
        <v>42339</v>
      </c>
      <c r="I755" s="24">
        <v>17425</v>
      </c>
      <c r="J755" s="25">
        <f t="shared" si="138"/>
        <v>-3.4786462083864177E-2</v>
      </c>
      <c r="K755" s="21">
        <v>1000</v>
      </c>
      <c r="L755" s="22">
        <f t="shared" si="139"/>
        <v>12658.325891257362</v>
      </c>
    </row>
    <row r="756" spans="1:12" ht="15">
      <c r="B756" s="18">
        <v>42705</v>
      </c>
      <c r="C756" s="19">
        <v>35</v>
      </c>
      <c r="D756" s="25">
        <f t="shared" si="136"/>
        <v>3.375</v>
      </c>
      <c r="E756" s="21">
        <v>1000</v>
      </c>
      <c r="F756" s="22">
        <f t="shared" si="137"/>
        <v>13577.458084683149</v>
      </c>
      <c r="G756" s="16"/>
      <c r="H756" s="23">
        <v>42705</v>
      </c>
      <c r="I756" s="24">
        <v>19963</v>
      </c>
      <c r="J756" s="25">
        <f t="shared" si="138"/>
        <v>0.14565279770444764</v>
      </c>
      <c r="K756" s="21">
        <v>1000</v>
      </c>
      <c r="L756" s="22">
        <f t="shared" si="139"/>
        <v>16984.134745507828</v>
      </c>
    </row>
    <row r="757" spans="1:12" ht="15">
      <c r="B757" s="18">
        <v>43070</v>
      </c>
      <c r="C757" s="19">
        <v>35</v>
      </c>
      <c r="D757" s="25">
        <f t="shared" si="136"/>
        <v>0</v>
      </c>
      <c r="E757" s="21">
        <v>1000</v>
      </c>
      <c r="F757" s="26">
        <f t="shared" si="137"/>
        <v>7496.9784435513338</v>
      </c>
      <c r="G757" s="16"/>
      <c r="H757" s="23">
        <v>43070</v>
      </c>
      <c r="I757" s="24">
        <v>24824</v>
      </c>
      <c r="J757" s="25">
        <f t="shared" si="138"/>
        <v>0.24350047588037871</v>
      </c>
      <c r="K757" s="21">
        <v>1000</v>
      </c>
      <c r="L757" s="27">
        <f t="shared" si="139"/>
        <v>16899.609700630885</v>
      </c>
    </row>
    <row r="758" spans="1:12" ht="15">
      <c r="B758" s="18">
        <v>43435</v>
      </c>
      <c r="C758" s="19">
        <v>18</v>
      </c>
      <c r="D758" s="25">
        <f t="shared" si="136"/>
        <v>-0.48571428571428571</v>
      </c>
      <c r="E758" s="28"/>
      <c r="F758" s="28"/>
      <c r="G758" s="16"/>
      <c r="H758" s="23">
        <v>43435</v>
      </c>
      <c r="I758" s="24">
        <v>23327</v>
      </c>
      <c r="J758" s="25">
        <f t="shared" si="138"/>
        <v>-6.0304543989687397E-2</v>
      </c>
      <c r="K758" s="29"/>
      <c r="L758" s="30"/>
    </row>
    <row r="759" spans="1:12" ht="15">
      <c r="B759" s="9"/>
      <c r="C759" s="9"/>
      <c r="D759" s="9"/>
      <c r="E759" s="31">
        <f>SUM(E748:E758)</f>
        <v>10000</v>
      </c>
      <c r="F759" s="32"/>
      <c r="G759" s="9"/>
      <c r="H759" s="9"/>
      <c r="I759" s="9"/>
      <c r="J759" s="9"/>
      <c r="K759" s="31">
        <f>SUM(K748:K758)</f>
        <v>10000</v>
      </c>
      <c r="L759" s="33"/>
    </row>
    <row r="761" spans="1:12" ht="14.25">
      <c r="A761" s="2" t="s">
        <v>341</v>
      </c>
      <c r="B761" s="79" t="s">
        <v>342</v>
      </c>
      <c r="C761" s="76"/>
      <c r="D761" s="76"/>
      <c r="E761" s="76"/>
      <c r="F761" s="76"/>
      <c r="G761" s="76"/>
      <c r="H761" s="76"/>
      <c r="I761" s="76"/>
      <c r="J761" s="76"/>
      <c r="K761" s="76"/>
      <c r="L761" s="77"/>
    </row>
    <row r="762" spans="1:12" ht="12.75">
      <c r="B762" s="82" t="s">
        <v>2</v>
      </c>
      <c r="C762" s="76"/>
      <c r="D762" s="76"/>
      <c r="E762" s="76"/>
      <c r="F762" s="76"/>
      <c r="G762" s="76"/>
      <c r="H762" s="76"/>
      <c r="I762" s="76"/>
      <c r="J762" s="76"/>
      <c r="K762" s="76"/>
      <c r="L762" s="77"/>
    </row>
    <row r="763" spans="1:12" ht="12.75">
      <c r="B763" s="78" t="s">
        <v>345</v>
      </c>
      <c r="C763" s="76"/>
      <c r="D763" s="76"/>
      <c r="E763" s="76"/>
      <c r="F763" s="76"/>
      <c r="G763" s="76"/>
      <c r="H763" s="76"/>
      <c r="I763" s="76"/>
      <c r="J763" s="76"/>
      <c r="K763" s="76"/>
      <c r="L763" s="77"/>
    </row>
    <row r="764" spans="1:12" ht="12.75">
      <c r="B764" s="3"/>
      <c r="C764" s="4">
        <v>2018</v>
      </c>
      <c r="D764" s="4">
        <v>2017</v>
      </c>
      <c r="E764" s="4">
        <v>2016</v>
      </c>
      <c r="F764" s="4">
        <v>2015</v>
      </c>
      <c r="G764" s="4">
        <v>2014</v>
      </c>
      <c r="H764" s="4">
        <v>2013</v>
      </c>
      <c r="I764" s="4">
        <v>2012</v>
      </c>
      <c r="J764" s="4">
        <v>2011</v>
      </c>
      <c r="K764" s="4">
        <v>2010</v>
      </c>
      <c r="L764" s="4">
        <v>2009</v>
      </c>
    </row>
    <row r="765" spans="1:12" ht="12.75">
      <c r="B765" s="5" t="s">
        <v>10</v>
      </c>
      <c r="C765" s="6">
        <v>76033</v>
      </c>
      <c r="D765" s="6">
        <v>68679</v>
      </c>
      <c r="E765" s="6">
        <v>56791</v>
      </c>
      <c r="F765" s="6">
        <v>63578</v>
      </c>
      <c r="G765" s="6">
        <v>79282</v>
      </c>
      <c r="H765" s="6">
        <v>79440</v>
      </c>
      <c r="I765" s="6">
        <v>84213</v>
      </c>
      <c r="J765" s="6">
        <v>93973</v>
      </c>
      <c r="K765" s="6">
        <v>78025</v>
      </c>
      <c r="L765" s="6">
        <v>65110</v>
      </c>
    </row>
    <row r="766" spans="1:12" ht="12.75">
      <c r="B766" s="5" t="s">
        <v>11</v>
      </c>
      <c r="C766" s="6">
        <v>4981</v>
      </c>
      <c r="D766" s="6">
        <v>5007</v>
      </c>
      <c r="E766" s="6">
        <v>2720</v>
      </c>
      <c r="F766" s="6">
        <v>-7521</v>
      </c>
      <c r="G766" s="6">
        <v>-520</v>
      </c>
      <c r="H766" s="6">
        <v>-2360</v>
      </c>
      <c r="I766" s="6">
        <v>-5769</v>
      </c>
      <c r="J766" s="6">
        <v>2680</v>
      </c>
      <c r="K766" s="6">
        <v>1856</v>
      </c>
      <c r="L766" s="6">
        <v>-4437</v>
      </c>
    </row>
    <row r="767" spans="1:12" ht="12.75">
      <c r="B767" s="5" t="s">
        <v>12</v>
      </c>
      <c r="C767" s="6">
        <v>5330</v>
      </c>
      <c r="D767" s="6">
        <v>4575</v>
      </c>
      <c r="E767" s="6">
        <v>1734</v>
      </c>
      <c r="F767" s="6">
        <v>-8423</v>
      </c>
      <c r="G767" s="6">
        <v>-974</v>
      </c>
      <c r="H767" s="6">
        <v>-2575</v>
      </c>
      <c r="I767" s="6">
        <v>-3844</v>
      </c>
      <c r="J767" s="6">
        <v>2259</v>
      </c>
      <c r="K767" s="6">
        <v>3005</v>
      </c>
      <c r="L767" s="6">
        <v>75</v>
      </c>
    </row>
    <row r="768" spans="1:12" ht="12.75">
      <c r="B768" s="5" t="s">
        <v>13</v>
      </c>
      <c r="C768" s="7">
        <v>5.04</v>
      </c>
      <c r="D768" s="7">
        <v>4.46</v>
      </c>
      <c r="E768" s="7">
        <v>1.86</v>
      </c>
      <c r="F768" s="7">
        <v>-4.43</v>
      </c>
      <c r="G768" s="7">
        <v>-0.61</v>
      </c>
      <c r="H768" s="7">
        <v>-1.46</v>
      </c>
      <c r="I768" s="7">
        <v>-2.41</v>
      </c>
      <c r="J768" s="7">
        <v>1.19</v>
      </c>
      <c r="K768" s="7">
        <v>1.72</v>
      </c>
      <c r="L768" s="7">
        <v>0.08</v>
      </c>
    </row>
    <row r="769" spans="2:12" ht="12.75">
      <c r="B769" s="5" t="s">
        <v>14</v>
      </c>
      <c r="C769" s="7">
        <v>21</v>
      </c>
      <c r="D769" s="7">
        <v>32</v>
      </c>
      <c r="E769" s="7">
        <v>22</v>
      </c>
      <c r="F769" s="7">
        <v>13</v>
      </c>
      <c r="G769" s="7">
        <v>33</v>
      </c>
      <c r="H769" s="7">
        <v>53</v>
      </c>
      <c r="I769" s="7">
        <v>51</v>
      </c>
      <c r="J769" s="7">
        <v>52</v>
      </c>
      <c r="K769" s="7">
        <v>109</v>
      </c>
      <c r="L769" s="7">
        <v>130</v>
      </c>
    </row>
    <row r="770" spans="2:12" ht="12.75">
      <c r="B770" s="5" t="s">
        <v>15</v>
      </c>
      <c r="C770" s="8">
        <f t="shared" ref="C770:L770" si="140">C769/C768</f>
        <v>4.166666666666667</v>
      </c>
      <c r="D770" s="8">
        <f t="shared" si="140"/>
        <v>7.1748878923766819</v>
      </c>
      <c r="E770" s="8">
        <f t="shared" si="140"/>
        <v>11.827956989247312</v>
      </c>
      <c r="F770" s="8">
        <f t="shared" si="140"/>
        <v>-2.9345372460496617</v>
      </c>
      <c r="G770" s="8">
        <f t="shared" si="140"/>
        <v>-54.098360655737707</v>
      </c>
      <c r="H770" s="8">
        <f t="shared" si="140"/>
        <v>-36.301369863013697</v>
      </c>
      <c r="I770" s="8">
        <f t="shared" si="140"/>
        <v>-21.161825726141078</v>
      </c>
      <c r="J770" s="8">
        <f t="shared" si="140"/>
        <v>43.69747899159664</v>
      </c>
      <c r="K770" s="8">
        <f t="shared" si="140"/>
        <v>63.372093023255815</v>
      </c>
      <c r="L770" s="8">
        <f t="shared" si="140"/>
        <v>1625</v>
      </c>
    </row>
    <row r="772" spans="2:12" ht="15">
      <c r="B772" s="80" t="s">
        <v>16</v>
      </c>
      <c r="C772" s="81"/>
      <c r="D772" s="81"/>
      <c r="E772" s="81"/>
      <c r="F772" s="81"/>
      <c r="G772" s="81"/>
      <c r="H772" s="81"/>
      <c r="I772" s="81"/>
      <c r="J772" s="81"/>
      <c r="K772" s="81"/>
      <c r="L772" s="81"/>
    </row>
    <row r="773" spans="2:12" ht="18.75">
      <c r="B773" s="87" t="s">
        <v>348</v>
      </c>
      <c r="C773" s="76"/>
      <c r="D773" s="76"/>
      <c r="E773" s="76"/>
      <c r="F773" s="77"/>
      <c r="G773" s="9"/>
      <c r="H773" s="10"/>
      <c r="I773" s="10"/>
      <c r="J773" s="10"/>
      <c r="K773" s="10"/>
      <c r="L773" s="10"/>
    </row>
    <row r="774" spans="2:12" ht="15">
      <c r="B774" s="11" t="s">
        <v>20</v>
      </c>
      <c r="C774" s="12" t="s">
        <v>21</v>
      </c>
      <c r="D774" s="13" t="s">
        <v>22</v>
      </c>
      <c r="E774" s="14" t="s">
        <v>23</v>
      </c>
      <c r="F774" s="15" t="s">
        <v>24</v>
      </c>
      <c r="G774" s="16"/>
      <c r="H774" s="17" t="s">
        <v>20</v>
      </c>
      <c r="I774" s="12" t="s">
        <v>25</v>
      </c>
      <c r="J774" s="13" t="s">
        <v>22</v>
      </c>
      <c r="K774" s="15" t="s">
        <v>23</v>
      </c>
      <c r="L774" s="15" t="s">
        <v>24</v>
      </c>
    </row>
    <row r="775" spans="2:12" ht="15">
      <c r="B775" s="18">
        <v>39783</v>
      </c>
      <c r="C775" s="19">
        <v>64</v>
      </c>
      <c r="D775" s="20"/>
      <c r="E775" s="21">
        <v>1000</v>
      </c>
      <c r="F775" s="22">
        <f>(E775)+(E775*D776)</f>
        <v>2031.25</v>
      </c>
      <c r="G775" s="16"/>
      <c r="H775" s="23">
        <v>39783</v>
      </c>
      <c r="I775" s="24">
        <v>8515</v>
      </c>
      <c r="J775" s="20"/>
      <c r="K775" s="21">
        <v>1000</v>
      </c>
      <c r="L775" s="22">
        <f>(K775)+(K775*J776)</f>
        <v>1229.7122724603641</v>
      </c>
    </row>
    <row r="776" spans="2:12" ht="15">
      <c r="B776" s="18">
        <v>40148</v>
      </c>
      <c r="C776" s="19">
        <v>130</v>
      </c>
      <c r="D776" s="25">
        <f t="shared" ref="D776:D785" si="141">(C776-C775)/C775</f>
        <v>1.03125</v>
      </c>
      <c r="E776" s="21">
        <v>1000</v>
      </c>
      <c r="F776" s="22">
        <f t="shared" ref="F776:F784" si="142">(F775+E776)+(F775+E776)*D777</f>
        <v>2541.5865384615386</v>
      </c>
      <c r="G776" s="16"/>
      <c r="H776" s="23">
        <v>40148</v>
      </c>
      <c r="I776" s="24">
        <v>10471</v>
      </c>
      <c r="J776" s="25">
        <f t="shared" ref="J776:J785" si="143">(I776-I775)/I775</f>
        <v>0.22971227246036408</v>
      </c>
      <c r="K776" s="21">
        <v>1000</v>
      </c>
      <c r="L776" s="22">
        <f t="shared" ref="L776:L784" si="144">(L775+K776)+(L775+K776)*J777</f>
        <v>2446.9127803306319</v>
      </c>
    </row>
    <row r="777" spans="2:12" ht="15">
      <c r="B777" s="18">
        <v>40513</v>
      </c>
      <c r="C777" s="19">
        <v>109</v>
      </c>
      <c r="D777" s="25">
        <f t="shared" si="141"/>
        <v>-0.16153846153846155</v>
      </c>
      <c r="E777" s="21">
        <v>1000</v>
      </c>
      <c r="F777" s="22">
        <f t="shared" si="142"/>
        <v>1689.5642201834864</v>
      </c>
      <c r="G777" s="16"/>
      <c r="H777" s="23">
        <v>40513</v>
      </c>
      <c r="I777" s="24">
        <v>11491</v>
      </c>
      <c r="J777" s="25">
        <f t="shared" si="143"/>
        <v>9.741189953204088E-2</v>
      </c>
      <c r="K777" s="21">
        <v>1000</v>
      </c>
      <c r="L777" s="22">
        <f t="shared" si="144"/>
        <v>3664.6883158384239</v>
      </c>
    </row>
    <row r="778" spans="2:12" ht="15">
      <c r="B778" s="18">
        <v>40878</v>
      </c>
      <c r="C778" s="19">
        <v>52</v>
      </c>
      <c r="D778" s="25">
        <f t="shared" si="141"/>
        <v>-0.52293577981651373</v>
      </c>
      <c r="E778" s="21">
        <v>1000</v>
      </c>
      <c r="F778" s="22">
        <f t="shared" si="142"/>
        <v>2637.8418313338038</v>
      </c>
      <c r="G778" s="16"/>
      <c r="H778" s="23">
        <v>40878</v>
      </c>
      <c r="I778" s="24">
        <v>12217</v>
      </c>
      <c r="J778" s="25">
        <f t="shared" si="143"/>
        <v>6.3179879906013398E-2</v>
      </c>
      <c r="K778" s="21">
        <v>1000</v>
      </c>
      <c r="L778" s="22">
        <f t="shared" si="144"/>
        <v>5022.8349672468257</v>
      </c>
    </row>
    <row r="779" spans="2:12" ht="15">
      <c r="B779" s="18">
        <v>41244</v>
      </c>
      <c r="C779" s="19">
        <v>51</v>
      </c>
      <c r="D779" s="25">
        <f t="shared" si="141"/>
        <v>-1.9230769230769232E-2</v>
      </c>
      <c r="E779" s="21">
        <v>1000</v>
      </c>
      <c r="F779" s="22">
        <f t="shared" si="142"/>
        <v>3780.5022953076787</v>
      </c>
      <c r="G779" s="16"/>
      <c r="H779" s="23">
        <v>41244</v>
      </c>
      <c r="I779" s="24">
        <v>13155</v>
      </c>
      <c r="J779" s="25">
        <f t="shared" si="143"/>
        <v>7.6778259801915369E-2</v>
      </c>
      <c r="K779" s="21">
        <v>1000</v>
      </c>
      <c r="L779" s="22">
        <f t="shared" si="144"/>
        <v>7213.2090390705998</v>
      </c>
    </row>
    <row r="780" spans="2:12" ht="15">
      <c r="B780" s="18">
        <v>41609</v>
      </c>
      <c r="C780" s="19">
        <v>53</v>
      </c>
      <c r="D780" s="25">
        <f t="shared" si="141"/>
        <v>3.9215686274509803E-2</v>
      </c>
      <c r="E780" s="21">
        <v>1000</v>
      </c>
      <c r="F780" s="22">
        <f t="shared" si="142"/>
        <v>2976.5391650028942</v>
      </c>
      <c r="G780" s="16"/>
      <c r="H780" s="23">
        <v>41609</v>
      </c>
      <c r="I780" s="24">
        <v>15755</v>
      </c>
      <c r="J780" s="25">
        <f t="shared" si="143"/>
        <v>0.1976434815659445</v>
      </c>
      <c r="K780" s="21">
        <v>1000</v>
      </c>
      <c r="L780" s="22">
        <f t="shared" si="144"/>
        <v>9411.1750417227249</v>
      </c>
    </row>
    <row r="781" spans="2:12" ht="15">
      <c r="B781" s="18">
        <v>41974</v>
      </c>
      <c r="C781" s="19">
        <v>33</v>
      </c>
      <c r="D781" s="25">
        <f t="shared" si="141"/>
        <v>-0.37735849056603776</v>
      </c>
      <c r="E781" s="21">
        <v>1000</v>
      </c>
      <c r="F781" s="22">
        <f t="shared" si="142"/>
        <v>1566.5154286375036</v>
      </c>
      <c r="G781" s="16"/>
      <c r="H781" s="23">
        <v>41974</v>
      </c>
      <c r="I781" s="24">
        <v>18053</v>
      </c>
      <c r="J781" s="25">
        <f t="shared" si="143"/>
        <v>0.14585845763249761</v>
      </c>
      <c r="K781" s="21">
        <v>1000</v>
      </c>
      <c r="L781" s="22">
        <f t="shared" si="144"/>
        <v>10049.007095885365</v>
      </c>
    </row>
    <row r="782" spans="2:12" ht="15">
      <c r="B782" s="18">
        <v>42339</v>
      </c>
      <c r="C782" s="19">
        <v>13</v>
      </c>
      <c r="D782" s="25">
        <f t="shared" si="141"/>
        <v>-0.60606060606060608</v>
      </c>
      <c r="E782" s="21">
        <v>1000</v>
      </c>
      <c r="F782" s="22">
        <f t="shared" si="142"/>
        <v>4343.3338023096212</v>
      </c>
      <c r="G782" s="16"/>
      <c r="H782" s="23">
        <v>42339</v>
      </c>
      <c r="I782" s="24">
        <v>17425</v>
      </c>
      <c r="J782" s="25">
        <f t="shared" si="143"/>
        <v>-3.4786462083864177E-2</v>
      </c>
      <c r="K782" s="21">
        <v>1000</v>
      </c>
      <c r="L782" s="22">
        <f t="shared" si="144"/>
        <v>12658.325891257362</v>
      </c>
    </row>
    <row r="783" spans="2:12" ht="15">
      <c r="B783" s="18">
        <v>42705</v>
      </c>
      <c r="C783" s="19">
        <v>22</v>
      </c>
      <c r="D783" s="25">
        <f t="shared" si="141"/>
        <v>0.69230769230769229</v>
      </c>
      <c r="E783" s="21">
        <v>1000</v>
      </c>
      <c r="F783" s="22">
        <f t="shared" si="142"/>
        <v>7772.12189426854</v>
      </c>
      <c r="G783" s="16"/>
      <c r="H783" s="23">
        <v>42705</v>
      </c>
      <c r="I783" s="24">
        <v>19963</v>
      </c>
      <c r="J783" s="25">
        <f t="shared" si="143"/>
        <v>0.14565279770444764</v>
      </c>
      <c r="K783" s="21">
        <v>1000</v>
      </c>
      <c r="L783" s="22">
        <f t="shared" si="144"/>
        <v>16984.134745507828</v>
      </c>
    </row>
    <row r="784" spans="2:12" ht="15">
      <c r="B784" s="18">
        <v>43070</v>
      </c>
      <c r="C784" s="19">
        <v>32</v>
      </c>
      <c r="D784" s="25">
        <f t="shared" si="141"/>
        <v>0.45454545454545453</v>
      </c>
      <c r="E784" s="21">
        <v>1000</v>
      </c>
      <c r="F784" s="26">
        <f t="shared" si="142"/>
        <v>5756.7049931137299</v>
      </c>
      <c r="G784" s="16"/>
      <c r="H784" s="23">
        <v>43070</v>
      </c>
      <c r="I784" s="24">
        <v>24824</v>
      </c>
      <c r="J784" s="25">
        <f t="shared" si="143"/>
        <v>0.24350047588037871</v>
      </c>
      <c r="K784" s="21">
        <v>1000</v>
      </c>
      <c r="L784" s="27">
        <f t="shared" si="144"/>
        <v>16899.609700630885</v>
      </c>
    </row>
    <row r="785" spans="1:12" ht="15">
      <c r="B785" s="18">
        <v>43435</v>
      </c>
      <c r="C785" s="19">
        <v>21</v>
      </c>
      <c r="D785" s="25">
        <f t="shared" si="141"/>
        <v>-0.34375</v>
      </c>
      <c r="E785" s="28"/>
      <c r="F785" s="28"/>
      <c r="G785" s="16"/>
      <c r="H785" s="23">
        <v>43435</v>
      </c>
      <c r="I785" s="24">
        <v>23327</v>
      </c>
      <c r="J785" s="25">
        <f t="shared" si="143"/>
        <v>-6.0304543989687397E-2</v>
      </c>
      <c r="K785" s="29"/>
      <c r="L785" s="30"/>
    </row>
    <row r="786" spans="1:12" ht="15">
      <c r="B786" s="9"/>
      <c r="C786" s="9"/>
      <c r="D786" s="9"/>
      <c r="E786" s="31">
        <f>SUM(E775:E785)</f>
        <v>10000</v>
      </c>
      <c r="F786" s="32"/>
      <c r="G786" s="9"/>
      <c r="H786" s="9"/>
      <c r="I786" s="9"/>
      <c r="J786" s="9"/>
      <c r="K786" s="31">
        <f>SUM(K775:K785)</f>
        <v>10000</v>
      </c>
      <c r="L786" s="33"/>
    </row>
    <row r="788" spans="1:12" ht="14.25">
      <c r="A788" s="2" t="s">
        <v>353</v>
      </c>
      <c r="B788" s="79" t="s">
        <v>354</v>
      </c>
      <c r="C788" s="76"/>
      <c r="D788" s="76"/>
      <c r="E788" s="76"/>
      <c r="F788" s="76"/>
      <c r="G788" s="76"/>
      <c r="H788" s="76"/>
      <c r="I788" s="76"/>
      <c r="J788" s="76"/>
      <c r="K788" s="76"/>
      <c r="L788" s="77"/>
    </row>
    <row r="789" spans="1:12" ht="12.75">
      <c r="B789" s="82" t="s">
        <v>2</v>
      </c>
      <c r="C789" s="76"/>
      <c r="D789" s="76"/>
      <c r="E789" s="76"/>
      <c r="F789" s="76"/>
      <c r="G789" s="76"/>
      <c r="H789" s="76"/>
      <c r="I789" s="76"/>
      <c r="J789" s="76"/>
      <c r="K789" s="76"/>
      <c r="L789" s="77"/>
    </row>
    <row r="790" spans="1:12" ht="12.75">
      <c r="B790" s="78" t="s">
        <v>355</v>
      </c>
      <c r="C790" s="76"/>
      <c r="D790" s="76"/>
      <c r="E790" s="76"/>
      <c r="F790" s="76"/>
      <c r="G790" s="76"/>
      <c r="H790" s="76"/>
      <c r="I790" s="76"/>
      <c r="J790" s="76"/>
      <c r="K790" s="76"/>
      <c r="L790" s="77"/>
    </row>
    <row r="791" spans="1:12" ht="12.75">
      <c r="B791" s="3"/>
      <c r="C791" s="4">
        <v>2018</v>
      </c>
      <c r="D791" s="4">
        <v>2017</v>
      </c>
      <c r="E791" s="4">
        <v>2016</v>
      </c>
      <c r="F791" s="4">
        <v>2015</v>
      </c>
      <c r="G791" s="4">
        <v>2014</v>
      </c>
      <c r="H791" s="4">
        <v>2013</v>
      </c>
      <c r="I791" s="4">
        <v>2012</v>
      </c>
      <c r="J791" s="4">
        <v>2011</v>
      </c>
      <c r="K791" s="4">
        <v>2010</v>
      </c>
      <c r="L791" s="4">
        <v>2009</v>
      </c>
    </row>
    <row r="792" spans="1:12" ht="12.75">
      <c r="B792" s="5" t="s">
        <v>10</v>
      </c>
      <c r="C792" s="6">
        <v>13403</v>
      </c>
      <c r="D792" s="6">
        <v>11652</v>
      </c>
      <c r="E792" s="6">
        <v>9318</v>
      </c>
      <c r="F792" s="6">
        <v>11199</v>
      </c>
      <c r="G792" s="6">
        <v>13147</v>
      </c>
      <c r="H792" s="6"/>
      <c r="I792" s="6"/>
      <c r="J792" s="6"/>
      <c r="K792" s="6"/>
      <c r="L792" s="6"/>
    </row>
    <row r="793" spans="1:12" ht="12.75">
      <c r="B793" s="5" t="s">
        <v>11</v>
      </c>
      <c r="C793" s="6">
        <v>1597</v>
      </c>
      <c r="D793" s="6">
        <v>1159</v>
      </c>
      <c r="E793" s="6">
        <v>-162</v>
      </c>
      <c r="F793" s="6">
        <v>-337</v>
      </c>
      <c r="G793" s="6">
        <v>-63</v>
      </c>
      <c r="H793" s="6"/>
      <c r="I793" s="6"/>
      <c r="J793" s="6"/>
      <c r="K793" s="6"/>
      <c r="L793" s="6"/>
    </row>
    <row r="794" spans="1:12" ht="12.75">
      <c r="B794" s="5" t="s">
        <v>12</v>
      </c>
      <c r="C794" s="6">
        <v>227</v>
      </c>
      <c r="D794" s="6">
        <v>217</v>
      </c>
      <c r="E794" s="6">
        <v>-400</v>
      </c>
      <c r="F794" s="6">
        <v>-863</v>
      </c>
      <c r="G794" s="6">
        <v>-256</v>
      </c>
      <c r="H794" s="6"/>
      <c r="I794" s="6"/>
      <c r="J794" s="6"/>
      <c r="K794" s="6"/>
      <c r="L794" s="6"/>
    </row>
    <row r="795" spans="1:12" ht="12.75">
      <c r="B795" s="5" t="s">
        <v>13</v>
      </c>
      <c r="C795" s="7">
        <v>1.2</v>
      </c>
      <c r="D795" s="7">
        <v>1.1599999999999999</v>
      </c>
      <c r="E795" s="7">
        <v>-2.19</v>
      </c>
      <c r="F795" s="7">
        <v>-4.7300000000000004</v>
      </c>
      <c r="G795" s="7">
        <v>-1.4</v>
      </c>
      <c r="H795" s="7"/>
      <c r="I795" s="7"/>
      <c r="J795" s="7"/>
      <c r="K795" s="7"/>
      <c r="L795" s="7"/>
    </row>
    <row r="796" spans="1:12" ht="12.75">
      <c r="B796" s="5" t="s">
        <v>14</v>
      </c>
      <c r="C796" s="7"/>
      <c r="D796" s="7"/>
      <c r="E796" s="7"/>
      <c r="F796" s="7"/>
      <c r="G796" s="7"/>
      <c r="H796" s="7"/>
      <c r="I796" s="7"/>
      <c r="J796" s="7"/>
      <c r="K796" s="7"/>
      <c r="L796" s="7"/>
    </row>
    <row r="797" spans="1:12" ht="12.75">
      <c r="B797" s="5" t="s">
        <v>15</v>
      </c>
      <c r="C797" s="8">
        <f t="shared" ref="C797:L797" si="145">C796/C795</f>
        <v>0</v>
      </c>
      <c r="D797" s="8">
        <f t="shared" si="145"/>
        <v>0</v>
      </c>
      <c r="E797" s="8">
        <f t="shared" si="145"/>
        <v>0</v>
      </c>
      <c r="F797" s="8">
        <f t="shared" si="145"/>
        <v>0</v>
      </c>
      <c r="G797" s="8">
        <f t="shared" si="145"/>
        <v>0</v>
      </c>
      <c r="H797" s="8" t="e">
        <f t="shared" si="145"/>
        <v>#DIV/0!</v>
      </c>
      <c r="I797" s="8" t="e">
        <f t="shared" si="145"/>
        <v>#DIV/0!</v>
      </c>
      <c r="J797" s="8" t="e">
        <f t="shared" si="145"/>
        <v>#DIV/0!</v>
      </c>
      <c r="K797" s="8" t="e">
        <f t="shared" si="145"/>
        <v>#DIV/0!</v>
      </c>
      <c r="L797" s="8" t="e">
        <f t="shared" si="145"/>
        <v>#DIV/0!</v>
      </c>
    </row>
    <row r="798" spans="1:12" ht="12.75">
      <c r="B798" s="88" t="s">
        <v>360</v>
      </c>
      <c r="C798" s="81"/>
      <c r="D798" s="81"/>
      <c r="E798" s="81"/>
      <c r="F798" s="81"/>
      <c r="G798" s="81"/>
      <c r="H798" s="81"/>
      <c r="I798" s="81"/>
      <c r="J798" s="81"/>
      <c r="K798" s="81"/>
      <c r="L798" s="81"/>
    </row>
    <row r="800" spans="1:12" ht="15">
      <c r="B800" s="80" t="s">
        <v>16</v>
      </c>
      <c r="C800" s="81"/>
      <c r="D800" s="81"/>
      <c r="E800" s="81"/>
      <c r="F800" s="81"/>
      <c r="G800" s="81"/>
      <c r="H800" s="81"/>
      <c r="I800" s="81"/>
      <c r="J800" s="81"/>
      <c r="K800" s="81"/>
      <c r="L800" s="81"/>
    </row>
    <row r="801" spans="1:12" ht="18.75">
      <c r="B801" s="87" t="s">
        <v>361</v>
      </c>
      <c r="C801" s="76"/>
      <c r="D801" s="76"/>
      <c r="E801" s="76"/>
      <c r="F801" s="77"/>
      <c r="G801" s="9"/>
      <c r="H801" s="10"/>
      <c r="I801" s="10"/>
      <c r="J801" s="10"/>
      <c r="K801" s="10"/>
      <c r="L801" s="10"/>
    </row>
    <row r="802" spans="1:12" ht="15">
      <c r="B802" s="11" t="s">
        <v>20</v>
      </c>
      <c r="C802" s="12" t="s">
        <v>21</v>
      </c>
      <c r="D802" s="13" t="s">
        <v>22</v>
      </c>
      <c r="E802" s="14" t="s">
        <v>23</v>
      </c>
      <c r="F802" s="15" t="s">
        <v>24</v>
      </c>
      <c r="G802" s="16"/>
      <c r="H802" s="17" t="s">
        <v>20</v>
      </c>
      <c r="I802" s="12" t="s">
        <v>25</v>
      </c>
      <c r="J802" s="13" t="s">
        <v>22</v>
      </c>
      <c r="K802" s="15" t="s">
        <v>23</v>
      </c>
      <c r="L802" s="15" t="s">
        <v>24</v>
      </c>
    </row>
    <row r="803" spans="1:12" ht="15">
      <c r="B803" s="18">
        <v>39783</v>
      </c>
      <c r="C803" s="19">
        <v>17</v>
      </c>
      <c r="D803" s="20"/>
      <c r="E803" s="21">
        <v>1000</v>
      </c>
      <c r="F803" s="22">
        <f>(E803)+(E803*D804)</f>
        <v>2117.6470588235297</v>
      </c>
      <c r="G803" s="16"/>
      <c r="H803" s="23">
        <v>39783</v>
      </c>
      <c r="I803" s="24">
        <v>8515</v>
      </c>
      <c r="J803" s="20"/>
      <c r="K803" s="21">
        <v>1000</v>
      </c>
      <c r="L803" s="22">
        <f>(K803)+(K803*J804)</f>
        <v>1229.7122724603641</v>
      </c>
    </row>
    <row r="804" spans="1:12" ht="15">
      <c r="B804" s="18">
        <v>40148</v>
      </c>
      <c r="C804" s="19">
        <v>36</v>
      </c>
      <c r="D804" s="25">
        <f t="shared" ref="D804:D813" si="146">(C804-C803)/C803</f>
        <v>1.1176470588235294</v>
      </c>
      <c r="E804" s="21">
        <v>1000</v>
      </c>
      <c r="F804" s="22">
        <f t="shared" ref="F804:F812" si="147">(F803+E804)+(F803+E804)*D805</f>
        <v>3031.045751633987</v>
      </c>
      <c r="G804" s="16"/>
      <c r="H804" s="23">
        <v>40148</v>
      </c>
      <c r="I804" s="24">
        <v>10471</v>
      </c>
      <c r="J804" s="25">
        <f t="shared" ref="J804:J813" si="148">(I804-I803)/I803</f>
        <v>0.22971227246036408</v>
      </c>
      <c r="K804" s="21">
        <v>1000</v>
      </c>
      <c r="L804" s="22">
        <f t="shared" ref="L804:L812" si="149">(L803+K804)+(L803+K804)*J805</f>
        <v>2446.9127803306319</v>
      </c>
    </row>
    <row r="805" spans="1:12" ht="15">
      <c r="B805" s="18">
        <v>40513</v>
      </c>
      <c r="C805" s="19">
        <v>35</v>
      </c>
      <c r="D805" s="25">
        <f t="shared" si="146"/>
        <v>-2.7777777777777776E-2</v>
      </c>
      <c r="E805" s="21">
        <v>1000</v>
      </c>
      <c r="F805" s="22">
        <f t="shared" si="147"/>
        <v>2188.2819794584502</v>
      </c>
      <c r="G805" s="16"/>
      <c r="H805" s="23">
        <v>40513</v>
      </c>
      <c r="I805" s="24">
        <v>11491</v>
      </c>
      <c r="J805" s="25">
        <f t="shared" si="148"/>
        <v>9.741189953204088E-2</v>
      </c>
      <c r="K805" s="21">
        <v>1000</v>
      </c>
      <c r="L805" s="22">
        <f t="shared" si="149"/>
        <v>3664.6883158384239</v>
      </c>
    </row>
    <row r="806" spans="1:12" ht="15">
      <c r="B806" s="18">
        <v>40878</v>
      </c>
      <c r="C806" s="19">
        <v>19</v>
      </c>
      <c r="D806" s="25">
        <f t="shared" si="146"/>
        <v>-0.45714285714285713</v>
      </c>
      <c r="E806" s="21">
        <v>1000</v>
      </c>
      <c r="F806" s="22">
        <f t="shared" si="147"/>
        <v>3356.0862941667897</v>
      </c>
      <c r="G806" s="16"/>
      <c r="H806" s="23">
        <v>40878</v>
      </c>
      <c r="I806" s="24">
        <v>12217</v>
      </c>
      <c r="J806" s="25">
        <f t="shared" si="148"/>
        <v>6.3179879906013398E-2</v>
      </c>
      <c r="K806" s="21">
        <v>1000</v>
      </c>
      <c r="L806" s="22">
        <f t="shared" si="149"/>
        <v>5022.8349672468257</v>
      </c>
    </row>
    <row r="807" spans="1:12" ht="15">
      <c r="B807" s="18">
        <v>41244</v>
      </c>
      <c r="C807" s="19">
        <v>20</v>
      </c>
      <c r="D807" s="25">
        <f t="shared" si="146"/>
        <v>5.2631578947368418E-2</v>
      </c>
      <c r="E807" s="21">
        <v>1000</v>
      </c>
      <c r="F807" s="22">
        <f t="shared" si="147"/>
        <v>5445.1078677084861</v>
      </c>
      <c r="G807" s="16"/>
      <c r="H807" s="23">
        <v>41244</v>
      </c>
      <c r="I807" s="24">
        <v>13155</v>
      </c>
      <c r="J807" s="25">
        <f t="shared" si="148"/>
        <v>7.6778259801915369E-2</v>
      </c>
      <c r="K807" s="21">
        <v>1000</v>
      </c>
      <c r="L807" s="22">
        <f t="shared" si="149"/>
        <v>7213.2090390705998</v>
      </c>
    </row>
    <row r="808" spans="1:12" ht="15">
      <c r="B808" s="18">
        <v>41609</v>
      </c>
      <c r="C808" s="19">
        <v>25</v>
      </c>
      <c r="D808" s="25">
        <f t="shared" si="146"/>
        <v>0.25</v>
      </c>
      <c r="E808" s="21">
        <v>1000</v>
      </c>
      <c r="F808" s="22">
        <f t="shared" si="147"/>
        <v>9538.7596442085596</v>
      </c>
      <c r="G808" s="16"/>
      <c r="H808" s="23">
        <v>41609</v>
      </c>
      <c r="I808" s="24">
        <v>15755</v>
      </c>
      <c r="J808" s="25">
        <f t="shared" si="148"/>
        <v>0.1976434815659445</v>
      </c>
      <c r="K808" s="21">
        <v>1000</v>
      </c>
      <c r="L808" s="22">
        <f t="shared" si="149"/>
        <v>9411.1750417227249</v>
      </c>
    </row>
    <row r="809" spans="1:12" ht="15">
      <c r="B809" s="18">
        <v>41974</v>
      </c>
      <c r="C809" s="19">
        <v>37</v>
      </c>
      <c r="D809" s="25">
        <f t="shared" si="146"/>
        <v>0.48</v>
      </c>
      <c r="E809" s="21">
        <v>1000</v>
      </c>
      <c r="F809" s="22">
        <f t="shared" si="147"/>
        <v>6551.1208599134288</v>
      </c>
      <c r="G809" s="16"/>
      <c r="H809" s="23">
        <v>41974</v>
      </c>
      <c r="I809" s="24">
        <v>18053</v>
      </c>
      <c r="J809" s="25">
        <f t="shared" si="148"/>
        <v>0.14585845763249761</v>
      </c>
      <c r="K809" s="21">
        <v>1000</v>
      </c>
      <c r="L809" s="22">
        <f t="shared" si="149"/>
        <v>10049.007095885365</v>
      </c>
    </row>
    <row r="810" spans="1:12" ht="15">
      <c r="B810" s="18">
        <v>42339</v>
      </c>
      <c r="C810" s="19">
        <v>23</v>
      </c>
      <c r="D810" s="25">
        <f t="shared" si="146"/>
        <v>-0.3783783783783784</v>
      </c>
      <c r="E810" s="21">
        <v>1000</v>
      </c>
      <c r="F810" s="22">
        <f t="shared" si="147"/>
        <v>9192.6688729380876</v>
      </c>
      <c r="G810" s="16"/>
      <c r="H810" s="23">
        <v>42339</v>
      </c>
      <c r="I810" s="24">
        <v>17425</v>
      </c>
      <c r="J810" s="25">
        <f t="shared" si="148"/>
        <v>-3.4786462083864177E-2</v>
      </c>
      <c r="K810" s="21">
        <v>1000</v>
      </c>
      <c r="L810" s="22">
        <f t="shared" si="149"/>
        <v>12658.325891257362</v>
      </c>
    </row>
    <row r="811" spans="1:12" ht="15">
      <c r="B811" s="18">
        <v>42705</v>
      </c>
      <c r="C811" s="19">
        <v>28</v>
      </c>
      <c r="D811" s="25">
        <f t="shared" si="146"/>
        <v>0.21739130434782608</v>
      </c>
      <c r="E811" s="21">
        <v>1000</v>
      </c>
      <c r="F811" s="22">
        <f t="shared" si="147"/>
        <v>19657.28996923774</v>
      </c>
      <c r="G811" s="16"/>
      <c r="H811" s="23">
        <v>42705</v>
      </c>
      <c r="I811" s="24">
        <v>19963</v>
      </c>
      <c r="J811" s="25">
        <f t="shared" si="148"/>
        <v>0.14565279770444764</v>
      </c>
      <c r="K811" s="21">
        <v>1000</v>
      </c>
      <c r="L811" s="22">
        <f t="shared" si="149"/>
        <v>16984.134745507828</v>
      </c>
    </row>
    <row r="812" spans="1:12" ht="15">
      <c r="B812" s="18">
        <v>43070</v>
      </c>
      <c r="C812" s="19">
        <v>54</v>
      </c>
      <c r="D812" s="25">
        <f t="shared" si="146"/>
        <v>0.9285714285714286</v>
      </c>
      <c r="E812" s="21">
        <v>1000</v>
      </c>
      <c r="F812" s="26">
        <f t="shared" si="147"/>
        <v>9946.1025777811337</v>
      </c>
      <c r="G812" s="16"/>
      <c r="H812" s="23">
        <v>43070</v>
      </c>
      <c r="I812" s="24">
        <v>24824</v>
      </c>
      <c r="J812" s="25">
        <f t="shared" si="148"/>
        <v>0.24350047588037871</v>
      </c>
      <c r="K812" s="21">
        <v>1000</v>
      </c>
      <c r="L812" s="27">
        <f t="shared" si="149"/>
        <v>16899.609700630885</v>
      </c>
    </row>
    <row r="813" spans="1:12" ht="15">
      <c r="B813" s="18">
        <v>43435</v>
      </c>
      <c r="C813" s="19">
        <v>26</v>
      </c>
      <c r="D813" s="25">
        <f t="shared" si="146"/>
        <v>-0.51851851851851849</v>
      </c>
      <c r="E813" s="28"/>
      <c r="F813" s="28"/>
      <c r="G813" s="16"/>
      <c r="H813" s="23">
        <v>43435</v>
      </c>
      <c r="I813" s="24">
        <v>23327</v>
      </c>
      <c r="J813" s="25">
        <f t="shared" si="148"/>
        <v>-6.0304543989687397E-2</v>
      </c>
      <c r="K813" s="29"/>
      <c r="L813" s="30"/>
    </row>
    <row r="814" spans="1:12" ht="15">
      <c r="B814" s="9"/>
      <c r="C814" s="9"/>
      <c r="D814" s="9"/>
      <c r="E814" s="31">
        <f>SUM(E803:E813)</f>
        <v>10000</v>
      </c>
      <c r="F814" s="32"/>
      <c r="G814" s="9"/>
      <c r="H814" s="9"/>
      <c r="I814" s="9"/>
      <c r="J814" s="9"/>
      <c r="K814" s="31">
        <f>SUM(K803:K813)</f>
        <v>10000</v>
      </c>
      <c r="L814" s="33"/>
    </row>
    <row r="816" spans="1:12" ht="14.25">
      <c r="A816" s="2" t="s">
        <v>363</v>
      </c>
      <c r="B816" s="79" t="s">
        <v>364</v>
      </c>
      <c r="C816" s="76"/>
      <c r="D816" s="76"/>
      <c r="E816" s="76"/>
      <c r="F816" s="76"/>
      <c r="G816" s="76"/>
      <c r="H816" s="76"/>
      <c r="I816" s="76"/>
      <c r="J816" s="76"/>
      <c r="K816" s="76"/>
      <c r="L816" s="77"/>
    </row>
    <row r="817" spans="2:12" ht="12.75">
      <c r="B817" s="82" t="s">
        <v>2</v>
      </c>
      <c r="C817" s="76"/>
      <c r="D817" s="76"/>
      <c r="E817" s="76"/>
      <c r="F817" s="76"/>
      <c r="G817" s="76"/>
      <c r="H817" s="76"/>
      <c r="I817" s="76"/>
      <c r="J817" s="76"/>
      <c r="K817" s="76"/>
      <c r="L817" s="77"/>
    </row>
    <row r="818" spans="2:12" ht="12.75">
      <c r="B818" s="78" t="s">
        <v>367</v>
      </c>
      <c r="C818" s="76"/>
      <c r="D818" s="76"/>
      <c r="E818" s="76"/>
      <c r="F818" s="76"/>
      <c r="G818" s="76"/>
      <c r="H818" s="76"/>
      <c r="I818" s="76"/>
      <c r="J818" s="76"/>
      <c r="K818" s="76"/>
      <c r="L818" s="77"/>
    </row>
    <row r="819" spans="2:12" ht="12.75">
      <c r="B819" s="3"/>
      <c r="C819" s="4">
        <v>2018</v>
      </c>
      <c r="D819" s="4">
        <v>2017</v>
      </c>
      <c r="E819" s="4">
        <v>2016</v>
      </c>
      <c r="F819" s="4">
        <v>2015</v>
      </c>
      <c r="G819" s="4">
        <v>2014</v>
      </c>
      <c r="H819" s="4">
        <v>2013</v>
      </c>
      <c r="I819" s="4">
        <v>2012</v>
      </c>
      <c r="J819" s="4">
        <v>2011</v>
      </c>
      <c r="K819" s="4">
        <v>2010</v>
      </c>
      <c r="L819" s="4">
        <v>2009</v>
      </c>
    </row>
    <row r="820" spans="2:12" ht="12.75">
      <c r="B820" s="5" t="s">
        <v>10</v>
      </c>
      <c r="C820" s="6">
        <v>19166</v>
      </c>
      <c r="D820" s="6">
        <v>19520</v>
      </c>
      <c r="E820" s="6">
        <v>19036</v>
      </c>
      <c r="F820" s="6">
        <v>18114</v>
      </c>
      <c r="G820" s="6">
        <v>21531</v>
      </c>
      <c r="H820" s="6">
        <v>27351</v>
      </c>
      <c r="I820" s="6">
        <v>27577</v>
      </c>
      <c r="J820" s="6">
        <v>23381</v>
      </c>
      <c r="K820" s="6">
        <v>20849</v>
      </c>
      <c r="L820" s="6">
        <v>21990</v>
      </c>
    </row>
    <row r="821" spans="2:12" ht="12.75">
      <c r="B821" s="5" t="s">
        <v>11</v>
      </c>
      <c r="C821" s="6">
        <v>481</v>
      </c>
      <c r="D821" s="6">
        <v>386</v>
      </c>
      <c r="E821" s="6">
        <v>546</v>
      </c>
      <c r="F821" s="6">
        <v>726</v>
      </c>
      <c r="G821" s="6">
        <v>1204</v>
      </c>
      <c r="H821" s="6">
        <v>1177</v>
      </c>
      <c r="I821" s="6">
        <v>733</v>
      </c>
      <c r="J821" s="6">
        <v>1001</v>
      </c>
      <c r="K821" s="6">
        <v>559</v>
      </c>
      <c r="L821" s="6">
        <v>1136</v>
      </c>
    </row>
    <row r="822" spans="2:12" ht="12.75">
      <c r="B822" s="5" t="s">
        <v>12</v>
      </c>
      <c r="C822" s="6">
        <v>224</v>
      </c>
      <c r="D822" s="6">
        <v>191</v>
      </c>
      <c r="E822" s="6">
        <v>281</v>
      </c>
      <c r="F822" s="6">
        <v>412</v>
      </c>
      <c r="G822" s="6">
        <v>510</v>
      </c>
      <c r="H822" s="6">
        <v>667</v>
      </c>
      <c r="I822" s="6">
        <v>456</v>
      </c>
      <c r="J822" s="6">
        <v>593</v>
      </c>
      <c r="K822" s="6">
        <v>357</v>
      </c>
      <c r="L822" s="6">
        <v>684</v>
      </c>
    </row>
    <row r="823" spans="2:12" ht="12.75">
      <c r="B823" s="5" t="s">
        <v>13</v>
      </c>
      <c r="C823" s="7">
        <v>1.59</v>
      </c>
      <c r="D823" s="7">
        <v>1.36</v>
      </c>
      <c r="E823" s="7">
        <v>2</v>
      </c>
      <c r="F823" s="7">
        <v>2.81</v>
      </c>
      <c r="G823" s="7">
        <v>3.2</v>
      </c>
      <c r="H823" s="7">
        <v>4.0599999999999996</v>
      </c>
      <c r="I823" s="7">
        <v>2.71</v>
      </c>
      <c r="J823" s="7">
        <v>3.4</v>
      </c>
      <c r="K823" s="7">
        <v>1.98</v>
      </c>
      <c r="L823" s="7">
        <v>3.75</v>
      </c>
    </row>
    <row r="824" spans="2:12" ht="12.75">
      <c r="B824" s="5" t="s">
        <v>14</v>
      </c>
      <c r="C824" s="7">
        <v>32</v>
      </c>
      <c r="D824" s="7">
        <v>50</v>
      </c>
      <c r="E824" s="7">
        <v>51</v>
      </c>
      <c r="F824" s="7">
        <v>45</v>
      </c>
      <c r="G824" s="7">
        <v>56</v>
      </c>
      <c r="H824" s="7">
        <v>74</v>
      </c>
      <c r="I824" s="7">
        <v>53</v>
      </c>
      <c r="J824" s="7">
        <v>45</v>
      </c>
      <c r="K824" s="7">
        <v>59</v>
      </c>
      <c r="L824" s="7">
        <v>40</v>
      </c>
    </row>
    <row r="825" spans="2:12" ht="12.75">
      <c r="B825" s="5" t="s">
        <v>15</v>
      </c>
      <c r="C825" s="8">
        <f t="shared" ref="C825:L825" si="150">C824/C823</f>
        <v>20.125786163522012</v>
      </c>
      <c r="D825" s="8">
        <f t="shared" si="150"/>
        <v>36.764705882352942</v>
      </c>
      <c r="E825" s="8">
        <f t="shared" si="150"/>
        <v>25.5</v>
      </c>
      <c r="F825" s="8">
        <f t="shared" si="150"/>
        <v>16.014234875444838</v>
      </c>
      <c r="G825" s="8">
        <f t="shared" si="150"/>
        <v>17.5</v>
      </c>
      <c r="H825" s="8">
        <f t="shared" si="150"/>
        <v>18.226600985221676</v>
      </c>
      <c r="I825" s="8">
        <f t="shared" si="150"/>
        <v>19.55719557195572</v>
      </c>
      <c r="J825" s="8">
        <f t="shared" si="150"/>
        <v>13.23529411764706</v>
      </c>
      <c r="K825" s="8">
        <f t="shared" si="150"/>
        <v>29.797979797979799</v>
      </c>
      <c r="L825" s="8">
        <f t="shared" si="150"/>
        <v>10.666666666666666</v>
      </c>
    </row>
    <row r="827" spans="2:12" ht="15">
      <c r="B827" s="80" t="s">
        <v>16</v>
      </c>
      <c r="C827" s="81"/>
      <c r="D827" s="81"/>
      <c r="E827" s="81"/>
      <c r="F827" s="81"/>
      <c r="G827" s="81"/>
      <c r="H827" s="81"/>
      <c r="I827" s="81"/>
      <c r="J827" s="81"/>
      <c r="K827" s="81"/>
      <c r="L827" s="81"/>
    </row>
    <row r="828" spans="2:12" ht="18.75">
      <c r="B828" s="87" t="s">
        <v>373</v>
      </c>
      <c r="C828" s="76"/>
      <c r="D828" s="76"/>
      <c r="E828" s="76"/>
      <c r="F828" s="77"/>
      <c r="G828" s="9"/>
      <c r="H828" s="10"/>
      <c r="I828" s="10"/>
      <c r="J828" s="10"/>
      <c r="K828" s="10"/>
      <c r="L828" s="10"/>
    </row>
    <row r="829" spans="2:12" ht="15">
      <c r="B829" s="11" t="s">
        <v>20</v>
      </c>
      <c r="C829" s="12" t="s">
        <v>21</v>
      </c>
      <c r="D829" s="13" t="s">
        <v>22</v>
      </c>
      <c r="E829" s="14" t="s">
        <v>23</v>
      </c>
      <c r="F829" s="15" t="s">
        <v>24</v>
      </c>
      <c r="G829" s="16"/>
      <c r="H829" s="17" t="s">
        <v>20</v>
      </c>
      <c r="I829" s="12" t="s">
        <v>25</v>
      </c>
      <c r="J829" s="13" t="s">
        <v>22</v>
      </c>
      <c r="K829" s="15" t="s">
        <v>23</v>
      </c>
      <c r="L829" s="15" t="s">
        <v>24</v>
      </c>
    </row>
    <row r="830" spans="2:12" ht="15">
      <c r="B830" s="18">
        <v>39783</v>
      </c>
      <c r="C830" s="19">
        <v>34</v>
      </c>
      <c r="D830" s="20"/>
      <c r="E830" s="21">
        <v>1000</v>
      </c>
      <c r="F830" s="22">
        <f>(E830)+(E830*D831)</f>
        <v>1176.4705882352941</v>
      </c>
      <c r="G830" s="16"/>
      <c r="H830" s="23">
        <v>39783</v>
      </c>
      <c r="I830" s="24">
        <v>8515</v>
      </c>
      <c r="J830" s="20"/>
      <c r="K830" s="21">
        <v>1000</v>
      </c>
      <c r="L830" s="22">
        <f>(K830)+(K830*J831)</f>
        <v>1229.7122724603641</v>
      </c>
    </row>
    <row r="831" spans="2:12" ht="15">
      <c r="B831" s="18">
        <v>40148</v>
      </c>
      <c r="C831" s="19">
        <v>40</v>
      </c>
      <c r="D831" s="25">
        <f t="shared" ref="D831:D840" si="151">(C831-C830)/C830</f>
        <v>0.17647058823529413</v>
      </c>
      <c r="E831" s="21">
        <v>1000</v>
      </c>
      <c r="F831" s="22">
        <f t="shared" ref="F831:F839" si="152">(F830+E831)+(F830+E831)*D832</f>
        <v>3210.2941176470586</v>
      </c>
      <c r="G831" s="16"/>
      <c r="H831" s="23">
        <v>40148</v>
      </c>
      <c r="I831" s="24">
        <v>10471</v>
      </c>
      <c r="J831" s="25">
        <f t="shared" ref="J831:J840" si="153">(I831-I830)/I830</f>
        <v>0.22971227246036408</v>
      </c>
      <c r="K831" s="21">
        <v>1000</v>
      </c>
      <c r="L831" s="22">
        <f t="shared" ref="L831:L839" si="154">(L830+K831)+(L830+K831)*J832</f>
        <v>2446.9127803306319</v>
      </c>
    </row>
    <row r="832" spans="2:12" ht="15">
      <c r="B832" s="18">
        <v>40513</v>
      </c>
      <c r="C832" s="19">
        <v>59</v>
      </c>
      <c r="D832" s="25">
        <f t="shared" si="151"/>
        <v>0.47499999999999998</v>
      </c>
      <c r="E832" s="21">
        <v>1000</v>
      </c>
      <c r="F832" s="22">
        <f t="shared" si="152"/>
        <v>3211.2412761714854</v>
      </c>
      <c r="G832" s="16"/>
      <c r="H832" s="23">
        <v>40513</v>
      </c>
      <c r="I832" s="24">
        <v>11491</v>
      </c>
      <c r="J832" s="25">
        <f t="shared" si="153"/>
        <v>9.741189953204088E-2</v>
      </c>
      <c r="K832" s="21">
        <v>1000</v>
      </c>
      <c r="L832" s="22">
        <f t="shared" si="154"/>
        <v>3664.6883158384239</v>
      </c>
    </row>
    <row r="833" spans="1:12" ht="15">
      <c r="B833" s="18">
        <v>40878</v>
      </c>
      <c r="C833" s="19">
        <v>45</v>
      </c>
      <c r="D833" s="25">
        <f t="shared" si="151"/>
        <v>-0.23728813559322035</v>
      </c>
      <c r="E833" s="21">
        <v>1000</v>
      </c>
      <c r="F833" s="22">
        <f t="shared" si="152"/>
        <v>4959.9063919353057</v>
      </c>
      <c r="G833" s="16"/>
      <c r="H833" s="23">
        <v>40878</v>
      </c>
      <c r="I833" s="24">
        <v>12217</v>
      </c>
      <c r="J833" s="25">
        <f t="shared" si="153"/>
        <v>6.3179879906013398E-2</v>
      </c>
      <c r="K833" s="21">
        <v>1000</v>
      </c>
      <c r="L833" s="22">
        <f t="shared" si="154"/>
        <v>5022.8349672468257</v>
      </c>
    </row>
    <row r="834" spans="1:12" ht="15">
      <c r="B834" s="18">
        <v>41244</v>
      </c>
      <c r="C834" s="19">
        <v>53</v>
      </c>
      <c r="D834" s="25">
        <f t="shared" si="151"/>
        <v>0.17777777777777778</v>
      </c>
      <c r="E834" s="21">
        <v>1000</v>
      </c>
      <c r="F834" s="22">
        <f t="shared" si="152"/>
        <v>8321.3787359096714</v>
      </c>
      <c r="G834" s="16"/>
      <c r="H834" s="23">
        <v>41244</v>
      </c>
      <c r="I834" s="24">
        <v>13155</v>
      </c>
      <c r="J834" s="25">
        <f t="shared" si="153"/>
        <v>7.6778259801915369E-2</v>
      </c>
      <c r="K834" s="21">
        <v>1000</v>
      </c>
      <c r="L834" s="22">
        <f t="shared" si="154"/>
        <v>7213.2090390705998</v>
      </c>
    </row>
    <row r="835" spans="1:12" ht="15">
      <c r="B835" s="18">
        <v>41609</v>
      </c>
      <c r="C835" s="19">
        <v>74</v>
      </c>
      <c r="D835" s="25">
        <f t="shared" si="151"/>
        <v>0.39622641509433965</v>
      </c>
      <c r="E835" s="21">
        <v>1000</v>
      </c>
      <c r="F835" s="22">
        <f t="shared" si="152"/>
        <v>7054.0163406884003</v>
      </c>
      <c r="G835" s="16"/>
      <c r="H835" s="23">
        <v>41609</v>
      </c>
      <c r="I835" s="24">
        <v>15755</v>
      </c>
      <c r="J835" s="25">
        <f t="shared" si="153"/>
        <v>0.1976434815659445</v>
      </c>
      <c r="K835" s="21">
        <v>1000</v>
      </c>
      <c r="L835" s="22">
        <f t="shared" si="154"/>
        <v>9411.1750417227249</v>
      </c>
    </row>
    <row r="836" spans="1:12" ht="15">
      <c r="B836" s="18">
        <v>41974</v>
      </c>
      <c r="C836" s="19">
        <v>56</v>
      </c>
      <c r="D836" s="25">
        <f t="shared" si="151"/>
        <v>-0.24324324324324326</v>
      </c>
      <c r="E836" s="21">
        <v>1000</v>
      </c>
      <c r="F836" s="22">
        <f t="shared" si="152"/>
        <v>6471.9774166246079</v>
      </c>
      <c r="G836" s="16"/>
      <c r="H836" s="23">
        <v>41974</v>
      </c>
      <c r="I836" s="24">
        <v>18053</v>
      </c>
      <c r="J836" s="25">
        <f t="shared" si="153"/>
        <v>0.14585845763249761</v>
      </c>
      <c r="K836" s="21">
        <v>1000</v>
      </c>
      <c r="L836" s="22">
        <f t="shared" si="154"/>
        <v>10049.007095885365</v>
      </c>
    </row>
    <row r="837" spans="1:12" ht="15">
      <c r="B837" s="18">
        <v>42339</v>
      </c>
      <c r="C837" s="19">
        <v>45</v>
      </c>
      <c r="D837" s="25">
        <f t="shared" si="151"/>
        <v>-0.19642857142857142</v>
      </c>
      <c r="E837" s="21">
        <v>1000</v>
      </c>
      <c r="F837" s="22">
        <f t="shared" si="152"/>
        <v>8468.2410721745564</v>
      </c>
      <c r="G837" s="16"/>
      <c r="H837" s="23">
        <v>42339</v>
      </c>
      <c r="I837" s="24">
        <v>17425</v>
      </c>
      <c r="J837" s="25">
        <f t="shared" si="153"/>
        <v>-3.4786462083864177E-2</v>
      </c>
      <c r="K837" s="21">
        <v>1000</v>
      </c>
      <c r="L837" s="22">
        <f t="shared" si="154"/>
        <v>12658.325891257362</v>
      </c>
    </row>
    <row r="838" spans="1:12" ht="15">
      <c r="B838" s="18">
        <v>42705</v>
      </c>
      <c r="C838" s="19">
        <v>51</v>
      </c>
      <c r="D838" s="25">
        <f t="shared" si="151"/>
        <v>0.13333333333333333</v>
      </c>
      <c r="E838" s="21">
        <v>1000</v>
      </c>
      <c r="F838" s="22">
        <f t="shared" si="152"/>
        <v>9282.5892864456437</v>
      </c>
      <c r="G838" s="16"/>
      <c r="H838" s="23">
        <v>42705</v>
      </c>
      <c r="I838" s="24">
        <v>19963</v>
      </c>
      <c r="J838" s="25">
        <f t="shared" si="153"/>
        <v>0.14565279770444764</v>
      </c>
      <c r="K838" s="21">
        <v>1000</v>
      </c>
      <c r="L838" s="22">
        <f t="shared" si="154"/>
        <v>16984.134745507828</v>
      </c>
    </row>
    <row r="839" spans="1:12" ht="15">
      <c r="B839" s="18">
        <v>43070</v>
      </c>
      <c r="C839" s="19">
        <v>50</v>
      </c>
      <c r="D839" s="25">
        <f t="shared" si="151"/>
        <v>-1.9607843137254902E-2</v>
      </c>
      <c r="E839" s="21">
        <v>1000</v>
      </c>
      <c r="F839" s="26">
        <f t="shared" si="152"/>
        <v>6580.8571433252127</v>
      </c>
      <c r="G839" s="16"/>
      <c r="H839" s="23">
        <v>43070</v>
      </c>
      <c r="I839" s="24">
        <v>24824</v>
      </c>
      <c r="J839" s="25">
        <f t="shared" si="153"/>
        <v>0.24350047588037871</v>
      </c>
      <c r="K839" s="21">
        <v>1000</v>
      </c>
      <c r="L839" s="27">
        <f t="shared" si="154"/>
        <v>16899.609700630885</v>
      </c>
    </row>
    <row r="840" spans="1:12" ht="15">
      <c r="B840" s="18">
        <v>43435</v>
      </c>
      <c r="C840" s="19">
        <v>32</v>
      </c>
      <c r="D840" s="25">
        <f t="shared" si="151"/>
        <v>-0.36</v>
      </c>
      <c r="E840" s="28"/>
      <c r="F840" s="28"/>
      <c r="G840" s="16"/>
      <c r="H840" s="23">
        <v>43435</v>
      </c>
      <c r="I840" s="24">
        <v>23327</v>
      </c>
      <c r="J840" s="25">
        <f t="shared" si="153"/>
        <v>-6.0304543989687397E-2</v>
      </c>
      <c r="K840" s="29"/>
      <c r="L840" s="30"/>
    </row>
    <row r="841" spans="1:12" ht="15">
      <c r="B841" s="9"/>
      <c r="C841" s="9"/>
      <c r="D841" s="9"/>
      <c r="E841" s="31">
        <f>SUM(E830:E840)</f>
        <v>10000</v>
      </c>
      <c r="F841" s="32"/>
      <c r="G841" s="9"/>
      <c r="H841" s="9"/>
      <c r="I841" s="9"/>
      <c r="J841" s="9"/>
      <c r="K841" s="31">
        <f>SUM(K830:K840)</f>
        <v>10000</v>
      </c>
      <c r="L841" s="33"/>
    </row>
    <row r="843" spans="1:12" ht="14.25">
      <c r="A843" s="2" t="s">
        <v>375</v>
      </c>
      <c r="B843" s="79" t="s">
        <v>376</v>
      </c>
      <c r="C843" s="76"/>
      <c r="D843" s="76"/>
      <c r="E843" s="76"/>
      <c r="F843" s="76"/>
      <c r="G843" s="76"/>
      <c r="H843" s="76"/>
      <c r="I843" s="76"/>
      <c r="J843" s="76"/>
      <c r="K843" s="76"/>
      <c r="L843" s="77"/>
    </row>
    <row r="844" spans="1:12" ht="12.75">
      <c r="B844" s="82" t="s">
        <v>2</v>
      </c>
      <c r="C844" s="76"/>
      <c r="D844" s="76"/>
      <c r="E844" s="76"/>
      <c r="F844" s="76"/>
      <c r="G844" s="76"/>
      <c r="H844" s="76"/>
      <c r="I844" s="76"/>
      <c r="J844" s="76"/>
      <c r="K844" s="76"/>
      <c r="L844" s="77"/>
    </row>
    <row r="845" spans="1:12" ht="12.75">
      <c r="B845" s="78" t="s">
        <v>379</v>
      </c>
      <c r="C845" s="76"/>
      <c r="D845" s="76"/>
      <c r="E845" s="76"/>
      <c r="F845" s="76"/>
      <c r="G845" s="76"/>
      <c r="H845" s="76"/>
      <c r="I845" s="76"/>
      <c r="J845" s="76"/>
      <c r="K845" s="76"/>
      <c r="L845" s="77"/>
    </row>
    <row r="846" spans="1:12" ht="12.75">
      <c r="B846" s="3"/>
      <c r="C846" s="4">
        <v>2018</v>
      </c>
      <c r="D846" s="4">
        <v>2017</v>
      </c>
      <c r="E846" s="4">
        <v>2016</v>
      </c>
      <c r="F846" s="4">
        <v>2015</v>
      </c>
      <c r="G846" s="4">
        <v>2014</v>
      </c>
      <c r="H846" s="4">
        <v>2013</v>
      </c>
      <c r="I846" s="4">
        <v>2012</v>
      </c>
      <c r="J846" s="4">
        <v>2011</v>
      </c>
      <c r="K846" s="4">
        <v>2010</v>
      </c>
      <c r="L846" s="4">
        <v>2009</v>
      </c>
    </row>
    <row r="847" spans="1:12" ht="12.75">
      <c r="B847" s="5" t="s">
        <v>10</v>
      </c>
      <c r="C847" s="6">
        <v>14984</v>
      </c>
      <c r="D847" s="6">
        <v>10022</v>
      </c>
      <c r="E847" s="6">
        <v>10964</v>
      </c>
      <c r="F847" s="6">
        <v>12114</v>
      </c>
      <c r="G847" s="6">
        <v>12695</v>
      </c>
      <c r="H847" s="6">
        <v>11818</v>
      </c>
      <c r="I847" s="6">
        <v>10893</v>
      </c>
      <c r="J847" s="6">
        <v>10381</v>
      </c>
      <c r="K847" s="6">
        <v>9915</v>
      </c>
      <c r="L847" s="6">
        <v>11467</v>
      </c>
    </row>
    <row r="848" spans="1:12" ht="12.75">
      <c r="B848" s="5" t="s">
        <v>11</v>
      </c>
      <c r="C848" s="6">
        <v>554</v>
      </c>
      <c r="D848" s="6">
        <v>393</v>
      </c>
      <c r="E848" s="6">
        <v>286</v>
      </c>
      <c r="F848" s="6">
        <v>430</v>
      </c>
      <c r="G848" s="6">
        <v>542</v>
      </c>
      <c r="H848" s="6">
        <v>661</v>
      </c>
      <c r="I848" s="6">
        <v>593</v>
      </c>
      <c r="J848" s="6">
        <v>516</v>
      </c>
      <c r="K848" s="6">
        <v>391</v>
      </c>
      <c r="L848" s="6">
        <v>624</v>
      </c>
    </row>
    <row r="849" spans="2:12" ht="12.75">
      <c r="B849" s="5" t="s">
        <v>12</v>
      </c>
      <c r="C849" s="6">
        <v>163</v>
      </c>
      <c r="D849" s="6">
        <v>293</v>
      </c>
      <c r="E849" s="6">
        <v>210</v>
      </c>
      <c r="F849" s="6">
        <v>302</v>
      </c>
      <c r="G849" s="6">
        <v>328</v>
      </c>
      <c r="H849" s="6">
        <v>423</v>
      </c>
      <c r="I849" s="6">
        <v>378</v>
      </c>
      <c r="J849" s="6">
        <v>331</v>
      </c>
      <c r="K849" s="6">
        <v>245</v>
      </c>
      <c r="L849" s="6">
        <v>399</v>
      </c>
    </row>
    <row r="850" spans="2:12" ht="12.75">
      <c r="B850" s="5" t="s">
        <v>13</v>
      </c>
      <c r="C850" s="7">
        <v>1.17</v>
      </c>
      <c r="D850" s="7">
        <v>2.42</v>
      </c>
      <c r="E850" s="7">
        <v>1.73</v>
      </c>
      <c r="F850" s="7">
        <v>2.4</v>
      </c>
      <c r="G850" s="7">
        <v>2.48</v>
      </c>
      <c r="H850" s="7">
        <v>3.23</v>
      </c>
      <c r="I850" s="7">
        <v>2.94</v>
      </c>
      <c r="J850" s="7">
        <v>2.6</v>
      </c>
      <c r="K850" s="7">
        <v>1.96</v>
      </c>
      <c r="L850" s="7">
        <v>3.21</v>
      </c>
    </row>
    <row r="851" spans="2:12" ht="12.75">
      <c r="B851" s="5" t="s">
        <v>14</v>
      </c>
      <c r="C851" s="7">
        <v>58</v>
      </c>
      <c r="D851" s="7">
        <v>65</v>
      </c>
      <c r="E851" s="7">
        <v>56</v>
      </c>
      <c r="F851" s="7">
        <v>41</v>
      </c>
      <c r="G851" s="7">
        <v>44</v>
      </c>
      <c r="H851" s="7">
        <v>61</v>
      </c>
      <c r="I851" s="7">
        <v>42</v>
      </c>
      <c r="J851" s="7">
        <v>40</v>
      </c>
      <c r="K851" s="7">
        <v>45</v>
      </c>
      <c r="L851" s="7">
        <v>37</v>
      </c>
    </row>
    <row r="852" spans="2:12" ht="12.75">
      <c r="B852" s="5" t="s">
        <v>15</v>
      </c>
      <c r="C852" s="8">
        <f t="shared" ref="C852:L852" si="155">C851/C850</f>
        <v>49.572649572649574</v>
      </c>
      <c r="D852" s="8">
        <f t="shared" si="155"/>
        <v>26.859504132231407</v>
      </c>
      <c r="E852" s="8">
        <f t="shared" si="155"/>
        <v>32.369942196531795</v>
      </c>
      <c r="F852" s="8">
        <f t="shared" si="155"/>
        <v>17.083333333333336</v>
      </c>
      <c r="G852" s="8">
        <f t="shared" si="155"/>
        <v>17.741935483870968</v>
      </c>
      <c r="H852" s="8">
        <f t="shared" si="155"/>
        <v>18.88544891640867</v>
      </c>
      <c r="I852" s="8">
        <f t="shared" si="155"/>
        <v>14.285714285714286</v>
      </c>
      <c r="J852" s="8">
        <f t="shared" si="155"/>
        <v>15.384615384615383</v>
      </c>
      <c r="K852" s="8">
        <f t="shared" si="155"/>
        <v>22.95918367346939</v>
      </c>
      <c r="L852" s="8">
        <f t="shared" si="155"/>
        <v>11.526479750778817</v>
      </c>
    </row>
    <row r="854" spans="2:12" ht="15">
      <c r="B854" s="80" t="s">
        <v>16</v>
      </c>
      <c r="C854" s="81"/>
      <c r="D854" s="81"/>
      <c r="E854" s="81"/>
      <c r="F854" s="81"/>
      <c r="G854" s="81"/>
      <c r="H854" s="81"/>
      <c r="I854" s="81"/>
      <c r="J854" s="81"/>
      <c r="K854" s="81"/>
      <c r="L854" s="81"/>
    </row>
    <row r="855" spans="2:12" ht="18.75">
      <c r="B855" s="87" t="s">
        <v>384</v>
      </c>
      <c r="C855" s="76"/>
      <c r="D855" s="76"/>
      <c r="E855" s="76"/>
      <c r="F855" s="77"/>
      <c r="G855" s="9"/>
      <c r="H855" s="10"/>
      <c r="I855" s="10"/>
      <c r="J855" s="10"/>
      <c r="K855" s="10"/>
      <c r="L855" s="10"/>
    </row>
    <row r="856" spans="2:12" ht="15">
      <c r="B856" s="11" t="s">
        <v>20</v>
      </c>
      <c r="C856" s="12" t="s">
        <v>21</v>
      </c>
      <c r="D856" s="13" t="s">
        <v>22</v>
      </c>
      <c r="E856" s="14" t="s">
        <v>23</v>
      </c>
      <c r="F856" s="15" t="s">
        <v>24</v>
      </c>
      <c r="G856" s="16"/>
      <c r="H856" s="17" t="s">
        <v>20</v>
      </c>
      <c r="I856" s="12" t="s">
        <v>25</v>
      </c>
      <c r="J856" s="13" t="s">
        <v>22</v>
      </c>
      <c r="K856" s="15" t="s">
        <v>23</v>
      </c>
      <c r="L856" s="15" t="s">
        <v>24</v>
      </c>
    </row>
    <row r="857" spans="2:12" ht="15">
      <c r="B857" s="18">
        <v>39783</v>
      </c>
      <c r="C857" s="19">
        <v>38</v>
      </c>
      <c r="D857" s="20"/>
      <c r="E857" s="21">
        <v>1000</v>
      </c>
      <c r="F857" s="22">
        <f>(E857)+(E857*D858)</f>
        <v>973.68421052631584</v>
      </c>
      <c r="G857" s="16"/>
      <c r="H857" s="23">
        <v>39783</v>
      </c>
      <c r="I857" s="24">
        <v>8515</v>
      </c>
      <c r="J857" s="20"/>
      <c r="K857" s="21">
        <v>1000</v>
      </c>
      <c r="L857" s="22">
        <f>(K857)+(K857*J858)</f>
        <v>1229.7122724603641</v>
      </c>
    </row>
    <row r="858" spans="2:12" ht="15">
      <c r="B858" s="18">
        <v>40148</v>
      </c>
      <c r="C858" s="19">
        <v>37</v>
      </c>
      <c r="D858" s="25">
        <f t="shared" ref="D858:D867" si="156">(C858-C857)/C857</f>
        <v>-2.6315789473684209E-2</v>
      </c>
      <c r="E858" s="21">
        <v>1000</v>
      </c>
      <c r="F858" s="22">
        <f t="shared" ref="F858:F866" si="157">(F857+E858)+(F857+E858)*D859</f>
        <v>2400.4267425320058</v>
      </c>
      <c r="G858" s="16"/>
      <c r="H858" s="23">
        <v>40148</v>
      </c>
      <c r="I858" s="24">
        <v>10471</v>
      </c>
      <c r="J858" s="25">
        <f t="shared" ref="J858:J867" si="158">(I858-I857)/I857</f>
        <v>0.22971227246036408</v>
      </c>
      <c r="K858" s="21">
        <v>1000</v>
      </c>
      <c r="L858" s="22">
        <f t="shared" ref="L858:L866" si="159">(L857+K858)+(L857+K858)*J859</f>
        <v>2446.9127803306319</v>
      </c>
    </row>
    <row r="859" spans="2:12" ht="15">
      <c r="B859" s="18">
        <v>40513</v>
      </c>
      <c r="C859" s="19">
        <v>45</v>
      </c>
      <c r="D859" s="25">
        <f t="shared" si="156"/>
        <v>0.21621621621621623</v>
      </c>
      <c r="E859" s="21">
        <v>1000</v>
      </c>
      <c r="F859" s="22">
        <f t="shared" si="157"/>
        <v>3022.6015489173387</v>
      </c>
      <c r="G859" s="16"/>
      <c r="H859" s="23">
        <v>40513</v>
      </c>
      <c r="I859" s="24">
        <v>11491</v>
      </c>
      <c r="J859" s="25">
        <f t="shared" si="158"/>
        <v>9.741189953204088E-2</v>
      </c>
      <c r="K859" s="21">
        <v>1000</v>
      </c>
      <c r="L859" s="22">
        <f t="shared" si="159"/>
        <v>3664.6883158384239</v>
      </c>
    </row>
    <row r="860" spans="2:12" ht="15">
      <c r="B860" s="18">
        <v>40878</v>
      </c>
      <c r="C860" s="19">
        <v>40</v>
      </c>
      <c r="D860" s="25">
        <f t="shared" si="156"/>
        <v>-0.1111111111111111</v>
      </c>
      <c r="E860" s="21">
        <v>1000</v>
      </c>
      <c r="F860" s="22">
        <f t="shared" si="157"/>
        <v>4223.7316263632056</v>
      </c>
      <c r="G860" s="16"/>
      <c r="H860" s="23">
        <v>40878</v>
      </c>
      <c r="I860" s="24">
        <v>12217</v>
      </c>
      <c r="J860" s="25">
        <f t="shared" si="158"/>
        <v>6.3179879906013398E-2</v>
      </c>
      <c r="K860" s="21">
        <v>1000</v>
      </c>
      <c r="L860" s="22">
        <f t="shared" si="159"/>
        <v>5022.8349672468257</v>
      </c>
    </row>
    <row r="861" spans="2:12" ht="15">
      <c r="B861" s="18">
        <v>41244</v>
      </c>
      <c r="C861" s="19">
        <v>42</v>
      </c>
      <c r="D861" s="25">
        <f t="shared" si="156"/>
        <v>0.05</v>
      </c>
      <c r="E861" s="21">
        <v>1000</v>
      </c>
      <c r="F861" s="22">
        <f t="shared" si="157"/>
        <v>7586.8483144798938</v>
      </c>
      <c r="G861" s="16"/>
      <c r="H861" s="23">
        <v>41244</v>
      </c>
      <c r="I861" s="24">
        <v>13155</v>
      </c>
      <c r="J861" s="25">
        <f t="shared" si="158"/>
        <v>7.6778259801915369E-2</v>
      </c>
      <c r="K861" s="21">
        <v>1000</v>
      </c>
      <c r="L861" s="22">
        <f t="shared" si="159"/>
        <v>7213.2090390705998</v>
      </c>
    </row>
    <row r="862" spans="2:12" ht="15">
      <c r="B862" s="18">
        <v>41609</v>
      </c>
      <c r="C862" s="19">
        <v>61</v>
      </c>
      <c r="D862" s="25">
        <f t="shared" si="156"/>
        <v>0.45238095238095238</v>
      </c>
      <c r="E862" s="21">
        <v>1000</v>
      </c>
      <c r="F862" s="22">
        <f t="shared" si="157"/>
        <v>6193.7922268379571</v>
      </c>
      <c r="G862" s="16"/>
      <c r="H862" s="23">
        <v>41609</v>
      </c>
      <c r="I862" s="24">
        <v>15755</v>
      </c>
      <c r="J862" s="25">
        <f t="shared" si="158"/>
        <v>0.1976434815659445</v>
      </c>
      <c r="K862" s="21">
        <v>1000</v>
      </c>
      <c r="L862" s="22">
        <f t="shared" si="159"/>
        <v>9411.1750417227249</v>
      </c>
    </row>
    <row r="863" spans="2:12" ht="15">
      <c r="B863" s="18">
        <v>41974</v>
      </c>
      <c r="C863" s="19">
        <v>44</v>
      </c>
      <c r="D863" s="25">
        <f t="shared" si="156"/>
        <v>-0.27868852459016391</v>
      </c>
      <c r="E863" s="21">
        <v>1000</v>
      </c>
      <c r="F863" s="22">
        <f t="shared" si="157"/>
        <v>6703.3063931899142</v>
      </c>
      <c r="G863" s="16"/>
      <c r="H863" s="23">
        <v>41974</v>
      </c>
      <c r="I863" s="24">
        <v>18053</v>
      </c>
      <c r="J863" s="25">
        <f t="shared" si="158"/>
        <v>0.14585845763249761</v>
      </c>
      <c r="K863" s="21">
        <v>1000</v>
      </c>
      <c r="L863" s="22">
        <f t="shared" si="159"/>
        <v>10049.007095885365</v>
      </c>
    </row>
    <row r="864" spans="2:12" ht="15">
      <c r="B864" s="18">
        <v>42339</v>
      </c>
      <c r="C864" s="19">
        <v>41</v>
      </c>
      <c r="D864" s="25">
        <f t="shared" si="156"/>
        <v>-6.8181818181818177E-2</v>
      </c>
      <c r="E864" s="21">
        <v>1000</v>
      </c>
      <c r="F864" s="22">
        <f t="shared" si="157"/>
        <v>10521.589219966712</v>
      </c>
      <c r="G864" s="16"/>
      <c r="H864" s="23">
        <v>42339</v>
      </c>
      <c r="I864" s="24">
        <v>17425</v>
      </c>
      <c r="J864" s="25">
        <f t="shared" si="158"/>
        <v>-3.4786462083864177E-2</v>
      </c>
      <c r="K864" s="21">
        <v>1000</v>
      </c>
      <c r="L864" s="22">
        <f t="shared" si="159"/>
        <v>12658.325891257362</v>
      </c>
    </row>
    <row r="865" spans="1:12" ht="15">
      <c r="B865" s="18">
        <v>42705</v>
      </c>
      <c r="C865" s="19">
        <v>56</v>
      </c>
      <c r="D865" s="25">
        <f t="shared" si="156"/>
        <v>0.36585365853658536</v>
      </c>
      <c r="E865" s="21">
        <v>1000</v>
      </c>
      <c r="F865" s="22">
        <f t="shared" si="157"/>
        <v>13373.273201747077</v>
      </c>
      <c r="G865" s="16"/>
      <c r="H865" s="23">
        <v>42705</v>
      </c>
      <c r="I865" s="24">
        <v>19963</v>
      </c>
      <c r="J865" s="25">
        <f t="shared" si="158"/>
        <v>0.14565279770444764</v>
      </c>
      <c r="K865" s="21">
        <v>1000</v>
      </c>
      <c r="L865" s="22">
        <f t="shared" si="159"/>
        <v>16984.134745507828</v>
      </c>
    </row>
    <row r="866" spans="1:12" ht="15">
      <c r="B866" s="18">
        <v>43070</v>
      </c>
      <c r="C866" s="19">
        <v>65</v>
      </c>
      <c r="D866" s="25">
        <f t="shared" si="156"/>
        <v>0.16071428571428573</v>
      </c>
      <c r="E866" s="21">
        <v>1000</v>
      </c>
      <c r="F866" s="26">
        <f t="shared" si="157"/>
        <v>12825.382241558931</v>
      </c>
      <c r="G866" s="16"/>
      <c r="H866" s="23">
        <v>43070</v>
      </c>
      <c r="I866" s="24">
        <v>24824</v>
      </c>
      <c r="J866" s="25">
        <f t="shared" si="158"/>
        <v>0.24350047588037871</v>
      </c>
      <c r="K866" s="21">
        <v>1000</v>
      </c>
      <c r="L866" s="27">
        <f t="shared" si="159"/>
        <v>16899.609700630885</v>
      </c>
    </row>
    <row r="867" spans="1:12" ht="15">
      <c r="B867" s="18">
        <v>43435</v>
      </c>
      <c r="C867" s="19">
        <v>58</v>
      </c>
      <c r="D867" s="25">
        <f t="shared" si="156"/>
        <v>-0.1076923076923077</v>
      </c>
      <c r="E867" s="28"/>
      <c r="F867" s="28"/>
      <c r="G867" s="16"/>
      <c r="H867" s="23">
        <v>43435</v>
      </c>
      <c r="I867" s="24">
        <v>23327</v>
      </c>
      <c r="J867" s="25">
        <f t="shared" si="158"/>
        <v>-6.0304543989687397E-2</v>
      </c>
      <c r="K867" s="29"/>
      <c r="L867" s="30"/>
    </row>
    <row r="868" spans="1:12" ht="15">
      <c r="B868" s="9"/>
      <c r="C868" s="9"/>
      <c r="D868" s="9"/>
      <c r="E868" s="31">
        <f>SUM(E857:E867)</f>
        <v>10000</v>
      </c>
      <c r="F868" s="32"/>
      <c r="G868" s="9"/>
      <c r="H868" s="9"/>
      <c r="I868" s="9"/>
      <c r="J868" s="9"/>
      <c r="K868" s="31">
        <f>SUM(K857:K867)</f>
        <v>10000</v>
      </c>
      <c r="L868" s="33"/>
    </row>
    <row r="870" spans="1:12" ht="14.25">
      <c r="A870" s="2" t="s">
        <v>387</v>
      </c>
      <c r="B870" s="79" t="s">
        <v>388</v>
      </c>
      <c r="C870" s="76"/>
      <c r="D870" s="76"/>
      <c r="E870" s="76"/>
      <c r="F870" s="76"/>
      <c r="G870" s="76"/>
      <c r="H870" s="76"/>
      <c r="I870" s="76"/>
      <c r="J870" s="76"/>
      <c r="K870" s="76"/>
      <c r="L870" s="77"/>
    </row>
    <row r="871" spans="1:12" ht="12.75">
      <c r="B871" s="82" t="s">
        <v>2</v>
      </c>
      <c r="C871" s="76"/>
      <c r="D871" s="76"/>
      <c r="E871" s="76"/>
      <c r="F871" s="76"/>
      <c r="G871" s="76"/>
      <c r="H871" s="76"/>
      <c r="I871" s="76"/>
      <c r="J871" s="76"/>
      <c r="K871" s="76"/>
      <c r="L871" s="77"/>
    </row>
    <row r="872" spans="1:12" ht="12.75">
      <c r="B872" s="78" t="s">
        <v>389</v>
      </c>
      <c r="C872" s="76"/>
      <c r="D872" s="76"/>
      <c r="E872" s="76"/>
      <c r="F872" s="76"/>
      <c r="G872" s="76"/>
      <c r="H872" s="76"/>
      <c r="I872" s="76"/>
      <c r="J872" s="76"/>
      <c r="K872" s="76"/>
      <c r="L872" s="77"/>
    </row>
    <row r="873" spans="1:12" ht="12.75">
      <c r="B873" s="3"/>
      <c r="C873" s="4">
        <v>2018</v>
      </c>
      <c r="D873" s="4">
        <v>2017</v>
      </c>
      <c r="E873" s="4">
        <v>2016</v>
      </c>
      <c r="F873" s="4">
        <v>2015</v>
      </c>
      <c r="G873" s="4">
        <v>2014</v>
      </c>
      <c r="H873" s="4">
        <v>2013</v>
      </c>
      <c r="I873" s="4">
        <v>2012</v>
      </c>
      <c r="J873" s="4">
        <v>2011</v>
      </c>
      <c r="K873" s="4">
        <v>2010</v>
      </c>
      <c r="L873" s="4">
        <v>2009</v>
      </c>
    </row>
    <row r="874" spans="1:12" ht="12.75">
      <c r="B874" s="5" t="s">
        <v>10</v>
      </c>
      <c r="C874" s="6">
        <v>11171</v>
      </c>
      <c r="D874" s="6">
        <v>9466</v>
      </c>
      <c r="E874" s="6">
        <v>7651</v>
      </c>
      <c r="F874" s="6">
        <v>7572</v>
      </c>
      <c r="G874" s="6">
        <v>7747</v>
      </c>
      <c r="H874" s="6">
        <v>6411</v>
      </c>
      <c r="I874" s="6">
        <v>5920</v>
      </c>
      <c r="J874" s="6">
        <v>4193</v>
      </c>
      <c r="K874" s="6">
        <v>3629</v>
      </c>
      <c r="L874" s="6">
        <v>3318</v>
      </c>
    </row>
    <row r="875" spans="1:12" ht="12.75">
      <c r="B875" s="5" t="s">
        <v>11</v>
      </c>
      <c r="C875" s="6">
        <v>457</v>
      </c>
      <c r="D875" s="6">
        <v>353</v>
      </c>
      <c r="E875" s="6">
        <v>307</v>
      </c>
      <c r="F875" s="6">
        <v>228</v>
      </c>
      <c r="G875" s="6">
        <v>426</v>
      </c>
      <c r="H875" s="6">
        <v>588</v>
      </c>
      <c r="I875" s="6">
        <v>464</v>
      </c>
      <c r="J875" s="6">
        <v>193</v>
      </c>
      <c r="K875" s="6">
        <v>233</v>
      </c>
      <c r="L875" s="6">
        <v>233</v>
      </c>
    </row>
    <row r="876" spans="1:12" ht="12.75">
      <c r="B876" s="5" t="s">
        <v>12</v>
      </c>
      <c r="C876" s="6">
        <v>293</v>
      </c>
      <c r="D876" s="6">
        <v>314</v>
      </c>
      <c r="E876" s="6">
        <v>198</v>
      </c>
      <c r="F876" s="6">
        <v>310</v>
      </c>
      <c r="G876" s="6">
        <v>296</v>
      </c>
      <c r="H876" s="6">
        <v>401</v>
      </c>
      <c r="I876" s="6">
        <v>306</v>
      </c>
      <c r="J876" s="6">
        <v>132</v>
      </c>
      <c r="K876" s="6">
        <v>153</v>
      </c>
      <c r="L876" s="6">
        <v>162</v>
      </c>
    </row>
    <row r="877" spans="1:12" ht="12.75">
      <c r="B877" s="5" t="s">
        <v>13</v>
      </c>
      <c r="C877" s="7">
        <v>1.9</v>
      </c>
      <c r="D877" s="7">
        <v>2</v>
      </c>
      <c r="E877" s="7">
        <v>1.26</v>
      </c>
      <c r="F877" s="7">
        <v>1.59</v>
      </c>
      <c r="G877" s="7">
        <v>1.35</v>
      </c>
      <c r="H877" s="7">
        <v>1.87</v>
      </c>
      <c r="I877" s="7">
        <v>1.44</v>
      </c>
      <c r="J877" s="7">
        <v>0.62</v>
      </c>
      <c r="K877" s="7">
        <v>0.72</v>
      </c>
      <c r="L877" s="7">
        <v>0.81</v>
      </c>
    </row>
    <row r="878" spans="1:12" ht="12.75">
      <c r="B878" s="5" t="s">
        <v>14</v>
      </c>
      <c r="C878" s="7">
        <v>30</v>
      </c>
      <c r="D878" s="7">
        <v>39</v>
      </c>
      <c r="E878" s="7">
        <v>35</v>
      </c>
      <c r="F878" s="7">
        <v>20</v>
      </c>
      <c r="G878" s="7">
        <v>28</v>
      </c>
      <c r="H878" s="7">
        <v>31.52</v>
      </c>
      <c r="I878" s="7">
        <v>27.25</v>
      </c>
      <c r="J878" s="7">
        <v>21.51</v>
      </c>
      <c r="K878" s="7">
        <v>19.89</v>
      </c>
      <c r="L878" s="7">
        <v>20.81</v>
      </c>
    </row>
    <row r="879" spans="1:12" ht="12.75">
      <c r="B879" s="5" t="s">
        <v>15</v>
      </c>
      <c r="C879" s="8">
        <f t="shared" ref="C879:L879" si="160">C878/C877</f>
        <v>15.789473684210527</v>
      </c>
      <c r="D879" s="8">
        <f t="shared" si="160"/>
        <v>19.5</v>
      </c>
      <c r="E879" s="8">
        <f t="shared" si="160"/>
        <v>27.777777777777779</v>
      </c>
      <c r="F879" s="8">
        <f t="shared" si="160"/>
        <v>12.578616352201257</v>
      </c>
      <c r="G879" s="8">
        <f t="shared" si="160"/>
        <v>20.74074074074074</v>
      </c>
      <c r="H879" s="8">
        <f t="shared" si="160"/>
        <v>16.855614973262032</v>
      </c>
      <c r="I879" s="8">
        <f t="shared" si="160"/>
        <v>18.923611111111111</v>
      </c>
      <c r="J879" s="8">
        <f t="shared" si="160"/>
        <v>34.693548387096776</v>
      </c>
      <c r="K879" s="8">
        <f t="shared" si="160"/>
        <v>27.625000000000004</v>
      </c>
      <c r="L879" s="8">
        <f t="shared" si="160"/>
        <v>25.691358024691354</v>
      </c>
    </row>
    <row r="881" spans="2:12" ht="15">
      <c r="B881" s="80" t="s">
        <v>16</v>
      </c>
      <c r="C881" s="81"/>
      <c r="D881" s="81"/>
      <c r="E881" s="81"/>
      <c r="F881" s="81"/>
      <c r="G881" s="81"/>
      <c r="H881" s="81"/>
      <c r="I881" s="81"/>
      <c r="J881" s="81"/>
      <c r="K881" s="81"/>
      <c r="L881" s="81"/>
    </row>
    <row r="882" spans="2:12" ht="18.75">
      <c r="B882" s="87" t="s">
        <v>396</v>
      </c>
      <c r="C882" s="76"/>
      <c r="D882" s="76"/>
      <c r="E882" s="76"/>
      <c r="F882" s="77"/>
      <c r="G882" s="9"/>
      <c r="H882" s="10"/>
      <c r="I882" s="10"/>
      <c r="J882" s="10"/>
      <c r="K882" s="10"/>
      <c r="L882" s="10"/>
    </row>
    <row r="883" spans="2:12" ht="15">
      <c r="B883" s="11" t="s">
        <v>20</v>
      </c>
      <c r="C883" s="12" t="s">
        <v>21</v>
      </c>
      <c r="D883" s="13" t="s">
        <v>22</v>
      </c>
      <c r="E883" s="14" t="s">
        <v>23</v>
      </c>
      <c r="F883" s="15" t="s">
        <v>24</v>
      </c>
      <c r="G883" s="16"/>
      <c r="H883" s="17" t="s">
        <v>20</v>
      </c>
      <c r="I883" s="12" t="s">
        <v>25</v>
      </c>
      <c r="J883" s="13" t="s">
        <v>22</v>
      </c>
      <c r="K883" s="15" t="s">
        <v>23</v>
      </c>
      <c r="L883" s="15" t="s">
        <v>24</v>
      </c>
    </row>
    <row r="884" spans="2:12" ht="15">
      <c r="B884" s="18">
        <v>39783</v>
      </c>
      <c r="C884" s="19">
        <v>21.35</v>
      </c>
      <c r="D884" s="20"/>
      <c r="E884" s="21">
        <v>1000</v>
      </c>
      <c r="F884" s="22">
        <f>(E884)+(E884*D885)</f>
        <v>974.7072599531615</v>
      </c>
      <c r="G884" s="16"/>
      <c r="H884" s="23">
        <v>39783</v>
      </c>
      <c r="I884" s="24">
        <v>8515</v>
      </c>
      <c r="J884" s="20"/>
      <c r="K884" s="21">
        <v>1000</v>
      </c>
      <c r="L884" s="22">
        <f>(K884)+(K884*J885)</f>
        <v>1229.7122724603641</v>
      </c>
    </row>
    <row r="885" spans="2:12" ht="15">
      <c r="B885" s="18">
        <v>40148</v>
      </c>
      <c r="C885" s="19">
        <v>20.81</v>
      </c>
      <c r="D885" s="25">
        <f t="shared" ref="D885:D894" si="161">(C885-C884)/C884</f>
        <v>-2.5292740046838531E-2</v>
      </c>
      <c r="E885" s="21">
        <v>1000</v>
      </c>
      <c r="F885" s="22">
        <f t="shared" ref="F885:F893" si="162">(F884+E885)+(F884+E885)*D886</f>
        <v>1887.4064104021329</v>
      </c>
      <c r="G885" s="16"/>
      <c r="H885" s="23">
        <v>40148</v>
      </c>
      <c r="I885" s="24">
        <v>10471</v>
      </c>
      <c r="J885" s="25">
        <f t="shared" ref="J885:J894" si="163">(I885-I884)/I884</f>
        <v>0.22971227246036408</v>
      </c>
      <c r="K885" s="21">
        <v>1000</v>
      </c>
      <c r="L885" s="22">
        <f t="shared" ref="L885:L893" si="164">(L884+K885)+(L884+K885)*J886</f>
        <v>2446.9127803306319</v>
      </c>
    </row>
    <row r="886" spans="2:12" ht="15">
      <c r="B886" s="18">
        <v>40513</v>
      </c>
      <c r="C886" s="19">
        <v>19.89</v>
      </c>
      <c r="D886" s="25">
        <f t="shared" si="161"/>
        <v>-4.4209514656415101E-2</v>
      </c>
      <c r="E886" s="21">
        <v>1000</v>
      </c>
      <c r="F886" s="22">
        <f t="shared" si="162"/>
        <v>3122.5797831950667</v>
      </c>
      <c r="G886" s="16"/>
      <c r="H886" s="23">
        <v>40513</v>
      </c>
      <c r="I886" s="24">
        <v>11491</v>
      </c>
      <c r="J886" s="25">
        <f t="shared" si="163"/>
        <v>9.741189953204088E-2</v>
      </c>
      <c r="K886" s="21">
        <v>1000</v>
      </c>
      <c r="L886" s="22">
        <f t="shared" si="164"/>
        <v>3664.6883158384239</v>
      </c>
    </row>
    <row r="887" spans="2:12" ht="15">
      <c r="B887" s="18">
        <v>40878</v>
      </c>
      <c r="C887" s="19">
        <v>21.51</v>
      </c>
      <c r="D887" s="25">
        <f t="shared" si="161"/>
        <v>8.1447963800905021E-2</v>
      </c>
      <c r="E887" s="21">
        <v>1000</v>
      </c>
      <c r="F887" s="22">
        <f t="shared" si="162"/>
        <v>5222.7010270602304</v>
      </c>
      <c r="G887" s="16"/>
      <c r="H887" s="23">
        <v>40878</v>
      </c>
      <c r="I887" s="24">
        <v>12217</v>
      </c>
      <c r="J887" s="25">
        <f t="shared" si="163"/>
        <v>6.3179879906013398E-2</v>
      </c>
      <c r="K887" s="21">
        <v>1000</v>
      </c>
      <c r="L887" s="22">
        <f t="shared" si="164"/>
        <v>5022.8349672468257</v>
      </c>
    </row>
    <row r="888" spans="2:12" ht="15">
      <c r="B888" s="18">
        <v>41244</v>
      </c>
      <c r="C888" s="19">
        <v>27.25</v>
      </c>
      <c r="D888" s="25">
        <f t="shared" si="161"/>
        <v>0.26685262668526255</v>
      </c>
      <c r="E888" s="21">
        <v>1000</v>
      </c>
      <c r="F888" s="22">
        <f t="shared" si="162"/>
        <v>7197.7811513004945</v>
      </c>
      <c r="G888" s="16"/>
      <c r="H888" s="23">
        <v>41244</v>
      </c>
      <c r="I888" s="24">
        <v>13155</v>
      </c>
      <c r="J888" s="25">
        <f t="shared" si="163"/>
        <v>7.6778259801915369E-2</v>
      </c>
      <c r="K888" s="21">
        <v>1000</v>
      </c>
      <c r="L888" s="22">
        <f t="shared" si="164"/>
        <v>7213.2090390705998</v>
      </c>
    </row>
    <row r="889" spans="2:12" ht="15">
      <c r="B889" s="18">
        <v>41609</v>
      </c>
      <c r="C889" s="19">
        <v>31.52</v>
      </c>
      <c r="D889" s="25">
        <f t="shared" si="161"/>
        <v>0.15669724770642202</v>
      </c>
      <c r="E889" s="21">
        <v>1000</v>
      </c>
      <c r="F889" s="22">
        <f t="shared" si="162"/>
        <v>7282.2929009014542</v>
      </c>
      <c r="G889" s="16"/>
      <c r="H889" s="23">
        <v>41609</v>
      </c>
      <c r="I889" s="24">
        <v>15755</v>
      </c>
      <c r="J889" s="25">
        <f t="shared" si="163"/>
        <v>0.1976434815659445</v>
      </c>
      <c r="K889" s="21">
        <v>1000</v>
      </c>
      <c r="L889" s="22">
        <f t="shared" si="164"/>
        <v>9411.1750417227249</v>
      </c>
    </row>
    <row r="890" spans="2:12" ht="15">
      <c r="B890" s="18">
        <v>41974</v>
      </c>
      <c r="C890" s="19">
        <v>28</v>
      </c>
      <c r="D890" s="25">
        <f t="shared" si="161"/>
        <v>-0.11167512690355329</v>
      </c>
      <c r="E890" s="21">
        <v>1000</v>
      </c>
      <c r="F890" s="22">
        <f t="shared" si="162"/>
        <v>5915.9235006438967</v>
      </c>
      <c r="G890" s="16"/>
      <c r="H890" s="23">
        <v>41974</v>
      </c>
      <c r="I890" s="24">
        <v>18053</v>
      </c>
      <c r="J890" s="25">
        <f t="shared" si="163"/>
        <v>0.14585845763249761</v>
      </c>
      <c r="K890" s="21">
        <v>1000</v>
      </c>
      <c r="L890" s="22">
        <f t="shared" si="164"/>
        <v>10049.007095885365</v>
      </c>
    </row>
    <row r="891" spans="2:12" ht="15">
      <c r="B891" s="18">
        <v>42339</v>
      </c>
      <c r="C891" s="19">
        <v>20</v>
      </c>
      <c r="D891" s="25">
        <f t="shared" si="161"/>
        <v>-0.2857142857142857</v>
      </c>
      <c r="E891" s="21">
        <v>1000</v>
      </c>
      <c r="F891" s="22">
        <f t="shared" si="162"/>
        <v>12102.866126126819</v>
      </c>
      <c r="G891" s="16"/>
      <c r="H891" s="23">
        <v>42339</v>
      </c>
      <c r="I891" s="24">
        <v>17425</v>
      </c>
      <c r="J891" s="25">
        <f t="shared" si="163"/>
        <v>-3.4786462083864177E-2</v>
      </c>
      <c r="K891" s="21">
        <v>1000</v>
      </c>
      <c r="L891" s="22">
        <f t="shared" si="164"/>
        <v>12658.325891257362</v>
      </c>
    </row>
    <row r="892" spans="2:12" ht="15">
      <c r="B892" s="18">
        <v>42705</v>
      </c>
      <c r="C892" s="19">
        <v>35</v>
      </c>
      <c r="D892" s="25">
        <f t="shared" si="161"/>
        <v>0.75</v>
      </c>
      <c r="E892" s="21">
        <v>1000</v>
      </c>
      <c r="F892" s="22">
        <f t="shared" si="162"/>
        <v>14600.336540541313</v>
      </c>
      <c r="G892" s="16"/>
      <c r="H892" s="23">
        <v>42705</v>
      </c>
      <c r="I892" s="24">
        <v>19963</v>
      </c>
      <c r="J892" s="25">
        <f t="shared" si="163"/>
        <v>0.14565279770444764</v>
      </c>
      <c r="K892" s="21">
        <v>1000</v>
      </c>
      <c r="L892" s="22">
        <f t="shared" si="164"/>
        <v>16984.134745507828</v>
      </c>
    </row>
    <row r="893" spans="2:12" ht="15">
      <c r="B893" s="18">
        <v>43070</v>
      </c>
      <c r="C893" s="19">
        <v>39</v>
      </c>
      <c r="D893" s="25">
        <f t="shared" si="161"/>
        <v>0.11428571428571428</v>
      </c>
      <c r="E893" s="21">
        <v>1000</v>
      </c>
      <c r="F893" s="26">
        <f t="shared" si="162"/>
        <v>12000.258877339471</v>
      </c>
      <c r="G893" s="16"/>
      <c r="H893" s="23">
        <v>43070</v>
      </c>
      <c r="I893" s="24">
        <v>24824</v>
      </c>
      <c r="J893" s="25">
        <f t="shared" si="163"/>
        <v>0.24350047588037871</v>
      </c>
      <c r="K893" s="21">
        <v>1000</v>
      </c>
      <c r="L893" s="27">
        <f t="shared" si="164"/>
        <v>16899.609700630885</v>
      </c>
    </row>
    <row r="894" spans="2:12" ht="15">
      <c r="B894" s="18">
        <v>43435</v>
      </c>
      <c r="C894" s="19">
        <v>30</v>
      </c>
      <c r="D894" s="25">
        <f t="shared" si="161"/>
        <v>-0.23076923076923078</v>
      </c>
      <c r="E894" s="28"/>
      <c r="F894" s="28"/>
      <c r="G894" s="16"/>
      <c r="H894" s="23">
        <v>43435</v>
      </c>
      <c r="I894" s="24">
        <v>23327</v>
      </c>
      <c r="J894" s="25">
        <f t="shared" si="163"/>
        <v>-6.0304543989687397E-2</v>
      </c>
      <c r="K894" s="29"/>
      <c r="L894" s="30"/>
    </row>
    <row r="895" spans="2:12" ht="15">
      <c r="B895" s="9"/>
      <c r="C895" s="9"/>
      <c r="D895" s="9"/>
      <c r="E895" s="31">
        <f>SUM(E884:E894)</f>
        <v>10000</v>
      </c>
      <c r="F895" s="32"/>
      <c r="G895" s="9"/>
      <c r="H895" s="9"/>
      <c r="I895" s="9"/>
      <c r="J895" s="9"/>
      <c r="K895" s="31">
        <f>SUM(K884:K894)</f>
        <v>10000</v>
      </c>
      <c r="L895" s="33"/>
    </row>
    <row r="897" spans="1:12" ht="14.25">
      <c r="A897" s="2" t="s">
        <v>399</v>
      </c>
      <c r="B897" s="79" t="s">
        <v>400</v>
      </c>
      <c r="C897" s="76"/>
      <c r="D897" s="76"/>
      <c r="E897" s="76"/>
      <c r="F897" s="76"/>
      <c r="G897" s="76"/>
      <c r="H897" s="76"/>
      <c r="I897" s="76"/>
      <c r="J897" s="76"/>
      <c r="K897" s="76"/>
      <c r="L897" s="77"/>
    </row>
    <row r="898" spans="1:12" ht="12.75">
      <c r="B898" s="82" t="s">
        <v>2</v>
      </c>
      <c r="C898" s="76"/>
      <c r="D898" s="76"/>
      <c r="E898" s="76"/>
      <c r="F898" s="76"/>
      <c r="G898" s="76"/>
      <c r="H898" s="76"/>
      <c r="I898" s="76"/>
      <c r="J898" s="76"/>
      <c r="K898" s="76"/>
      <c r="L898" s="77"/>
    </row>
    <row r="899" spans="1:12" ht="12.75">
      <c r="B899" s="78" t="s">
        <v>401</v>
      </c>
      <c r="C899" s="76"/>
      <c r="D899" s="76"/>
      <c r="E899" s="76"/>
      <c r="F899" s="76"/>
      <c r="G899" s="76"/>
      <c r="H899" s="76"/>
      <c r="I899" s="76"/>
      <c r="J899" s="76"/>
      <c r="K899" s="76"/>
      <c r="L899" s="77"/>
    </row>
    <row r="900" spans="1:12" ht="12.75">
      <c r="B900" s="3"/>
      <c r="C900" s="4">
        <v>2018</v>
      </c>
      <c r="D900" s="4">
        <v>2017</v>
      </c>
      <c r="E900" s="4">
        <v>2016</v>
      </c>
      <c r="F900" s="4">
        <v>2015</v>
      </c>
      <c r="G900" s="4">
        <v>2014</v>
      </c>
      <c r="H900" s="4">
        <v>2013</v>
      </c>
      <c r="I900" s="4">
        <v>2012</v>
      </c>
      <c r="J900" s="4">
        <v>2011</v>
      </c>
      <c r="K900" s="4">
        <v>2010</v>
      </c>
      <c r="L900" s="4">
        <v>2009</v>
      </c>
    </row>
    <row r="901" spans="1:12" ht="12.75">
      <c r="B901" s="5" t="s">
        <v>10</v>
      </c>
      <c r="C901" s="6">
        <v>4244</v>
      </c>
      <c r="D901" s="6">
        <v>3965</v>
      </c>
      <c r="E901" s="6">
        <v>3818</v>
      </c>
      <c r="F901" s="6">
        <v>3539</v>
      </c>
      <c r="G901" s="6">
        <v>2957</v>
      </c>
      <c r="H901" s="6">
        <v>2155</v>
      </c>
      <c r="I901" s="6">
        <v>2037</v>
      </c>
      <c r="J901" s="6">
        <v>1713</v>
      </c>
      <c r="K901" s="6">
        <v>1652</v>
      </c>
      <c r="L901" s="6">
        <v>1702</v>
      </c>
    </row>
    <row r="902" spans="1:12" ht="12.75">
      <c r="B902" s="5" t="s">
        <v>11</v>
      </c>
      <c r="C902" s="6">
        <v>576</v>
      </c>
      <c r="D902" s="6">
        <v>618</v>
      </c>
      <c r="E902" s="6">
        <v>607</v>
      </c>
      <c r="F902" s="6">
        <v>413</v>
      </c>
      <c r="G902" s="6">
        <v>249</v>
      </c>
      <c r="H902" s="6">
        <v>164</v>
      </c>
      <c r="I902" s="6">
        <v>102</v>
      </c>
      <c r="J902" s="6">
        <v>100</v>
      </c>
      <c r="K902" s="6">
        <v>129</v>
      </c>
      <c r="L902" s="6">
        <v>115</v>
      </c>
    </row>
    <row r="903" spans="1:12" ht="12.75">
      <c r="B903" s="5" t="s">
        <v>12</v>
      </c>
      <c r="C903" s="6">
        <v>469</v>
      </c>
      <c r="D903" s="6">
        <v>713</v>
      </c>
      <c r="E903" s="6">
        <v>425</v>
      </c>
      <c r="F903" s="6">
        <v>288</v>
      </c>
      <c r="G903" s="6">
        <v>155</v>
      </c>
      <c r="H903" s="6">
        <v>121</v>
      </c>
      <c r="I903" s="6">
        <v>84</v>
      </c>
      <c r="J903" s="6">
        <v>82</v>
      </c>
      <c r="K903" s="6">
        <v>97</v>
      </c>
      <c r="L903" s="6">
        <v>85</v>
      </c>
    </row>
    <row r="904" spans="1:12" ht="12.75">
      <c r="B904" s="5" t="s">
        <v>13</v>
      </c>
      <c r="C904" s="7">
        <v>7.43</v>
      </c>
      <c r="D904" s="7">
        <v>11.25</v>
      </c>
      <c r="E904" s="7">
        <v>6.63</v>
      </c>
      <c r="F904" s="7">
        <v>4.29</v>
      </c>
      <c r="G904" s="7">
        <v>2.71</v>
      </c>
      <c r="H904" s="7">
        <v>2.61</v>
      </c>
      <c r="I904" s="7">
        <v>1.83</v>
      </c>
      <c r="J904" s="7">
        <v>1.78</v>
      </c>
      <c r="K904" s="7">
        <v>2.1</v>
      </c>
      <c r="L904" s="7">
        <v>1.91</v>
      </c>
    </row>
    <row r="905" spans="1:12" ht="12.75">
      <c r="B905" s="5" t="s">
        <v>14</v>
      </c>
      <c r="C905" s="7">
        <v>171</v>
      </c>
      <c r="D905" s="7">
        <v>219</v>
      </c>
      <c r="E905" s="7">
        <v>217</v>
      </c>
      <c r="F905" s="7">
        <v>133</v>
      </c>
      <c r="G905" s="7">
        <v>106</v>
      </c>
      <c r="H905" s="7">
        <v>95</v>
      </c>
      <c r="I905" s="7">
        <v>88</v>
      </c>
      <c r="J905" s="7">
        <v>69</v>
      </c>
      <c r="K905" s="7">
        <v>83</v>
      </c>
      <c r="L905" s="7">
        <v>78</v>
      </c>
    </row>
    <row r="906" spans="1:12" ht="12.75">
      <c r="B906" s="5" t="s">
        <v>15</v>
      </c>
      <c r="C906" s="8">
        <f t="shared" ref="C906:L906" si="165">C905/C904</f>
        <v>23.014804845222073</v>
      </c>
      <c r="D906" s="8">
        <f t="shared" si="165"/>
        <v>19.466666666666665</v>
      </c>
      <c r="E906" s="8">
        <f t="shared" si="165"/>
        <v>32.730015082956257</v>
      </c>
      <c r="F906" s="8">
        <f t="shared" si="165"/>
        <v>31.002331002331001</v>
      </c>
      <c r="G906" s="8">
        <f t="shared" si="165"/>
        <v>39.11439114391144</v>
      </c>
      <c r="H906" s="8">
        <f t="shared" si="165"/>
        <v>36.398467432950191</v>
      </c>
      <c r="I906" s="8">
        <f t="shared" si="165"/>
        <v>48.087431693989068</v>
      </c>
      <c r="J906" s="8">
        <f t="shared" si="165"/>
        <v>38.764044943820224</v>
      </c>
      <c r="K906" s="8">
        <f t="shared" si="165"/>
        <v>39.523809523809526</v>
      </c>
      <c r="L906" s="8">
        <f t="shared" si="165"/>
        <v>40.837696335078533</v>
      </c>
    </row>
    <row r="908" spans="1:12" ht="15">
      <c r="B908" s="80" t="s">
        <v>16</v>
      </c>
      <c r="C908" s="81"/>
      <c r="D908" s="81"/>
      <c r="E908" s="81"/>
      <c r="F908" s="81"/>
      <c r="G908" s="81"/>
      <c r="H908" s="81"/>
      <c r="I908" s="81"/>
      <c r="J908" s="81"/>
      <c r="K908" s="81"/>
      <c r="L908" s="81"/>
    </row>
    <row r="909" spans="1:12" ht="18.75">
      <c r="B909" s="87" t="s">
        <v>407</v>
      </c>
      <c r="C909" s="76"/>
      <c r="D909" s="76"/>
      <c r="E909" s="76"/>
      <c r="F909" s="77"/>
      <c r="G909" s="9"/>
      <c r="H909" s="10"/>
      <c r="I909" s="10"/>
      <c r="J909" s="10"/>
      <c r="K909" s="10"/>
      <c r="L909" s="10"/>
    </row>
    <row r="910" spans="1:12" ht="15">
      <c r="B910" s="11" t="s">
        <v>20</v>
      </c>
      <c r="C910" s="12" t="s">
        <v>21</v>
      </c>
      <c r="D910" s="13" t="s">
        <v>22</v>
      </c>
      <c r="E910" s="14" t="s">
        <v>23</v>
      </c>
      <c r="F910" s="15" t="s">
        <v>24</v>
      </c>
      <c r="G910" s="16"/>
      <c r="H910" s="17" t="s">
        <v>20</v>
      </c>
      <c r="I910" s="12" t="s">
        <v>25</v>
      </c>
      <c r="J910" s="13" t="s">
        <v>22</v>
      </c>
      <c r="K910" s="15" t="s">
        <v>23</v>
      </c>
      <c r="L910" s="15" t="s">
        <v>24</v>
      </c>
    </row>
    <row r="911" spans="1:12" ht="15">
      <c r="B911" s="18">
        <v>39783</v>
      </c>
      <c r="C911" s="19">
        <v>70</v>
      </c>
      <c r="D911" s="20"/>
      <c r="E911" s="21">
        <v>1000</v>
      </c>
      <c r="F911" s="22">
        <f>(E911)+(E911*D912)</f>
        <v>1114.2857142857142</v>
      </c>
      <c r="G911" s="16"/>
      <c r="H911" s="23">
        <v>39783</v>
      </c>
      <c r="I911" s="24">
        <v>8515</v>
      </c>
      <c r="J911" s="20"/>
      <c r="K911" s="21">
        <v>1000</v>
      </c>
      <c r="L911" s="22">
        <f>(K911)+(K911*J912)</f>
        <v>1229.7122724603641</v>
      </c>
    </row>
    <row r="912" spans="1:12" ht="15">
      <c r="B912" s="18">
        <v>40148</v>
      </c>
      <c r="C912" s="19">
        <v>78</v>
      </c>
      <c r="D912" s="25">
        <f t="shared" ref="D912:D921" si="166">(C912-C911)/C911</f>
        <v>0.11428571428571428</v>
      </c>
      <c r="E912" s="21">
        <v>1000</v>
      </c>
      <c r="F912" s="22">
        <f t="shared" ref="F912:F920" si="167">(F911+E912)+(F911+E912)*D913</f>
        <v>2249.8168498168498</v>
      </c>
      <c r="G912" s="16"/>
      <c r="H912" s="23">
        <v>40148</v>
      </c>
      <c r="I912" s="24">
        <v>10471</v>
      </c>
      <c r="J912" s="25">
        <f t="shared" ref="J912:J921" si="168">(I912-I911)/I911</f>
        <v>0.22971227246036408</v>
      </c>
      <c r="K912" s="21">
        <v>1000</v>
      </c>
      <c r="L912" s="22">
        <f t="shared" ref="L912:L920" si="169">(L911+K912)+(L911+K912)*J913</f>
        <v>2446.9127803306319</v>
      </c>
    </row>
    <row r="913" spans="1:12" ht="15">
      <c r="B913" s="18">
        <v>40513</v>
      </c>
      <c r="C913" s="19">
        <v>83</v>
      </c>
      <c r="D913" s="25">
        <f t="shared" si="166"/>
        <v>6.4102564102564097E-2</v>
      </c>
      <c r="E913" s="21">
        <v>1000</v>
      </c>
      <c r="F913" s="22">
        <f t="shared" si="167"/>
        <v>2701.6549715344895</v>
      </c>
      <c r="G913" s="16"/>
      <c r="H913" s="23">
        <v>40513</v>
      </c>
      <c r="I913" s="24">
        <v>11491</v>
      </c>
      <c r="J913" s="25">
        <f t="shared" si="168"/>
        <v>9.741189953204088E-2</v>
      </c>
      <c r="K913" s="21">
        <v>1000</v>
      </c>
      <c r="L913" s="22">
        <f t="shared" si="169"/>
        <v>3664.6883158384239</v>
      </c>
    </row>
    <row r="914" spans="1:12" ht="15">
      <c r="B914" s="18">
        <v>40878</v>
      </c>
      <c r="C914" s="19">
        <v>69</v>
      </c>
      <c r="D914" s="25">
        <f t="shared" si="166"/>
        <v>-0.16867469879518071</v>
      </c>
      <c r="E914" s="21">
        <v>1000</v>
      </c>
      <c r="F914" s="22">
        <f t="shared" si="167"/>
        <v>4720.9512680439866</v>
      </c>
      <c r="G914" s="16"/>
      <c r="H914" s="23">
        <v>40878</v>
      </c>
      <c r="I914" s="24">
        <v>12217</v>
      </c>
      <c r="J914" s="25">
        <f t="shared" si="168"/>
        <v>6.3179879906013398E-2</v>
      </c>
      <c r="K914" s="21">
        <v>1000</v>
      </c>
      <c r="L914" s="22">
        <f t="shared" si="169"/>
        <v>5022.8349672468257</v>
      </c>
    </row>
    <row r="915" spans="1:12" ht="15">
      <c r="B915" s="18">
        <v>41244</v>
      </c>
      <c r="C915" s="19">
        <v>88</v>
      </c>
      <c r="D915" s="25">
        <f t="shared" si="166"/>
        <v>0.27536231884057971</v>
      </c>
      <c r="E915" s="21">
        <v>1000</v>
      </c>
      <c r="F915" s="22">
        <f t="shared" si="167"/>
        <v>6176.02693709294</v>
      </c>
      <c r="G915" s="16"/>
      <c r="H915" s="23">
        <v>41244</v>
      </c>
      <c r="I915" s="24">
        <v>13155</v>
      </c>
      <c r="J915" s="25">
        <f t="shared" si="168"/>
        <v>7.6778259801915369E-2</v>
      </c>
      <c r="K915" s="21">
        <v>1000</v>
      </c>
      <c r="L915" s="22">
        <f t="shared" si="169"/>
        <v>7213.2090390705998</v>
      </c>
    </row>
    <row r="916" spans="1:12" ht="15">
      <c r="B916" s="18">
        <v>41609</v>
      </c>
      <c r="C916" s="19">
        <v>95</v>
      </c>
      <c r="D916" s="25">
        <f t="shared" si="166"/>
        <v>7.9545454545454544E-2</v>
      </c>
      <c r="E916" s="21">
        <v>1000</v>
      </c>
      <c r="F916" s="22">
        <f t="shared" si="167"/>
        <v>8006.9353192826493</v>
      </c>
      <c r="G916" s="16"/>
      <c r="H916" s="23">
        <v>41609</v>
      </c>
      <c r="I916" s="24">
        <v>15755</v>
      </c>
      <c r="J916" s="25">
        <f t="shared" si="168"/>
        <v>0.1976434815659445</v>
      </c>
      <c r="K916" s="21">
        <v>1000</v>
      </c>
      <c r="L916" s="22">
        <f t="shared" si="169"/>
        <v>9411.1750417227249</v>
      </c>
    </row>
    <row r="917" spans="1:12" ht="15">
      <c r="B917" s="18">
        <v>41974</v>
      </c>
      <c r="C917" s="19">
        <v>106</v>
      </c>
      <c r="D917" s="25">
        <f t="shared" si="166"/>
        <v>0.11578947368421053</v>
      </c>
      <c r="E917" s="21">
        <v>1000</v>
      </c>
      <c r="F917" s="22">
        <f t="shared" si="167"/>
        <v>11301.154693062192</v>
      </c>
      <c r="G917" s="16"/>
      <c r="H917" s="23">
        <v>41974</v>
      </c>
      <c r="I917" s="24">
        <v>18053</v>
      </c>
      <c r="J917" s="25">
        <f t="shared" si="168"/>
        <v>0.14585845763249761</v>
      </c>
      <c r="K917" s="21">
        <v>1000</v>
      </c>
      <c r="L917" s="22">
        <f t="shared" si="169"/>
        <v>10049.007095885365</v>
      </c>
    </row>
    <row r="918" spans="1:12" ht="15">
      <c r="B918" s="18">
        <v>42339</v>
      </c>
      <c r="C918" s="19">
        <v>133</v>
      </c>
      <c r="D918" s="25">
        <f t="shared" si="166"/>
        <v>0.25471698113207547</v>
      </c>
      <c r="E918" s="21">
        <v>1000</v>
      </c>
      <c r="F918" s="22">
        <f t="shared" si="167"/>
        <v>20070.305025522524</v>
      </c>
      <c r="G918" s="16"/>
      <c r="H918" s="23">
        <v>42339</v>
      </c>
      <c r="I918" s="24">
        <v>17425</v>
      </c>
      <c r="J918" s="25">
        <f t="shared" si="168"/>
        <v>-3.4786462083864177E-2</v>
      </c>
      <c r="K918" s="21">
        <v>1000</v>
      </c>
      <c r="L918" s="22">
        <f t="shared" si="169"/>
        <v>12658.325891257362</v>
      </c>
    </row>
    <row r="919" spans="1:12" ht="15">
      <c r="B919" s="18">
        <v>42705</v>
      </c>
      <c r="C919" s="19">
        <v>217</v>
      </c>
      <c r="D919" s="25">
        <f t="shared" si="166"/>
        <v>0.63157894736842102</v>
      </c>
      <c r="E919" s="21">
        <v>1000</v>
      </c>
      <c r="F919" s="22">
        <f t="shared" si="167"/>
        <v>21264.50138520476</v>
      </c>
      <c r="G919" s="16"/>
      <c r="H919" s="23">
        <v>42705</v>
      </c>
      <c r="I919" s="24">
        <v>19963</v>
      </c>
      <c r="J919" s="25">
        <f t="shared" si="168"/>
        <v>0.14565279770444764</v>
      </c>
      <c r="K919" s="21">
        <v>1000</v>
      </c>
      <c r="L919" s="22">
        <f t="shared" si="169"/>
        <v>16984.134745507828</v>
      </c>
    </row>
    <row r="920" spans="1:12" ht="15">
      <c r="B920" s="18">
        <v>43070</v>
      </c>
      <c r="C920" s="19">
        <v>219</v>
      </c>
      <c r="D920" s="25">
        <f t="shared" si="166"/>
        <v>9.2165898617511521E-3</v>
      </c>
      <c r="E920" s="21">
        <v>1000</v>
      </c>
      <c r="F920" s="26">
        <f t="shared" si="167"/>
        <v>17384.610670639333</v>
      </c>
      <c r="G920" s="16"/>
      <c r="H920" s="23">
        <v>43070</v>
      </c>
      <c r="I920" s="24">
        <v>24824</v>
      </c>
      <c r="J920" s="25">
        <f t="shared" si="168"/>
        <v>0.24350047588037871</v>
      </c>
      <c r="K920" s="21">
        <v>1000</v>
      </c>
      <c r="L920" s="27">
        <f t="shared" si="169"/>
        <v>16899.609700630885</v>
      </c>
    </row>
    <row r="921" spans="1:12" ht="15">
      <c r="B921" s="18">
        <v>43435</v>
      </c>
      <c r="C921" s="19">
        <v>171</v>
      </c>
      <c r="D921" s="25">
        <f t="shared" si="166"/>
        <v>-0.21917808219178081</v>
      </c>
      <c r="E921" s="28"/>
      <c r="F921" s="28"/>
      <c r="G921" s="16"/>
      <c r="H921" s="23">
        <v>43435</v>
      </c>
      <c r="I921" s="24">
        <v>23327</v>
      </c>
      <c r="J921" s="25">
        <f t="shared" si="168"/>
        <v>-6.0304543989687397E-2</v>
      </c>
      <c r="K921" s="29"/>
      <c r="L921" s="30"/>
    </row>
    <row r="922" spans="1:12" ht="15">
      <c r="B922" s="9"/>
      <c r="C922" s="9"/>
      <c r="D922" s="9"/>
      <c r="E922" s="31">
        <f>SUM(E911:E921)</f>
        <v>10000</v>
      </c>
      <c r="F922" s="32"/>
      <c r="G922" s="9"/>
      <c r="H922" s="9"/>
      <c r="I922" s="9"/>
      <c r="J922" s="9"/>
      <c r="K922" s="31">
        <f>SUM(K911:K921)</f>
        <v>10000</v>
      </c>
      <c r="L922" s="33"/>
    </row>
    <row r="924" spans="1:12" ht="14.25">
      <c r="A924" s="2" t="s">
        <v>411</v>
      </c>
      <c r="B924" s="79" t="s">
        <v>412</v>
      </c>
      <c r="C924" s="76"/>
      <c r="D924" s="76"/>
      <c r="E924" s="76"/>
      <c r="F924" s="76"/>
      <c r="G924" s="76"/>
      <c r="H924" s="76"/>
      <c r="I924" s="76"/>
      <c r="J924" s="76"/>
      <c r="K924" s="76"/>
      <c r="L924" s="77"/>
    </row>
    <row r="925" spans="1:12" ht="12.75">
      <c r="B925" s="82" t="s">
        <v>2</v>
      </c>
      <c r="C925" s="76"/>
      <c r="D925" s="76"/>
      <c r="E925" s="76"/>
      <c r="F925" s="76"/>
      <c r="G925" s="76"/>
      <c r="H925" s="76"/>
      <c r="I925" s="76"/>
      <c r="J925" s="76"/>
      <c r="K925" s="76"/>
      <c r="L925" s="77"/>
    </row>
    <row r="926" spans="1:12" ht="12.75">
      <c r="B926" s="78" t="s">
        <v>413</v>
      </c>
      <c r="C926" s="76"/>
      <c r="D926" s="76"/>
      <c r="E926" s="76"/>
      <c r="F926" s="76"/>
      <c r="G926" s="76"/>
      <c r="H926" s="76"/>
      <c r="I926" s="76"/>
      <c r="J926" s="76"/>
      <c r="K926" s="76"/>
      <c r="L926" s="77"/>
    </row>
    <row r="927" spans="1:12" ht="12.75">
      <c r="B927" s="3"/>
      <c r="C927" s="4">
        <v>2018</v>
      </c>
      <c r="D927" s="4">
        <v>2017</v>
      </c>
      <c r="E927" s="4">
        <v>2016</v>
      </c>
      <c r="F927" s="4">
        <v>2015</v>
      </c>
      <c r="G927" s="4">
        <v>2014</v>
      </c>
      <c r="H927" s="4">
        <v>2013</v>
      </c>
      <c r="I927" s="4">
        <v>2012</v>
      </c>
      <c r="J927" s="4">
        <v>2011</v>
      </c>
      <c r="K927" s="4">
        <v>2010</v>
      </c>
      <c r="L927" s="4">
        <v>2009</v>
      </c>
    </row>
    <row r="928" spans="1:12" ht="12.75">
      <c r="B928" s="5" t="s">
        <v>10</v>
      </c>
      <c r="C928" s="6">
        <v>4382</v>
      </c>
      <c r="D928" s="6">
        <v>3890</v>
      </c>
      <c r="E928" s="6">
        <v>3592</v>
      </c>
      <c r="F928" s="6">
        <v>3422</v>
      </c>
      <c r="G928" s="6">
        <v>2944</v>
      </c>
      <c r="H928" s="6">
        <v>2770</v>
      </c>
      <c r="I928" s="6">
        <v>2567</v>
      </c>
      <c r="J928" s="6">
        <v>2564</v>
      </c>
      <c r="K928" s="6">
        <v>2558</v>
      </c>
      <c r="L928" s="6">
        <v>2690</v>
      </c>
    </row>
    <row r="929" spans="2:12" ht="12.75">
      <c r="B929" s="5" t="s">
        <v>11</v>
      </c>
      <c r="C929" s="6">
        <v>623</v>
      </c>
      <c r="D929" s="6">
        <v>361</v>
      </c>
      <c r="E929" s="6">
        <v>547</v>
      </c>
      <c r="F929" s="6">
        <v>327</v>
      </c>
      <c r="G929" s="6">
        <v>298</v>
      </c>
      <c r="H929" s="6">
        <v>-3</v>
      </c>
      <c r="I929" s="6">
        <v>-120</v>
      </c>
      <c r="J929" s="6">
        <v>-153</v>
      </c>
      <c r="K929" s="6">
        <v>-192</v>
      </c>
      <c r="L929" s="6">
        <v>-19</v>
      </c>
    </row>
    <row r="930" spans="2:12" ht="12.75">
      <c r="B930" s="5" t="s">
        <v>12</v>
      </c>
      <c r="C930" s="6">
        <v>515</v>
      </c>
      <c r="D930" s="6">
        <v>601</v>
      </c>
      <c r="E930" s="6">
        <v>419</v>
      </c>
      <c r="F930" s="6">
        <v>221</v>
      </c>
      <c r="G930" s="6">
        <v>204</v>
      </c>
      <c r="H930" s="6">
        <v>24</v>
      </c>
      <c r="I930" s="6">
        <v>-52</v>
      </c>
      <c r="J930" s="6">
        <v>-70</v>
      </c>
      <c r="K930" s="6">
        <v>-96</v>
      </c>
      <c r="L930" s="6">
        <v>30</v>
      </c>
    </row>
    <row r="931" spans="2:12" ht="12.75">
      <c r="B931" s="5" t="s">
        <v>13</v>
      </c>
      <c r="C931" s="7">
        <v>3.85</v>
      </c>
      <c r="D931" s="7">
        <v>4.46</v>
      </c>
      <c r="E931" s="7">
        <v>3.09</v>
      </c>
      <c r="F931" s="7">
        <v>1.64</v>
      </c>
      <c r="G931" s="7">
        <v>1.54</v>
      </c>
      <c r="H931" s="7">
        <v>0.19</v>
      </c>
      <c r="I931" s="7">
        <v>-0.41</v>
      </c>
      <c r="J931" s="7">
        <v>-0.55000000000000004</v>
      </c>
      <c r="K931" s="7">
        <v>-0.75</v>
      </c>
      <c r="L931" s="7">
        <v>0.25</v>
      </c>
    </row>
    <row r="932" spans="2:12" ht="12.75">
      <c r="B932" s="5" t="s">
        <v>14</v>
      </c>
      <c r="C932" s="7">
        <v>98</v>
      </c>
      <c r="D932" s="7">
        <v>127</v>
      </c>
      <c r="E932" s="7">
        <v>123</v>
      </c>
      <c r="F932" s="7">
        <v>92</v>
      </c>
      <c r="G932" s="7">
        <v>63</v>
      </c>
      <c r="H932" s="7">
        <v>57</v>
      </c>
      <c r="I932" s="7">
        <v>50</v>
      </c>
      <c r="J932" s="7">
        <v>38</v>
      </c>
      <c r="K932" s="7">
        <v>42</v>
      </c>
      <c r="L932" s="7">
        <v>48</v>
      </c>
    </row>
    <row r="933" spans="2:12" ht="12.75">
      <c r="B933" s="5" t="s">
        <v>15</v>
      </c>
      <c r="C933" s="8">
        <f t="shared" ref="C933:L933" si="170">C932/C931</f>
        <v>25.454545454545453</v>
      </c>
      <c r="D933" s="8">
        <f t="shared" si="170"/>
        <v>28.475336322869957</v>
      </c>
      <c r="E933" s="8">
        <f t="shared" si="170"/>
        <v>39.805825242718448</v>
      </c>
      <c r="F933" s="8">
        <f t="shared" si="170"/>
        <v>56.09756097560976</v>
      </c>
      <c r="G933" s="8">
        <f t="shared" si="170"/>
        <v>40.909090909090907</v>
      </c>
      <c r="H933" s="8">
        <f t="shared" si="170"/>
        <v>300</v>
      </c>
      <c r="I933" s="8">
        <f t="shared" si="170"/>
        <v>-121.95121951219512</v>
      </c>
      <c r="J933" s="8">
        <f t="shared" si="170"/>
        <v>-69.090909090909079</v>
      </c>
      <c r="K933" s="8">
        <f t="shared" si="170"/>
        <v>-56</v>
      </c>
      <c r="L933" s="8">
        <f t="shared" si="170"/>
        <v>192</v>
      </c>
    </row>
    <row r="935" spans="2:12" ht="15">
      <c r="B935" s="80" t="s">
        <v>16</v>
      </c>
      <c r="C935" s="81"/>
      <c r="D935" s="81"/>
      <c r="E935" s="81"/>
      <c r="F935" s="81"/>
      <c r="G935" s="81"/>
      <c r="H935" s="81"/>
      <c r="I935" s="81"/>
      <c r="J935" s="81"/>
      <c r="K935" s="81"/>
      <c r="L935" s="81"/>
    </row>
    <row r="936" spans="2:12" ht="18.75">
      <c r="B936" s="87" t="s">
        <v>419</v>
      </c>
      <c r="C936" s="76"/>
      <c r="D936" s="76"/>
      <c r="E936" s="76"/>
      <c r="F936" s="77"/>
      <c r="G936" s="9"/>
      <c r="H936" s="10"/>
      <c r="I936" s="10"/>
      <c r="J936" s="10"/>
      <c r="K936" s="10"/>
      <c r="L936" s="10"/>
    </row>
    <row r="937" spans="2:12" ht="15">
      <c r="B937" s="11" t="s">
        <v>20</v>
      </c>
      <c r="C937" s="12" t="s">
        <v>21</v>
      </c>
      <c r="D937" s="13" t="s">
        <v>22</v>
      </c>
      <c r="E937" s="14" t="s">
        <v>23</v>
      </c>
      <c r="F937" s="15" t="s">
        <v>24</v>
      </c>
      <c r="G937" s="16"/>
      <c r="H937" s="17" t="s">
        <v>20</v>
      </c>
      <c r="I937" s="12" t="s">
        <v>25</v>
      </c>
      <c r="J937" s="13" t="s">
        <v>22</v>
      </c>
      <c r="K937" s="15" t="s">
        <v>23</v>
      </c>
      <c r="L937" s="15" t="s">
        <v>24</v>
      </c>
    </row>
    <row r="938" spans="2:12" ht="15">
      <c r="B938" s="18">
        <v>39783</v>
      </c>
      <c r="C938" s="19">
        <v>44</v>
      </c>
      <c r="D938" s="20"/>
      <c r="E938" s="21">
        <v>1000</v>
      </c>
      <c r="F938" s="22">
        <f>(E938)+(E938*D939)</f>
        <v>1090.909090909091</v>
      </c>
      <c r="G938" s="16"/>
      <c r="H938" s="23">
        <v>39783</v>
      </c>
      <c r="I938" s="24">
        <v>8515</v>
      </c>
      <c r="J938" s="20"/>
      <c r="K938" s="21">
        <v>1000</v>
      </c>
      <c r="L938" s="22">
        <f>(K938)+(K938*J939)</f>
        <v>1229.7122724603641</v>
      </c>
    </row>
    <row r="939" spans="2:12" ht="15">
      <c r="B939" s="18">
        <v>40148</v>
      </c>
      <c r="C939" s="19">
        <v>48</v>
      </c>
      <c r="D939" s="25">
        <f t="shared" ref="D939:D948" si="171">(C939-C938)/C938</f>
        <v>9.0909090909090912E-2</v>
      </c>
      <c r="E939" s="21">
        <v>1000</v>
      </c>
      <c r="F939" s="22">
        <f t="shared" ref="F939:F947" si="172">(F938+E939)+(F938+E939)*D940</f>
        <v>1829.5454545454545</v>
      </c>
      <c r="G939" s="16"/>
      <c r="H939" s="23">
        <v>40148</v>
      </c>
      <c r="I939" s="24">
        <v>10471</v>
      </c>
      <c r="J939" s="25">
        <f t="shared" ref="J939:J948" si="173">(I939-I938)/I938</f>
        <v>0.22971227246036408</v>
      </c>
      <c r="K939" s="21">
        <v>1000</v>
      </c>
      <c r="L939" s="22">
        <f t="shared" ref="L939:L947" si="174">(L938+K939)+(L938+K939)*J940</f>
        <v>2446.9127803306319</v>
      </c>
    </row>
    <row r="940" spans="2:12" ht="15">
      <c r="B940" s="18">
        <v>40513</v>
      </c>
      <c r="C940" s="19">
        <v>42</v>
      </c>
      <c r="D940" s="25">
        <f t="shared" si="171"/>
        <v>-0.125</v>
      </c>
      <c r="E940" s="21">
        <v>1000</v>
      </c>
      <c r="F940" s="22">
        <f t="shared" si="172"/>
        <v>2560.0649350649351</v>
      </c>
      <c r="G940" s="16"/>
      <c r="H940" s="23">
        <v>40513</v>
      </c>
      <c r="I940" s="24">
        <v>11491</v>
      </c>
      <c r="J940" s="25">
        <f t="shared" si="173"/>
        <v>9.741189953204088E-2</v>
      </c>
      <c r="K940" s="21">
        <v>1000</v>
      </c>
      <c r="L940" s="22">
        <f t="shared" si="174"/>
        <v>3664.6883158384239</v>
      </c>
    </row>
    <row r="941" spans="2:12" ht="15">
      <c r="B941" s="18">
        <v>40878</v>
      </c>
      <c r="C941" s="19">
        <v>38</v>
      </c>
      <c r="D941" s="25">
        <f t="shared" si="171"/>
        <v>-9.5238095238095233E-2</v>
      </c>
      <c r="E941" s="21">
        <v>1000</v>
      </c>
      <c r="F941" s="22">
        <f t="shared" si="172"/>
        <v>4684.2959671907038</v>
      </c>
      <c r="G941" s="16"/>
      <c r="H941" s="23">
        <v>40878</v>
      </c>
      <c r="I941" s="24">
        <v>12217</v>
      </c>
      <c r="J941" s="25">
        <f t="shared" si="173"/>
        <v>6.3179879906013398E-2</v>
      </c>
      <c r="K941" s="21">
        <v>1000</v>
      </c>
      <c r="L941" s="22">
        <f t="shared" si="174"/>
        <v>5022.8349672468257</v>
      </c>
    </row>
    <row r="942" spans="2:12" ht="15">
      <c r="B942" s="18">
        <v>41244</v>
      </c>
      <c r="C942" s="19">
        <v>50</v>
      </c>
      <c r="D942" s="25">
        <f t="shared" si="171"/>
        <v>0.31578947368421051</v>
      </c>
      <c r="E942" s="21">
        <v>1000</v>
      </c>
      <c r="F942" s="22">
        <f t="shared" si="172"/>
        <v>6480.0974025974028</v>
      </c>
      <c r="G942" s="16"/>
      <c r="H942" s="23">
        <v>41244</v>
      </c>
      <c r="I942" s="24">
        <v>13155</v>
      </c>
      <c r="J942" s="25">
        <f t="shared" si="173"/>
        <v>7.6778259801915369E-2</v>
      </c>
      <c r="K942" s="21">
        <v>1000</v>
      </c>
      <c r="L942" s="22">
        <f t="shared" si="174"/>
        <v>7213.2090390705998</v>
      </c>
    </row>
    <row r="943" spans="2:12" ht="15">
      <c r="B943" s="18">
        <v>41609</v>
      </c>
      <c r="C943" s="19">
        <v>57</v>
      </c>
      <c r="D943" s="25">
        <f t="shared" si="171"/>
        <v>0.14000000000000001</v>
      </c>
      <c r="E943" s="21">
        <v>1000</v>
      </c>
      <c r="F943" s="22">
        <f t="shared" si="172"/>
        <v>8267.4760765550236</v>
      </c>
      <c r="G943" s="16"/>
      <c r="H943" s="23">
        <v>41609</v>
      </c>
      <c r="I943" s="24">
        <v>15755</v>
      </c>
      <c r="J943" s="25">
        <f t="shared" si="173"/>
        <v>0.1976434815659445</v>
      </c>
      <c r="K943" s="21">
        <v>1000</v>
      </c>
      <c r="L943" s="22">
        <f t="shared" si="174"/>
        <v>9411.1750417227249</v>
      </c>
    </row>
    <row r="944" spans="2:12" ht="15">
      <c r="B944" s="18">
        <v>41974</v>
      </c>
      <c r="C944" s="19">
        <v>63</v>
      </c>
      <c r="D944" s="25">
        <f t="shared" si="171"/>
        <v>0.10526315789473684</v>
      </c>
      <c r="E944" s="21">
        <v>1000</v>
      </c>
      <c r="F944" s="22">
        <f t="shared" si="172"/>
        <v>13533.457127667654</v>
      </c>
      <c r="G944" s="16"/>
      <c r="H944" s="23">
        <v>41974</v>
      </c>
      <c r="I944" s="24">
        <v>18053</v>
      </c>
      <c r="J944" s="25">
        <f t="shared" si="173"/>
        <v>0.14585845763249761</v>
      </c>
      <c r="K944" s="21">
        <v>1000</v>
      </c>
      <c r="L944" s="22">
        <f t="shared" si="174"/>
        <v>10049.007095885365</v>
      </c>
    </row>
    <row r="945" spans="1:12" ht="15">
      <c r="B945" s="18">
        <v>42339</v>
      </c>
      <c r="C945" s="19">
        <v>92</v>
      </c>
      <c r="D945" s="25">
        <f t="shared" si="171"/>
        <v>0.46031746031746029</v>
      </c>
      <c r="E945" s="21">
        <v>1000</v>
      </c>
      <c r="F945" s="22">
        <f t="shared" si="172"/>
        <v>19430.600290251321</v>
      </c>
      <c r="G945" s="16"/>
      <c r="H945" s="23">
        <v>42339</v>
      </c>
      <c r="I945" s="24">
        <v>17425</v>
      </c>
      <c r="J945" s="25">
        <f t="shared" si="173"/>
        <v>-3.4786462083864177E-2</v>
      </c>
      <c r="K945" s="21">
        <v>1000</v>
      </c>
      <c r="L945" s="22">
        <f t="shared" si="174"/>
        <v>12658.325891257362</v>
      </c>
    </row>
    <row r="946" spans="1:12" ht="15">
      <c r="B946" s="18">
        <v>42705</v>
      </c>
      <c r="C946" s="19">
        <v>123</v>
      </c>
      <c r="D946" s="25">
        <f t="shared" si="171"/>
        <v>0.33695652173913043</v>
      </c>
      <c r="E946" s="21">
        <v>1000</v>
      </c>
      <c r="F946" s="22">
        <f t="shared" si="172"/>
        <v>21095.010055787949</v>
      </c>
      <c r="G946" s="16"/>
      <c r="H946" s="23">
        <v>42705</v>
      </c>
      <c r="I946" s="24">
        <v>19963</v>
      </c>
      <c r="J946" s="25">
        <f t="shared" si="173"/>
        <v>0.14565279770444764</v>
      </c>
      <c r="K946" s="21">
        <v>1000</v>
      </c>
      <c r="L946" s="22">
        <f t="shared" si="174"/>
        <v>16984.134745507828</v>
      </c>
    </row>
    <row r="947" spans="1:12" ht="15">
      <c r="B947" s="18">
        <v>43070</v>
      </c>
      <c r="C947" s="19">
        <v>127</v>
      </c>
      <c r="D947" s="25">
        <f t="shared" si="171"/>
        <v>3.2520325203252036E-2</v>
      </c>
      <c r="E947" s="21">
        <v>1000</v>
      </c>
      <c r="F947" s="26">
        <f t="shared" si="172"/>
        <v>17049.692798954478</v>
      </c>
      <c r="G947" s="16"/>
      <c r="H947" s="23">
        <v>43070</v>
      </c>
      <c r="I947" s="24">
        <v>24824</v>
      </c>
      <c r="J947" s="25">
        <f t="shared" si="173"/>
        <v>0.24350047588037871</v>
      </c>
      <c r="K947" s="21">
        <v>1000</v>
      </c>
      <c r="L947" s="27">
        <f t="shared" si="174"/>
        <v>16899.609700630885</v>
      </c>
    </row>
    <row r="948" spans="1:12" ht="15">
      <c r="B948" s="18">
        <v>43435</v>
      </c>
      <c r="C948" s="19">
        <v>98</v>
      </c>
      <c r="D948" s="25">
        <f t="shared" si="171"/>
        <v>-0.2283464566929134</v>
      </c>
      <c r="E948" s="28"/>
      <c r="F948" s="28"/>
      <c r="G948" s="16"/>
      <c r="H948" s="23">
        <v>43435</v>
      </c>
      <c r="I948" s="24">
        <v>23327</v>
      </c>
      <c r="J948" s="25">
        <f t="shared" si="173"/>
        <v>-6.0304543989687397E-2</v>
      </c>
      <c r="K948" s="29"/>
      <c r="L948" s="30"/>
    </row>
    <row r="949" spans="1:12" ht="15">
      <c r="B949" s="9"/>
      <c r="C949" s="9"/>
      <c r="D949" s="9"/>
      <c r="E949" s="31">
        <f>SUM(E938:E948)</f>
        <v>10000</v>
      </c>
      <c r="F949" s="32"/>
      <c r="G949" s="9"/>
      <c r="H949" s="9"/>
      <c r="I949" s="9"/>
      <c r="J949" s="9"/>
      <c r="K949" s="31">
        <f>SUM(K938:K948)</f>
        <v>10000</v>
      </c>
      <c r="L949" s="33"/>
    </row>
    <row r="951" spans="1:12" ht="14.25">
      <c r="A951" s="2" t="s">
        <v>423</v>
      </c>
      <c r="B951" s="79" t="s">
        <v>424</v>
      </c>
      <c r="C951" s="76"/>
      <c r="D951" s="76"/>
      <c r="E951" s="76"/>
      <c r="F951" s="76"/>
      <c r="G951" s="76"/>
      <c r="H951" s="76"/>
      <c r="I951" s="76"/>
      <c r="J951" s="76"/>
      <c r="K951" s="76"/>
      <c r="L951" s="77"/>
    </row>
    <row r="952" spans="1:12" ht="12.75">
      <c r="B952" s="82" t="s">
        <v>2</v>
      </c>
      <c r="C952" s="76"/>
      <c r="D952" s="76"/>
      <c r="E952" s="76"/>
      <c r="F952" s="76"/>
      <c r="G952" s="76"/>
      <c r="H952" s="76"/>
      <c r="I952" s="76"/>
      <c r="J952" s="76"/>
      <c r="K952" s="76"/>
      <c r="L952" s="77"/>
    </row>
    <row r="953" spans="1:12" ht="12.75">
      <c r="B953" s="78" t="s">
        <v>425</v>
      </c>
      <c r="C953" s="76"/>
      <c r="D953" s="76"/>
      <c r="E953" s="76"/>
      <c r="F953" s="76"/>
      <c r="G953" s="76"/>
      <c r="H953" s="76"/>
      <c r="I953" s="76"/>
      <c r="J953" s="76"/>
      <c r="K953" s="76"/>
      <c r="L953" s="77"/>
    </row>
    <row r="954" spans="1:12" ht="12.75">
      <c r="B954" s="3"/>
      <c r="C954" s="4">
        <v>2018</v>
      </c>
      <c r="D954" s="4">
        <v>2017</v>
      </c>
      <c r="E954" s="4">
        <v>2016</v>
      </c>
      <c r="F954" s="4">
        <v>2015</v>
      </c>
      <c r="G954" s="4">
        <v>2014</v>
      </c>
      <c r="H954" s="4">
        <v>2013</v>
      </c>
      <c r="I954" s="4">
        <v>2012</v>
      </c>
      <c r="J954" s="4">
        <v>2011</v>
      </c>
      <c r="K954" s="4">
        <v>2010</v>
      </c>
      <c r="L954" s="4">
        <v>2009</v>
      </c>
    </row>
    <row r="955" spans="1:12" ht="12.75">
      <c r="B955" s="5" t="s">
        <v>10</v>
      </c>
      <c r="C955" s="6">
        <v>18881</v>
      </c>
      <c r="D955" s="6">
        <v>17510</v>
      </c>
      <c r="E955" s="6">
        <v>16389</v>
      </c>
      <c r="F955" s="6">
        <v>15714</v>
      </c>
      <c r="G955" s="6">
        <v>15884</v>
      </c>
      <c r="H955" s="6">
        <v>15456</v>
      </c>
      <c r="I955" s="6">
        <v>15382</v>
      </c>
      <c r="J955" s="6">
        <v>15793</v>
      </c>
      <c r="K955" s="6">
        <v>14469</v>
      </c>
      <c r="L955" s="6">
        <v>13157</v>
      </c>
    </row>
    <row r="956" spans="1:12" ht="12.75">
      <c r="B956" s="5" t="s">
        <v>11</v>
      </c>
      <c r="C956" s="6">
        <v>3207</v>
      </c>
      <c r="D956" s="6">
        <v>2666</v>
      </c>
      <c r="E956" s="6">
        <v>2828</v>
      </c>
      <c r="F956" s="6">
        <v>1799</v>
      </c>
      <c r="G956" s="6">
        <v>1225</v>
      </c>
      <c r="H956" s="6">
        <v>1049</v>
      </c>
      <c r="I956" s="6">
        <v>1302</v>
      </c>
      <c r="J956" s="6">
        <v>1912</v>
      </c>
      <c r="K956" s="6">
        <v>1979</v>
      </c>
      <c r="L956" s="6">
        <v>1806</v>
      </c>
    </row>
    <row r="957" spans="1:12" ht="12.75">
      <c r="B957" s="5" t="s">
        <v>12</v>
      </c>
      <c r="C957" s="6">
        <v>3152</v>
      </c>
      <c r="D957" s="6">
        <v>2606</v>
      </c>
      <c r="E957" s="6">
        <v>2779</v>
      </c>
      <c r="F957" s="6">
        <v>1757</v>
      </c>
      <c r="G957" s="6">
        <v>1216</v>
      </c>
      <c r="H957" s="6">
        <v>1055</v>
      </c>
      <c r="I957" s="6">
        <v>1298</v>
      </c>
      <c r="J957" s="6">
        <v>1912</v>
      </c>
      <c r="K957" s="6">
        <v>1978</v>
      </c>
      <c r="L957" s="6">
        <v>1790</v>
      </c>
    </row>
    <row r="958" spans="1:12" ht="12.75">
      <c r="B958" s="5" t="s">
        <v>13</v>
      </c>
      <c r="C958" s="7">
        <v>4.4400000000000004</v>
      </c>
      <c r="D958" s="7">
        <v>3.59</v>
      </c>
      <c r="E958" s="7">
        <v>3.72</v>
      </c>
      <c r="F958" s="7">
        <v>2.2599999999999998</v>
      </c>
      <c r="G958" s="7">
        <v>1.56</v>
      </c>
      <c r="H958" s="7">
        <v>1.36</v>
      </c>
      <c r="I958" s="7">
        <v>1.67</v>
      </c>
      <c r="J958" s="7">
        <v>2.42</v>
      </c>
      <c r="K958" s="7">
        <v>2.4700000000000002</v>
      </c>
      <c r="L958" s="7">
        <v>2.2400000000000002</v>
      </c>
    </row>
    <row r="959" spans="1:12" ht="12.75">
      <c r="B959" s="5" t="s">
        <v>14</v>
      </c>
      <c r="C959" s="7">
        <v>49</v>
      </c>
      <c r="D959" s="7">
        <v>64</v>
      </c>
      <c r="E959" s="7">
        <v>49</v>
      </c>
      <c r="F959" s="7">
        <v>50</v>
      </c>
      <c r="G959" s="7">
        <v>40</v>
      </c>
      <c r="H959" s="7">
        <v>35</v>
      </c>
      <c r="I959" s="7">
        <v>30</v>
      </c>
      <c r="J959" s="7">
        <v>26</v>
      </c>
      <c r="K959" s="7">
        <v>36</v>
      </c>
      <c r="L959" s="7">
        <v>24</v>
      </c>
    </row>
    <row r="960" spans="1:12" ht="12.75">
      <c r="B960" s="5" t="s">
        <v>15</v>
      </c>
      <c r="C960" s="8">
        <f t="shared" ref="C960:L960" si="175">C959/C958</f>
        <v>11.036036036036036</v>
      </c>
      <c r="D960" s="8">
        <f t="shared" si="175"/>
        <v>17.827298050139277</v>
      </c>
      <c r="E960" s="8">
        <f t="shared" si="175"/>
        <v>13.172043010752688</v>
      </c>
      <c r="F960" s="8">
        <f t="shared" si="175"/>
        <v>22.123893805309738</v>
      </c>
      <c r="G960" s="8">
        <f t="shared" si="175"/>
        <v>25.641025641025639</v>
      </c>
      <c r="H960" s="8">
        <f t="shared" si="175"/>
        <v>25.735294117647058</v>
      </c>
      <c r="I960" s="8">
        <f t="shared" si="175"/>
        <v>17.964071856287426</v>
      </c>
      <c r="J960" s="8">
        <f t="shared" si="175"/>
        <v>10.743801652892563</v>
      </c>
      <c r="K960" s="8">
        <f t="shared" si="175"/>
        <v>14.5748987854251</v>
      </c>
      <c r="L960" s="8">
        <f t="shared" si="175"/>
        <v>10.714285714285714</v>
      </c>
    </row>
    <row r="962" spans="2:12" ht="15">
      <c r="B962" s="80" t="s">
        <v>16</v>
      </c>
      <c r="C962" s="81"/>
      <c r="D962" s="81"/>
      <c r="E962" s="81"/>
      <c r="F962" s="81"/>
      <c r="G962" s="81"/>
      <c r="H962" s="81"/>
      <c r="I962" s="81"/>
      <c r="J962" s="81"/>
      <c r="K962" s="81"/>
      <c r="L962" s="81"/>
    </row>
    <row r="963" spans="2:12" ht="18.75">
      <c r="B963" s="87" t="s">
        <v>431</v>
      </c>
      <c r="C963" s="76"/>
      <c r="D963" s="76"/>
      <c r="E963" s="76"/>
      <c r="F963" s="77"/>
      <c r="G963" s="9"/>
      <c r="H963" s="10"/>
      <c r="I963" s="10"/>
      <c r="J963" s="10"/>
      <c r="K963" s="10"/>
      <c r="L963" s="10"/>
    </row>
    <row r="964" spans="2:12" ht="15">
      <c r="B964" s="11" t="s">
        <v>20</v>
      </c>
      <c r="C964" s="12" t="s">
        <v>21</v>
      </c>
      <c r="D964" s="13" t="s">
        <v>22</v>
      </c>
      <c r="E964" s="14" t="s">
        <v>23</v>
      </c>
      <c r="F964" s="15" t="s">
        <v>24</v>
      </c>
      <c r="G964" s="16"/>
      <c r="H964" s="17" t="s">
        <v>20</v>
      </c>
      <c r="I964" s="12" t="s">
        <v>25</v>
      </c>
      <c r="J964" s="13" t="s">
        <v>22</v>
      </c>
      <c r="K964" s="15" t="s">
        <v>23</v>
      </c>
      <c r="L964" s="15" t="s">
        <v>24</v>
      </c>
    </row>
    <row r="965" spans="2:12" ht="15">
      <c r="B965" s="18">
        <v>39783</v>
      </c>
      <c r="C965" s="19">
        <v>14</v>
      </c>
      <c r="D965" s="20"/>
      <c r="E965" s="21">
        <v>1000</v>
      </c>
      <c r="F965" s="22">
        <f>(E965)+(E965*D966)</f>
        <v>1714.2857142857142</v>
      </c>
      <c r="G965" s="16"/>
      <c r="H965" s="23">
        <v>39783</v>
      </c>
      <c r="I965" s="24">
        <v>8515</v>
      </c>
      <c r="J965" s="20"/>
      <c r="K965" s="21">
        <v>1000</v>
      </c>
      <c r="L965" s="22">
        <f>(K965)+(K965*J966)</f>
        <v>1229.7122724603641</v>
      </c>
    </row>
    <row r="966" spans="2:12" ht="15">
      <c r="B966" s="18">
        <v>40148</v>
      </c>
      <c r="C966" s="19">
        <v>24</v>
      </c>
      <c r="D966" s="25">
        <f t="shared" ref="D966:D975" si="176">(C966-C965)/C965</f>
        <v>0.7142857142857143</v>
      </c>
      <c r="E966" s="21">
        <v>1000</v>
      </c>
      <c r="F966" s="22">
        <f t="shared" ref="F966:F974" si="177">(F965+E966)+(F965+E966)*D967</f>
        <v>4071.4285714285716</v>
      </c>
      <c r="G966" s="16"/>
      <c r="H966" s="23">
        <v>40148</v>
      </c>
      <c r="I966" s="24">
        <v>10471</v>
      </c>
      <c r="J966" s="25">
        <f t="shared" ref="J966:J975" si="178">(I966-I965)/I965</f>
        <v>0.22971227246036408</v>
      </c>
      <c r="K966" s="21">
        <v>1000</v>
      </c>
      <c r="L966" s="22">
        <f t="shared" ref="L966:L974" si="179">(L965+K966)+(L965+K966)*J967</f>
        <v>2446.9127803306319</v>
      </c>
    </row>
    <row r="967" spans="2:12" ht="15">
      <c r="B967" s="18">
        <v>40513</v>
      </c>
      <c r="C967" s="19">
        <v>36</v>
      </c>
      <c r="D967" s="25">
        <f t="shared" si="176"/>
        <v>0.5</v>
      </c>
      <c r="E967" s="21">
        <v>1000</v>
      </c>
      <c r="F967" s="22">
        <f t="shared" si="177"/>
        <v>3662.6984126984125</v>
      </c>
      <c r="G967" s="16"/>
      <c r="H967" s="23">
        <v>40513</v>
      </c>
      <c r="I967" s="24">
        <v>11491</v>
      </c>
      <c r="J967" s="25">
        <f t="shared" si="178"/>
        <v>9.741189953204088E-2</v>
      </c>
      <c r="K967" s="21">
        <v>1000</v>
      </c>
      <c r="L967" s="22">
        <f t="shared" si="179"/>
        <v>3664.6883158384239</v>
      </c>
    </row>
    <row r="968" spans="2:12" ht="15">
      <c r="B968" s="18">
        <v>40878</v>
      </c>
      <c r="C968" s="19">
        <v>26</v>
      </c>
      <c r="D968" s="25">
        <f t="shared" si="176"/>
        <v>-0.27777777777777779</v>
      </c>
      <c r="E968" s="21">
        <v>1000</v>
      </c>
      <c r="F968" s="22">
        <f t="shared" si="177"/>
        <v>5380.0366300366295</v>
      </c>
      <c r="G968" s="16"/>
      <c r="H968" s="23">
        <v>40878</v>
      </c>
      <c r="I968" s="24">
        <v>12217</v>
      </c>
      <c r="J968" s="25">
        <f t="shared" si="178"/>
        <v>6.3179879906013398E-2</v>
      </c>
      <c r="K968" s="21">
        <v>1000</v>
      </c>
      <c r="L968" s="22">
        <f t="shared" si="179"/>
        <v>5022.8349672468257</v>
      </c>
    </row>
    <row r="969" spans="2:12" ht="15">
      <c r="B969" s="18">
        <v>41244</v>
      </c>
      <c r="C969" s="19">
        <v>30</v>
      </c>
      <c r="D969" s="25">
        <f t="shared" si="176"/>
        <v>0.15384615384615385</v>
      </c>
      <c r="E969" s="21">
        <v>1000</v>
      </c>
      <c r="F969" s="22">
        <f t="shared" si="177"/>
        <v>7443.3760683760675</v>
      </c>
      <c r="G969" s="16"/>
      <c r="H969" s="23">
        <v>41244</v>
      </c>
      <c r="I969" s="24">
        <v>13155</v>
      </c>
      <c r="J969" s="25">
        <f t="shared" si="178"/>
        <v>7.6778259801915369E-2</v>
      </c>
      <c r="K969" s="21">
        <v>1000</v>
      </c>
      <c r="L969" s="22">
        <f t="shared" si="179"/>
        <v>7213.2090390705998</v>
      </c>
    </row>
    <row r="970" spans="2:12" ht="15">
      <c r="B970" s="18">
        <v>41609</v>
      </c>
      <c r="C970" s="19">
        <v>35</v>
      </c>
      <c r="D970" s="25">
        <f t="shared" si="176"/>
        <v>0.16666666666666666</v>
      </c>
      <c r="E970" s="21">
        <v>1000</v>
      </c>
      <c r="F970" s="22">
        <f t="shared" si="177"/>
        <v>9649.5726495726467</v>
      </c>
      <c r="G970" s="16"/>
      <c r="H970" s="23">
        <v>41609</v>
      </c>
      <c r="I970" s="24">
        <v>15755</v>
      </c>
      <c r="J970" s="25">
        <f t="shared" si="178"/>
        <v>0.1976434815659445</v>
      </c>
      <c r="K970" s="21">
        <v>1000</v>
      </c>
      <c r="L970" s="22">
        <f t="shared" si="179"/>
        <v>9411.1750417227249</v>
      </c>
    </row>
    <row r="971" spans="2:12" ht="15">
      <c r="B971" s="18">
        <v>41974</v>
      </c>
      <c r="C971" s="19">
        <v>40</v>
      </c>
      <c r="D971" s="25">
        <f t="shared" si="176"/>
        <v>0.14285714285714285</v>
      </c>
      <c r="E971" s="21">
        <v>1000</v>
      </c>
      <c r="F971" s="22">
        <f t="shared" si="177"/>
        <v>13311.965811965809</v>
      </c>
      <c r="G971" s="16"/>
      <c r="H971" s="23">
        <v>41974</v>
      </c>
      <c r="I971" s="24">
        <v>18053</v>
      </c>
      <c r="J971" s="25">
        <f t="shared" si="178"/>
        <v>0.14585845763249761</v>
      </c>
      <c r="K971" s="21">
        <v>1000</v>
      </c>
      <c r="L971" s="22">
        <f t="shared" si="179"/>
        <v>10049.007095885365</v>
      </c>
    </row>
    <row r="972" spans="2:12" ht="15">
      <c r="B972" s="18">
        <v>42339</v>
      </c>
      <c r="C972" s="19">
        <v>50</v>
      </c>
      <c r="D972" s="25">
        <f t="shared" si="176"/>
        <v>0.25</v>
      </c>
      <c r="E972" s="21">
        <v>1000</v>
      </c>
      <c r="F972" s="22">
        <f t="shared" si="177"/>
        <v>14025.726495726492</v>
      </c>
      <c r="G972" s="16"/>
      <c r="H972" s="23">
        <v>42339</v>
      </c>
      <c r="I972" s="24">
        <v>17425</v>
      </c>
      <c r="J972" s="25">
        <f t="shared" si="178"/>
        <v>-3.4786462083864177E-2</v>
      </c>
      <c r="K972" s="21">
        <v>1000</v>
      </c>
      <c r="L972" s="22">
        <f t="shared" si="179"/>
        <v>12658.325891257362</v>
      </c>
    </row>
    <row r="973" spans="2:12" ht="15">
      <c r="B973" s="18">
        <v>42705</v>
      </c>
      <c r="C973" s="19">
        <v>49</v>
      </c>
      <c r="D973" s="25">
        <f t="shared" si="176"/>
        <v>-0.02</v>
      </c>
      <c r="E973" s="21">
        <v>1000</v>
      </c>
      <c r="F973" s="22">
        <f t="shared" si="177"/>
        <v>19625.438688295828</v>
      </c>
      <c r="G973" s="16"/>
      <c r="H973" s="23">
        <v>42705</v>
      </c>
      <c r="I973" s="24">
        <v>19963</v>
      </c>
      <c r="J973" s="25">
        <f t="shared" si="178"/>
        <v>0.14565279770444764</v>
      </c>
      <c r="K973" s="21">
        <v>1000</v>
      </c>
      <c r="L973" s="22">
        <f t="shared" si="179"/>
        <v>16984.134745507828</v>
      </c>
    </row>
    <row r="974" spans="2:12" ht="15">
      <c r="B974" s="18">
        <v>43070</v>
      </c>
      <c r="C974" s="19">
        <v>64</v>
      </c>
      <c r="D974" s="25">
        <f t="shared" si="176"/>
        <v>0.30612244897959184</v>
      </c>
      <c r="E974" s="21">
        <v>1000</v>
      </c>
      <c r="F974" s="26">
        <f t="shared" si="177"/>
        <v>15791.351495726492</v>
      </c>
      <c r="G974" s="16"/>
      <c r="H974" s="23">
        <v>43070</v>
      </c>
      <c r="I974" s="24">
        <v>24824</v>
      </c>
      <c r="J974" s="25">
        <f t="shared" si="178"/>
        <v>0.24350047588037871</v>
      </c>
      <c r="K974" s="21">
        <v>1000</v>
      </c>
      <c r="L974" s="27">
        <f t="shared" si="179"/>
        <v>16899.609700630885</v>
      </c>
    </row>
    <row r="975" spans="2:12" ht="15">
      <c r="B975" s="18">
        <v>43435</v>
      </c>
      <c r="C975" s="19">
        <v>49</v>
      </c>
      <c r="D975" s="25">
        <f t="shared" si="176"/>
        <v>-0.234375</v>
      </c>
      <c r="E975" s="28"/>
      <c r="F975" s="28"/>
      <c r="G975" s="16"/>
      <c r="H975" s="23">
        <v>43435</v>
      </c>
      <c r="I975" s="24">
        <v>23327</v>
      </c>
      <c r="J975" s="25">
        <f t="shared" si="178"/>
        <v>-6.0304543989687397E-2</v>
      </c>
      <c r="K975" s="29"/>
      <c r="L975" s="30"/>
    </row>
    <row r="976" spans="2:12" ht="15">
      <c r="B976" s="9"/>
      <c r="C976" s="9"/>
      <c r="D976" s="9"/>
      <c r="E976" s="31">
        <f>SUM(E965:E975)</f>
        <v>10000</v>
      </c>
      <c r="F976" s="32"/>
      <c r="G976" s="9"/>
      <c r="H976" s="9"/>
      <c r="I976" s="9"/>
      <c r="J976" s="9"/>
      <c r="K976" s="31">
        <f>SUM(K965:K975)</f>
        <v>10000</v>
      </c>
      <c r="L976" s="33"/>
    </row>
    <row r="978" spans="1:12" ht="14.25">
      <c r="A978" s="2" t="s">
        <v>435</v>
      </c>
      <c r="B978" s="79" t="s">
        <v>436</v>
      </c>
      <c r="C978" s="76"/>
      <c r="D978" s="76"/>
      <c r="E978" s="76"/>
      <c r="F978" s="76"/>
      <c r="G978" s="76"/>
      <c r="H978" s="76"/>
      <c r="I978" s="76"/>
      <c r="J978" s="76"/>
      <c r="K978" s="76"/>
      <c r="L978" s="77"/>
    </row>
    <row r="979" spans="1:12" ht="12.75">
      <c r="B979" s="82" t="s">
        <v>2</v>
      </c>
      <c r="C979" s="76"/>
      <c r="D979" s="76"/>
      <c r="E979" s="76"/>
      <c r="F979" s="76"/>
      <c r="G979" s="76"/>
      <c r="H979" s="76"/>
      <c r="I979" s="76"/>
      <c r="J979" s="76"/>
      <c r="K979" s="76"/>
      <c r="L979" s="77"/>
    </row>
    <row r="980" spans="1:12" ht="12.75">
      <c r="B980" s="78" t="s">
        <v>437</v>
      </c>
      <c r="C980" s="76"/>
      <c r="D980" s="76"/>
      <c r="E980" s="76"/>
      <c r="F980" s="76"/>
      <c r="G980" s="76"/>
      <c r="H980" s="76"/>
      <c r="I980" s="76"/>
      <c r="J980" s="76"/>
      <c r="K980" s="76"/>
      <c r="L980" s="77"/>
    </row>
    <row r="981" spans="1:12" ht="12.75">
      <c r="B981" s="3"/>
      <c r="C981" s="4">
        <v>2018</v>
      </c>
      <c r="D981" s="4">
        <v>2017</v>
      </c>
      <c r="E981" s="4">
        <v>2016</v>
      </c>
      <c r="F981" s="4">
        <v>2015</v>
      </c>
      <c r="G981" s="4">
        <v>2014</v>
      </c>
      <c r="H981" s="4">
        <v>2013</v>
      </c>
      <c r="I981" s="4">
        <v>2012</v>
      </c>
      <c r="J981" s="4">
        <v>2011</v>
      </c>
      <c r="K981" s="4">
        <v>2010</v>
      </c>
      <c r="L981" s="4">
        <v>2009</v>
      </c>
    </row>
    <row r="982" spans="1:12" ht="12.75">
      <c r="B982" s="5" t="s">
        <v>10</v>
      </c>
      <c r="C982" s="6">
        <v>9493</v>
      </c>
      <c r="D982" s="6">
        <v>8777</v>
      </c>
      <c r="E982" s="6">
        <v>8496</v>
      </c>
      <c r="F982" s="6">
        <v>8299</v>
      </c>
      <c r="G982" s="6">
        <v>8073</v>
      </c>
      <c r="H982" s="6">
        <v>7959</v>
      </c>
      <c r="I982" s="6">
        <v>7688</v>
      </c>
      <c r="J982" s="6">
        <v>7537</v>
      </c>
      <c r="K982" s="6">
        <v>6752</v>
      </c>
      <c r="L982" s="6">
        <v>5889</v>
      </c>
    </row>
    <row r="983" spans="1:12" ht="12.75">
      <c r="B983" s="5" t="s">
        <v>11</v>
      </c>
      <c r="C983" s="6">
        <v>1894</v>
      </c>
      <c r="D983" s="6">
        <v>1744</v>
      </c>
      <c r="E983" s="6">
        <v>1477</v>
      </c>
      <c r="F983" s="6">
        <v>874</v>
      </c>
      <c r="G983" s="6">
        <v>941</v>
      </c>
      <c r="H983" s="6">
        <v>798</v>
      </c>
      <c r="I983" s="6">
        <v>403</v>
      </c>
      <c r="J983" s="6">
        <v>931</v>
      </c>
      <c r="K983" s="6">
        <v>802</v>
      </c>
      <c r="L983" s="6">
        <v>488</v>
      </c>
    </row>
    <row r="984" spans="1:12" ht="12.75">
      <c r="B984" s="5" t="s">
        <v>12</v>
      </c>
      <c r="C984" s="6">
        <v>1811</v>
      </c>
      <c r="D984" s="6">
        <v>1625</v>
      </c>
      <c r="E984" s="6">
        <v>1283</v>
      </c>
      <c r="F984" s="6">
        <v>665</v>
      </c>
      <c r="G984" s="6">
        <v>764</v>
      </c>
      <c r="H984" s="6">
        <v>473</v>
      </c>
      <c r="I984" s="6">
        <v>18</v>
      </c>
      <c r="J984" s="6">
        <v>607</v>
      </c>
      <c r="K984" s="6">
        <v>515</v>
      </c>
      <c r="L984" s="6">
        <v>162</v>
      </c>
    </row>
    <row r="985" spans="1:12" ht="12.75">
      <c r="B985" s="5" t="s">
        <v>13</v>
      </c>
      <c r="C985" s="7">
        <v>8.56</v>
      </c>
      <c r="D985" s="7">
        <v>7.53</v>
      </c>
      <c r="E985" s="7">
        <v>5.93</v>
      </c>
      <c r="F985" s="7">
        <v>3.02</v>
      </c>
      <c r="G985" s="7">
        <v>3.43</v>
      </c>
      <c r="H985" s="7">
        <v>2.14</v>
      </c>
      <c r="I985" s="7">
        <v>0.08</v>
      </c>
      <c r="J985" s="7">
        <v>2.77</v>
      </c>
      <c r="K985" s="7">
        <v>2.37</v>
      </c>
      <c r="L985" s="7">
        <v>0.75</v>
      </c>
    </row>
    <row r="986" spans="1:12" ht="12.75">
      <c r="B986" s="5" t="s">
        <v>14</v>
      </c>
      <c r="C986" s="7">
        <v>97</v>
      </c>
      <c r="D986" s="7">
        <v>116</v>
      </c>
      <c r="E986" s="7">
        <v>77</v>
      </c>
      <c r="F986" s="7">
        <v>94</v>
      </c>
      <c r="G986" s="7">
        <v>74</v>
      </c>
      <c r="H986" s="7">
        <v>42</v>
      </c>
      <c r="I986" s="7">
        <v>29</v>
      </c>
      <c r="J986" s="7">
        <v>21</v>
      </c>
      <c r="K986" s="7">
        <v>40</v>
      </c>
      <c r="L986" s="7">
        <v>21.64</v>
      </c>
    </row>
    <row r="987" spans="1:12" ht="12.75">
      <c r="B987" s="5" t="s">
        <v>15</v>
      </c>
      <c r="C987" s="8">
        <f t="shared" ref="C987:L987" si="180">C986/C985</f>
        <v>11.331775700934578</v>
      </c>
      <c r="D987" s="8">
        <f t="shared" si="180"/>
        <v>15.405046480743691</v>
      </c>
      <c r="E987" s="8">
        <f t="shared" si="180"/>
        <v>12.984822934232715</v>
      </c>
      <c r="F987" s="8">
        <f t="shared" si="180"/>
        <v>31.125827814569536</v>
      </c>
      <c r="G987" s="8">
        <f t="shared" si="180"/>
        <v>21.574344023323615</v>
      </c>
      <c r="H987" s="8">
        <f t="shared" si="180"/>
        <v>19.626168224299064</v>
      </c>
      <c r="I987" s="8">
        <f t="shared" si="180"/>
        <v>362.5</v>
      </c>
      <c r="J987" s="8">
        <f t="shared" si="180"/>
        <v>7.581227436823105</v>
      </c>
      <c r="K987" s="8">
        <f t="shared" si="180"/>
        <v>16.877637130801688</v>
      </c>
      <c r="L987" s="8">
        <f t="shared" si="180"/>
        <v>28.853333333333335</v>
      </c>
    </row>
    <row r="989" spans="1:12" ht="15">
      <c r="B989" s="80" t="s">
        <v>16</v>
      </c>
      <c r="C989" s="81"/>
      <c r="D989" s="81"/>
      <c r="E989" s="81"/>
      <c r="F989" s="81"/>
      <c r="G989" s="81"/>
      <c r="H989" s="81"/>
      <c r="I989" s="81"/>
      <c r="J989" s="81"/>
      <c r="K989" s="81"/>
      <c r="L989" s="81"/>
    </row>
    <row r="990" spans="1:12" ht="18.75">
      <c r="B990" s="87" t="s">
        <v>444</v>
      </c>
      <c r="C990" s="76"/>
      <c r="D990" s="76"/>
      <c r="E990" s="76"/>
      <c r="F990" s="77"/>
      <c r="G990" s="9"/>
      <c r="H990" s="10"/>
      <c r="I990" s="10"/>
      <c r="J990" s="10"/>
      <c r="K990" s="10"/>
      <c r="L990" s="10"/>
    </row>
    <row r="991" spans="1:12" ht="15">
      <c r="B991" s="11" t="s">
        <v>20</v>
      </c>
      <c r="C991" s="12" t="s">
        <v>21</v>
      </c>
      <c r="D991" s="13" t="s">
        <v>22</v>
      </c>
      <c r="E991" s="14" t="s">
        <v>23</v>
      </c>
      <c r="F991" s="15" t="s">
        <v>24</v>
      </c>
      <c r="G991" s="16"/>
      <c r="H991" s="17" t="s">
        <v>20</v>
      </c>
      <c r="I991" s="12" t="s">
        <v>25</v>
      </c>
      <c r="J991" s="13" t="s">
        <v>22</v>
      </c>
      <c r="K991" s="15" t="s">
        <v>23</v>
      </c>
      <c r="L991" s="15" t="s">
        <v>24</v>
      </c>
    </row>
    <row r="992" spans="1:12" ht="15">
      <c r="B992" s="18">
        <v>39783</v>
      </c>
      <c r="C992" s="19">
        <v>5.55</v>
      </c>
      <c r="D992" s="20"/>
      <c r="E992" s="21">
        <v>1000</v>
      </c>
      <c r="F992" s="22">
        <f>(E992)+(E992*D993)</f>
        <v>3899.099099099099</v>
      </c>
      <c r="G992" s="16"/>
      <c r="H992" s="23">
        <v>39783</v>
      </c>
      <c r="I992" s="24">
        <v>8515</v>
      </c>
      <c r="J992" s="20"/>
      <c r="K992" s="21">
        <v>1000</v>
      </c>
      <c r="L992" s="22">
        <f>(K992)+(K992*J993)</f>
        <v>1229.7122724603641</v>
      </c>
    </row>
    <row r="993" spans="1:12" ht="15">
      <c r="B993" s="18">
        <v>40148</v>
      </c>
      <c r="C993" s="19">
        <v>21.64</v>
      </c>
      <c r="D993" s="25">
        <f t="shared" ref="D993:D1002" si="181">(C993-C992)/C992</f>
        <v>2.8990990990990992</v>
      </c>
      <c r="E993" s="21">
        <v>1000</v>
      </c>
      <c r="F993" s="22">
        <f t="shared" ref="F993:F1001" si="182">(F992+E993)+(F992+E993)*D994</f>
        <v>9055.6360426970423</v>
      </c>
      <c r="G993" s="16"/>
      <c r="H993" s="23">
        <v>40148</v>
      </c>
      <c r="I993" s="24">
        <v>10471</v>
      </c>
      <c r="J993" s="25">
        <f t="shared" ref="J993:J1002" si="183">(I993-I992)/I992</f>
        <v>0.22971227246036408</v>
      </c>
      <c r="K993" s="21">
        <v>1000</v>
      </c>
      <c r="L993" s="22">
        <f t="shared" ref="L993:L1001" si="184">(L992+K993)+(L992+K993)*J994</f>
        <v>2446.9127803306319</v>
      </c>
    </row>
    <row r="994" spans="1:12" ht="15">
      <c r="B994" s="18">
        <v>40513</v>
      </c>
      <c r="C994" s="19">
        <v>40</v>
      </c>
      <c r="D994" s="25">
        <f t="shared" si="181"/>
        <v>0.84842883548983361</v>
      </c>
      <c r="E994" s="21">
        <v>1000</v>
      </c>
      <c r="F994" s="22">
        <f t="shared" si="182"/>
        <v>5279.2089224159472</v>
      </c>
      <c r="G994" s="16"/>
      <c r="H994" s="23">
        <v>40513</v>
      </c>
      <c r="I994" s="24">
        <v>11491</v>
      </c>
      <c r="J994" s="25">
        <f t="shared" si="183"/>
        <v>9.741189953204088E-2</v>
      </c>
      <c r="K994" s="21">
        <v>1000</v>
      </c>
      <c r="L994" s="22">
        <f t="shared" si="184"/>
        <v>3664.6883158384239</v>
      </c>
    </row>
    <row r="995" spans="1:12" ht="15">
      <c r="B995" s="18">
        <v>40878</v>
      </c>
      <c r="C995" s="19">
        <v>21</v>
      </c>
      <c r="D995" s="25">
        <f t="shared" si="181"/>
        <v>-0.47499999999999998</v>
      </c>
      <c r="E995" s="21">
        <v>1000</v>
      </c>
      <c r="F995" s="22">
        <f t="shared" si="182"/>
        <v>8671.2885119077364</v>
      </c>
      <c r="G995" s="16"/>
      <c r="H995" s="23">
        <v>40878</v>
      </c>
      <c r="I995" s="24">
        <v>12217</v>
      </c>
      <c r="J995" s="25">
        <f t="shared" si="183"/>
        <v>6.3179879906013398E-2</v>
      </c>
      <c r="K995" s="21">
        <v>1000</v>
      </c>
      <c r="L995" s="22">
        <f t="shared" si="184"/>
        <v>5022.8349672468257</v>
      </c>
    </row>
    <row r="996" spans="1:12" ht="15">
      <c r="B996" s="18">
        <v>41244</v>
      </c>
      <c r="C996" s="19">
        <v>29</v>
      </c>
      <c r="D996" s="25">
        <f t="shared" si="181"/>
        <v>0.38095238095238093</v>
      </c>
      <c r="E996" s="21">
        <v>1000</v>
      </c>
      <c r="F996" s="22">
        <f t="shared" si="182"/>
        <v>14006.69370690086</v>
      </c>
      <c r="G996" s="16"/>
      <c r="H996" s="23">
        <v>41244</v>
      </c>
      <c r="I996" s="24">
        <v>13155</v>
      </c>
      <c r="J996" s="25">
        <f t="shared" si="183"/>
        <v>7.6778259801915369E-2</v>
      </c>
      <c r="K996" s="21">
        <v>1000</v>
      </c>
      <c r="L996" s="22">
        <f t="shared" si="184"/>
        <v>7213.2090390705998</v>
      </c>
    </row>
    <row r="997" spans="1:12" ht="15">
      <c r="B997" s="18">
        <v>41609</v>
      </c>
      <c r="C997" s="19">
        <v>42</v>
      </c>
      <c r="D997" s="25">
        <f t="shared" si="181"/>
        <v>0.44827586206896552</v>
      </c>
      <c r="E997" s="21">
        <v>1000</v>
      </c>
      <c r="F997" s="22">
        <f t="shared" si="182"/>
        <v>26440.365102634845</v>
      </c>
      <c r="G997" s="16"/>
      <c r="H997" s="23">
        <v>41609</v>
      </c>
      <c r="I997" s="24">
        <v>15755</v>
      </c>
      <c r="J997" s="25">
        <f t="shared" si="183"/>
        <v>0.1976434815659445</v>
      </c>
      <c r="K997" s="21">
        <v>1000</v>
      </c>
      <c r="L997" s="22">
        <f t="shared" si="184"/>
        <v>9411.1750417227249</v>
      </c>
    </row>
    <row r="998" spans="1:12" ht="15">
      <c r="B998" s="18">
        <v>41974</v>
      </c>
      <c r="C998" s="19">
        <v>74</v>
      </c>
      <c r="D998" s="25">
        <f t="shared" si="181"/>
        <v>0.76190476190476186</v>
      </c>
      <c r="E998" s="21">
        <v>1000</v>
      </c>
      <c r="F998" s="22">
        <f t="shared" si="182"/>
        <v>34856.679995238861</v>
      </c>
      <c r="G998" s="16"/>
      <c r="H998" s="23">
        <v>41974</v>
      </c>
      <c r="I998" s="24">
        <v>18053</v>
      </c>
      <c r="J998" s="25">
        <f t="shared" si="183"/>
        <v>0.14585845763249761</v>
      </c>
      <c r="K998" s="21">
        <v>1000</v>
      </c>
      <c r="L998" s="22">
        <f t="shared" si="184"/>
        <v>10049.007095885365</v>
      </c>
    </row>
    <row r="999" spans="1:12" ht="15">
      <c r="B999" s="18">
        <v>42339</v>
      </c>
      <c r="C999" s="19">
        <v>94</v>
      </c>
      <c r="D999" s="25">
        <f t="shared" si="181"/>
        <v>0.27027027027027029</v>
      </c>
      <c r="E999" s="21">
        <v>1000</v>
      </c>
      <c r="F999" s="22">
        <f t="shared" si="182"/>
        <v>29371.961272695662</v>
      </c>
      <c r="G999" s="16"/>
      <c r="H999" s="23">
        <v>42339</v>
      </c>
      <c r="I999" s="24">
        <v>17425</v>
      </c>
      <c r="J999" s="25">
        <f t="shared" si="183"/>
        <v>-3.4786462083864177E-2</v>
      </c>
      <c r="K999" s="21">
        <v>1000</v>
      </c>
      <c r="L999" s="22">
        <f t="shared" si="184"/>
        <v>12658.325891257362</v>
      </c>
    </row>
    <row r="1000" spans="1:12" ht="15">
      <c r="B1000" s="18">
        <v>42705</v>
      </c>
      <c r="C1000" s="19">
        <v>77</v>
      </c>
      <c r="D1000" s="25">
        <f t="shared" si="181"/>
        <v>-0.18085106382978725</v>
      </c>
      <c r="E1000" s="21">
        <v>1000</v>
      </c>
      <c r="F1000" s="22">
        <f t="shared" si="182"/>
        <v>45755.162436788269</v>
      </c>
      <c r="G1000" s="16"/>
      <c r="H1000" s="23">
        <v>42705</v>
      </c>
      <c r="I1000" s="24">
        <v>19963</v>
      </c>
      <c r="J1000" s="25">
        <f t="shared" si="183"/>
        <v>0.14565279770444764</v>
      </c>
      <c r="K1000" s="21">
        <v>1000</v>
      </c>
      <c r="L1000" s="22">
        <f t="shared" si="184"/>
        <v>16984.134745507828</v>
      </c>
    </row>
    <row r="1001" spans="1:12" ht="15">
      <c r="B1001" s="18">
        <v>43070</v>
      </c>
      <c r="C1001" s="19">
        <v>116</v>
      </c>
      <c r="D1001" s="25">
        <f t="shared" si="181"/>
        <v>0.50649350649350644</v>
      </c>
      <c r="E1001" s="21">
        <v>1000</v>
      </c>
      <c r="F1001" s="26">
        <f t="shared" si="182"/>
        <v>39096.989279038469</v>
      </c>
      <c r="G1001" s="16"/>
      <c r="H1001" s="23">
        <v>43070</v>
      </c>
      <c r="I1001" s="24">
        <v>24824</v>
      </c>
      <c r="J1001" s="25">
        <f t="shared" si="183"/>
        <v>0.24350047588037871</v>
      </c>
      <c r="K1001" s="21">
        <v>1000</v>
      </c>
      <c r="L1001" s="27">
        <f t="shared" si="184"/>
        <v>16899.609700630885</v>
      </c>
    </row>
    <row r="1002" spans="1:12" ht="15">
      <c r="B1002" s="18">
        <v>43435</v>
      </c>
      <c r="C1002" s="19">
        <v>97</v>
      </c>
      <c r="D1002" s="25">
        <f t="shared" si="181"/>
        <v>-0.16379310344827586</v>
      </c>
      <c r="E1002" s="28"/>
      <c r="F1002" s="28"/>
      <c r="G1002" s="16"/>
      <c r="H1002" s="23">
        <v>43435</v>
      </c>
      <c r="I1002" s="24">
        <v>23327</v>
      </c>
      <c r="J1002" s="25">
        <f t="shared" si="183"/>
        <v>-6.0304543989687397E-2</v>
      </c>
      <c r="K1002" s="29"/>
      <c r="L1002" s="30"/>
    </row>
    <row r="1003" spans="1:12" ht="15">
      <c r="B1003" s="9"/>
      <c r="C1003" s="9"/>
      <c r="D1003" s="9"/>
      <c r="E1003" s="31">
        <f>SUM(E992:E1002)</f>
        <v>10000</v>
      </c>
      <c r="F1003" s="32"/>
      <c r="G1003" s="9"/>
      <c r="H1003" s="9"/>
      <c r="I1003" s="9"/>
      <c r="J1003" s="9"/>
      <c r="K1003" s="31">
        <f>SUM(K992:K1002)</f>
        <v>10000</v>
      </c>
      <c r="L1003" s="33"/>
    </row>
    <row r="1005" spans="1:12" ht="14.25">
      <c r="A1005" s="2" t="s">
        <v>447</v>
      </c>
      <c r="B1005" s="79" t="s">
        <v>448</v>
      </c>
      <c r="C1005" s="76"/>
      <c r="D1005" s="76"/>
      <c r="E1005" s="76"/>
      <c r="F1005" s="76"/>
      <c r="G1005" s="76"/>
      <c r="H1005" s="76"/>
      <c r="I1005" s="76"/>
      <c r="J1005" s="76"/>
      <c r="K1005" s="76"/>
      <c r="L1005" s="77"/>
    </row>
    <row r="1006" spans="1:12" ht="12.75">
      <c r="B1006" s="82" t="s">
        <v>2</v>
      </c>
      <c r="C1006" s="76"/>
      <c r="D1006" s="76"/>
      <c r="E1006" s="76"/>
      <c r="F1006" s="76"/>
      <c r="G1006" s="76"/>
      <c r="H1006" s="76"/>
      <c r="I1006" s="76"/>
      <c r="J1006" s="76"/>
      <c r="K1006" s="76"/>
      <c r="L1006" s="77"/>
    </row>
    <row r="1007" spans="1:12" ht="12.75">
      <c r="B1007" s="78" t="s">
        <v>449</v>
      </c>
      <c r="C1007" s="76"/>
      <c r="D1007" s="76"/>
      <c r="E1007" s="76"/>
      <c r="F1007" s="76"/>
      <c r="G1007" s="76"/>
      <c r="H1007" s="76"/>
      <c r="I1007" s="76"/>
      <c r="J1007" s="76"/>
      <c r="K1007" s="76"/>
      <c r="L1007" s="77"/>
    </row>
    <row r="1008" spans="1:12" ht="12.75">
      <c r="B1008" s="3"/>
      <c r="C1008" s="4">
        <v>2018</v>
      </c>
      <c r="D1008" s="4">
        <v>2017</v>
      </c>
      <c r="E1008" s="4">
        <v>2016</v>
      </c>
      <c r="F1008" s="4">
        <v>2015</v>
      </c>
      <c r="G1008" s="4">
        <v>2014</v>
      </c>
      <c r="H1008" s="4">
        <v>2013</v>
      </c>
      <c r="I1008" s="4">
        <v>2012</v>
      </c>
      <c r="J1008" s="4">
        <v>2011</v>
      </c>
      <c r="K1008" s="4">
        <v>2010</v>
      </c>
      <c r="L1008" s="4">
        <v>2009</v>
      </c>
    </row>
    <row r="1009" spans="2:12" ht="12.75">
      <c r="B1009" s="5" t="s">
        <v>10</v>
      </c>
      <c r="C1009" s="6">
        <v>2768</v>
      </c>
      <c r="D1009" s="6">
        <v>2229</v>
      </c>
      <c r="E1009" s="6">
        <v>703</v>
      </c>
      <c r="F1009" s="6">
        <v>634</v>
      </c>
      <c r="G1009" s="6">
        <v>617</v>
      </c>
      <c r="H1009" s="6">
        <v>572</v>
      </c>
      <c r="I1009" s="6">
        <v>512</v>
      </c>
      <c r="J1009" s="6">
        <v>508</v>
      </c>
      <c r="K1009" s="6">
        <v>437</v>
      </c>
      <c r="L1009" s="6">
        <v>426</v>
      </c>
    </row>
    <row r="1010" spans="2:12" ht="12.75">
      <c r="B1010" s="5" t="s">
        <v>11</v>
      </c>
      <c r="C1010" s="6">
        <v>571</v>
      </c>
      <c r="D1010" s="6">
        <v>334</v>
      </c>
      <c r="E1010" s="6">
        <v>306</v>
      </c>
      <c r="F1010" s="6">
        <v>324</v>
      </c>
      <c r="G1010" s="6">
        <v>309</v>
      </c>
      <c r="H1010" s="6">
        <v>283</v>
      </c>
      <c r="I1010" s="6">
        <v>242</v>
      </c>
      <c r="J1010" s="6">
        <v>240</v>
      </c>
      <c r="K1010" s="6">
        <v>164</v>
      </c>
      <c r="L1010" s="6">
        <v>177</v>
      </c>
    </row>
    <row r="1011" spans="2:12" ht="12.75">
      <c r="B1011" s="5" t="s">
        <v>12</v>
      </c>
      <c r="C1011" s="6">
        <v>422</v>
      </c>
      <c r="D1011" s="6">
        <v>396</v>
      </c>
      <c r="E1011" s="6">
        <v>184</v>
      </c>
      <c r="F1011" s="6">
        <v>204</v>
      </c>
      <c r="G1011" s="6">
        <v>188</v>
      </c>
      <c r="H1011" s="6">
        <v>173</v>
      </c>
      <c r="I1011" s="6">
        <v>155</v>
      </c>
      <c r="J1011" s="6">
        <v>136</v>
      </c>
      <c r="K1011" s="6">
        <v>98</v>
      </c>
      <c r="L1011" s="6">
        <v>106</v>
      </c>
    </row>
    <row r="1012" spans="2:12" ht="12.75">
      <c r="B1012" s="5" t="s">
        <v>13</v>
      </c>
      <c r="C1012" s="7">
        <v>3.76</v>
      </c>
      <c r="D1012" s="7">
        <v>3.69</v>
      </c>
      <c r="E1012" s="7">
        <v>2.27</v>
      </c>
      <c r="F1012" s="7">
        <v>2.46</v>
      </c>
      <c r="G1012" s="7">
        <v>2.21</v>
      </c>
      <c r="H1012" s="7">
        <v>1.99</v>
      </c>
      <c r="I1012" s="7">
        <v>1.78</v>
      </c>
      <c r="J1012" s="7">
        <v>1.52</v>
      </c>
      <c r="K1012" s="7">
        <v>1.03</v>
      </c>
      <c r="L1012" s="7">
        <v>1.17</v>
      </c>
    </row>
    <row r="1013" spans="2:12" ht="12.75">
      <c r="B1013" s="5" t="s">
        <v>14</v>
      </c>
      <c r="C1013" s="7">
        <v>97</v>
      </c>
      <c r="D1013" s="7">
        <v>123</v>
      </c>
      <c r="E1013" s="7">
        <v>72</v>
      </c>
      <c r="F1013" s="7">
        <v>62</v>
      </c>
      <c r="G1013" s="7">
        <v>60</v>
      </c>
      <c r="H1013" s="7">
        <v>48</v>
      </c>
      <c r="I1013" s="7">
        <v>27</v>
      </c>
      <c r="J1013" s="7">
        <v>23</v>
      </c>
      <c r="K1013" s="7">
        <v>20</v>
      </c>
      <c r="L1013" s="7">
        <v>20</v>
      </c>
    </row>
    <row r="1014" spans="2:12" ht="12.75">
      <c r="B1014" s="5" t="s">
        <v>15</v>
      </c>
      <c r="C1014" s="8">
        <f t="shared" ref="C1014:L1014" si="185">C1013/C1012</f>
        <v>25.797872340425535</v>
      </c>
      <c r="D1014" s="8">
        <f t="shared" si="185"/>
        <v>33.333333333333336</v>
      </c>
      <c r="E1014" s="8">
        <f t="shared" si="185"/>
        <v>31.718061674008812</v>
      </c>
      <c r="F1014" s="8">
        <f t="shared" si="185"/>
        <v>25.203252032520325</v>
      </c>
      <c r="G1014" s="8">
        <f t="shared" si="185"/>
        <v>27.149321266968325</v>
      </c>
      <c r="H1014" s="8">
        <f t="shared" si="185"/>
        <v>24.120603015075378</v>
      </c>
      <c r="I1014" s="8">
        <f t="shared" si="185"/>
        <v>15.168539325842696</v>
      </c>
      <c r="J1014" s="8">
        <f t="shared" si="185"/>
        <v>15.131578947368421</v>
      </c>
      <c r="K1014" s="8">
        <f t="shared" si="185"/>
        <v>19.417475728155338</v>
      </c>
      <c r="L1014" s="8">
        <f t="shared" si="185"/>
        <v>17.094017094017094</v>
      </c>
    </row>
    <row r="1016" spans="2:12" ht="15">
      <c r="B1016" s="80" t="s">
        <v>16</v>
      </c>
      <c r="C1016" s="81"/>
      <c r="D1016" s="81"/>
      <c r="E1016" s="81"/>
      <c r="F1016" s="81"/>
      <c r="G1016" s="81"/>
      <c r="H1016" s="81"/>
      <c r="I1016" s="81"/>
      <c r="J1016" s="81"/>
      <c r="K1016" s="81"/>
      <c r="L1016" s="81"/>
    </row>
    <row r="1017" spans="2:12" ht="18.75">
      <c r="B1017" s="87" t="s">
        <v>455</v>
      </c>
      <c r="C1017" s="76"/>
      <c r="D1017" s="76"/>
      <c r="E1017" s="76"/>
      <c r="F1017" s="77"/>
      <c r="G1017" s="9"/>
      <c r="H1017" s="10"/>
      <c r="I1017" s="10"/>
      <c r="J1017" s="10"/>
      <c r="K1017" s="10"/>
      <c r="L1017" s="10"/>
    </row>
    <row r="1018" spans="2:12" ht="15">
      <c r="B1018" s="11" t="s">
        <v>20</v>
      </c>
      <c r="C1018" s="12" t="s">
        <v>21</v>
      </c>
      <c r="D1018" s="13" t="s">
        <v>22</v>
      </c>
      <c r="E1018" s="14" t="s">
        <v>23</v>
      </c>
      <c r="F1018" s="15" t="s">
        <v>24</v>
      </c>
      <c r="G1018" s="16"/>
      <c r="H1018" s="17" t="s">
        <v>20</v>
      </c>
      <c r="I1018" s="12" t="s">
        <v>25</v>
      </c>
      <c r="J1018" s="13" t="s">
        <v>22</v>
      </c>
      <c r="K1018" s="15" t="s">
        <v>23</v>
      </c>
      <c r="L1018" s="15" t="s">
        <v>24</v>
      </c>
    </row>
    <row r="1019" spans="2:12" ht="15">
      <c r="B1019" s="18">
        <v>39783</v>
      </c>
      <c r="C1019" s="19">
        <v>20</v>
      </c>
      <c r="D1019" s="20"/>
      <c r="E1019" s="21">
        <v>0</v>
      </c>
      <c r="F1019" s="22">
        <f>(E1019)+(E1019*D1020)</f>
        <v>0</v>
      </c>
      <c r="G1019" s="16"/>
      <c r="H1019" s="23">
        <v>39783</v>
      </c>
      <c r="I1019" s="24">
        <v>8515</v>
      </c>
      <c r="J1019" s="20"/>
      <c r="K1019" s="21">
        <v>0</v>
      </c>
      <c r="L1019" s="22">
        <f>(K1019)+(K1019*J1020)</f>
        <v>0</v>
      </c>
    </row>
    <row r="1020" spans="2:12" ht="15">
      <c r="B1020" s="18">
        <v>40148</v>
      </c>
      <c r="C1020" s="19">
        <v>20</v>
      </c>
      <c r="D1020" s="25">
        <f t="shared" ref="D1020:D1029" si="186">(C1020-C1019)/C1019</f>
        <v>0</v>
      </c>
      <c r="E1020" s="21">
        <v>0</v>
      </c>
      <c r="F1020" s="22">
        <f t="shared" ref="F1020:F1028" si="187">(F1019+E1020)+(F1019+E1020)*D1021</f>
        <v>0</v>
      </c>
      <c r="G1020" s="16"/>
      <c r="H1020" s="23">
        <v>40148</v>
      </c>
      <c r="I1020" s="24">
        <v>10471</v>
      </c>
      <c r="J1020" s="25">
        <f t="shared" ref="J1020:J1029" si="188">(I1020-I1019)/I1019</f>
        <v>0.22971227246036408</v>
      </c>
      <c r="K1020" s="21">
        <v>0</v>
      </c>
      <c r="L1020" s="22">
        <f t="shared" ref="L1020:L1028" si="189">(L1019+K1020)+(L1019+K1020)*J1021</f>
        <v>0</v>
      </c>
    </row>
    <row r="1021" spans="2:12" ht="15">
      <c r="B1021" s="18">
        <v>40513</v>
      </c>
      <c r="C1021" s="19">
        <v>20</v>
      </c>
      <c r="D1021" s="25">
        <f t="shared" si="186"/>
        <v>0</v>
      </c>
      <c r="E1021" s="21">
        <v>1000</v>
      </c>
      <c r="F1021" s="22">
        <f t="shared" si="187"/>
        <v>1150</v>
      </c>
      <c r="G1021" s="16"/>
      <c r="H1021" s="23">
        <v>40513</v>
      </c>
      <c r="I1021" s="24">
        <v>11491</v>
      </c>
      <c r="J1021" s="25">
        <f t="shared" si="188"/>
        <v>9.741189953204088E-2</v>
      </c>
      <c r="K1021" s="21">
        <v>1000</v>
      </c>
      <c r="L1021" s="22">
        <f t="shared" si="189"/>
        <v>1063.1798799060134</v>
      </c>
    </row>
    <row r="1022" spans="2:12" ht="15">
      <c r="B1022" s="18">
        <v>40878</v>
      </c>
      <c r="C1022" s="19">
        <v>23</v>
      </c>
      <c r="D1022" s="25">
        <f t="shared" si="186"/>
        <v>0.15</v>
      </c>
      <c r="E1022" s="21">
        <v>1000</v>
      </c>
      <c r="F1022" s="22">
        <f t="shared" si="187"/>
        <v>2523.913043478261</v>
      </c>
      <c r="G1022" s="16"/>
      <c r="H1022" s="23">
        <v>40878</v>
      </c>
      <c r="I1022" s="24">
        <v>12217</v>
      </c>
      <c r="J1022" s="25">
        <f t="shared" si="188"/>
        <v>6.3179879906013398E-2</v>
      </c>
      <c r="K1022" s="21">
        <v>1000</v>
      </c>
      <c r="L1022" s="22">
        <f t="shared" si="189"/>
        <v>2221.5872407435218</v>
      </c>
    </row>
    <row r="1023" spans="2:12" ht="15">
      <c r="B1023" s="18">
        <v>41244</v>
      </c>
      <c r="C1023" s="19">
        <v>27</v>
      </c>
      <c r="D1023" s="25">
        <f t="shared" si="186"/>
        <v>0.17391304347826086</v>
      </c>
      <c r="E1023" s="21">
        <v>1000</v>
      </c>
      <c r="F1023" s="22">
        <f t="shared" si="187"/>
        <v>6264.7342995169083</v>
      </c>
      <c r="G1023" s="16"/>
      <c r="H1023" s="23">
        <v>41244</v>
      </c>
      <c r="I1023" s="24">
        <v>13155</v>
      </c>
      <c r="J1023" s="25">
        <f t="shared" si="188"/>
        <v>7.6778259801915369E-2</v>
      </c>
      <c r="K1023" s="21">
        <v>1000</v>
      </c>
      <c r="L1023" s="22">
        <f t="shared" si="189"/>
        <v>3858.312959172496</v>
      </c>
    </row>
    <row r="1024" spans="2:12" ht="15">
      <c r="B1024" s="18">
        <v>41609</v>
      </c>
      <c r="C1024" s="19">
        <v>48</v>
      </c>
      <c r="D1024" s="25">
        <f t="shared" si="186"/>
        <v>0.77777777777777779</v>
      </c>
      <c r="E1024" s="21">
        <v>1000</v>
      </c>
      <c r="F1024" s="22">
        <f t="shared" si="187"/>
        <v>9080.9178743961347</v>
      </c>
      <c r="G1024" s="16"/>
      <c r="H1024" s="23">
        <v>41609</v>
      </c>
      <c r="I1024" s="24">
        <v>15755</v>
      </c>
      <c r="J1024" s="25">
        <f t="shared" si="188"/>
        <v>0.1976434815659445</v>
      </c>
      <c r="K1024" s="21">
        <v>1000</v>
      </c>
      <c r="L1024" s="22">
        <f t="shared" si="189"/>
        <v>5566.9389940933706</v>
      </c>
    </row>
    <row r="1025" spans="1:12" ht="15">
      <c r="B1025" s="18">
        <v>41974</v>
      </c>
      <c r="C1025" s="19">
        <v>60</v>
      </c>
      <c r="D1025" s="25">
        <f t="shared" si="186"/>
        <v>0.25</v>
      </c>
      <c r="E1025" s="21">
        <v>1000</v>
      </c>
      <c r="F1025" s="22">
        <f t="shared" si="187"/>
        <v>10416.94847020934</v>
      </c>
      <c r="G1025" s="16"/>
      <c r="H1025" s="23">
        <v>41974</v>
      </c>
      <c r="I1025" s="24">
        <v>18053</v>
      </c>
      <c r="J1025" s="25">
        <f t="shared" si="188"/>
        <v>0.14585845763249761</v>
      </c>
      <c r="K1025" s="21">
        <v>1000</v>
      </c>
      <c r="L1025" s="22">
        <f t="shared" si="189"/>
        <v>6338.4984197682925</v>
      </c>
    </row>
    <row r="1026" spans="1:12" ht="15">
      <c r="B1026" s="18">
        <v>42339</v>
      </c>
      <c r="C1026" s="19">
        <v>62</v>
      </c>
      <c r="D1026" s="25">
        <f t="shared" si="186"/>
        <v>3.3333333333333333E-2</v>
      </c>
      <c r="E1026" s="21">
        <v>1000</v>
      </c>
      <c r="F1026" s="22">
        <f t="shared" si="187"/>
        <v>13258.391771856008</v>
      </c>
      <c r="G1026" s="16"/>
      <c r="H1026" s="23">
        <v>42339</v>
      </c>
      <c r="I1026" s="24">
        <v>17425</v>
      </c>
      <c r="J1026" s="25">
        <f t="shared" si="188"/>
        <v>-3.4786462083864177E-2</v>
      </c>
      <c r="K1026" s="21">
        <v>1000</v>
      </c>
      <c r="L1026" s="22">
        <f t="shared" si="189"/>
        <v>8407.3712455572131</v>
      </c>
    </row>
    <row r="1027" spans="1:12" ht="15">
      <c r="B1027" s="18">
        <v>42705</v>
      </c>
      <c r="C1027" s="19">
        <v>72</v>
      </c>
      <c r="D1027" s="25">
        <f t="shared" si="186"/>
        <v>0.16129032258064516</v>
      </c>
      <c r="E1027" s="21">
        <v>1000</v>
      </c>
      <c r="F1027" s="22">
        <f t="shared" si="187"/>
        <v>24358.08594358735</v>
      </c>
      <c r="G1027" s="16"/>
      <c r="H1027" s="23">
        <v>42705</v>
      </c>
      <c r="I1027" s="24">
        <v>19963</v>
      </c>
      <c r="J1027" s="25">
        <f t="shared" si="188"/>
        <v>0.14565279770444764</v>
      </c>
      <c r="K1027" s="21">
        <v>1000</v>
      </c>
      <c r="L1027" s="22">
        <f t="shared" si="189"/>
        <v>11698.070620633785</v>
      </c>
    </row>
    <row r="1028" spans="1:12" ht="15">
      <c r="B1028" s="18">
        <v>43070</v>
      </c>
      <c r="C1028" s="19">
        <v>123</v>
      </c>
      <c r="D1028" s="25">
        <f t="shared" si="186"/>
        <v>0.70833333333333337</v>
      </c>
      <c r="E1028" s="21">
        <v>1000</v>
      </c>
      <c r="F1028" s="26">
        <f t="shared" si="187"/>
        <v>19997.840134373764</v>
      </c>
      <c r="G1028" s="16"/>
      <c r="H1028" s="23">
        <v>43070</v>
      </c>
      <c r="I1028" s="24">
        <v>24824</v>
      </c>
      <c r="J1028" s="25">
        <f t="shared" si="188"/>
        <v>0.24350047588037871</v>
      </c>
      <c r="K1028" s="21">
        <v>1000</v>
      </c>
      <c r="L1028" s="27">
        <f t="shared" si="189"/>
        <v>11932.319262307617</v>
      </c>
    </row>
    <row r="1029" spans="1:12" ht="15">
      <c r="B1029" s="18">
        <v>43435</v>
      </c>
      <c r="C1029" s="19">
        <v>97</v>
      </c>
      <c r="D1029" s="25">
        <f t="shared" si="186"/>
        <v>-0.21138211382113822</v>
      </c>
      <c r="E1029" s="28"/>
      <c r="F1029" s="28"/>
      <c r="G1029" s="16"/>
      <c r="H1029" s="23">
        <v>43435</v>
      </c>
      <c r="I1029" s="24">
        <v>23327</v>
      </c>
      <c r="J1029" s="25">
        <f t="shared" si="188"/>
        <v>-6.0304543989687397E-2</v>
      </c>
      <c r="K1029" s="29"/>
      <c r="L1029" s="30"/>
    </row>
    <row r="1030" spans="1:12" ht="15">
      <c r="B1030" s="9"/>
      <c r="C1030" s="9"/>
      <c r="D1030" s="9"/>
      <c r="E1030" s="31">
        <f>SUM(E1019:E1029)</f>
        <v>8000</v>
      </c>
      <c r="F1030" s="32"/>
      <c r="G1030" s="9"/>
      <c r="H1030" s="9"/>
      <c r="I1030" s="9"/>
      <c r="J1030" s="9"/>
      <c r="K1030" s="31">
        <f>SUM(K1019:K1029)</f>
        <v>8000</v>
      </c>
      <c r="L1030" s="33"/>
    </row>
    <row r="1032" spans="1:12" ht="14.25">
      <c r="A1032" s="2" t="s">
        <v>458</v>
      </c>
      <c r="B1032" s="79" t="s">
        <v>459</v>
      </c>
      <c r="C1032" s="76"/>
      <c r="D1032" s="76"/>
      <c r="E1032" s="76"/>
      <c r="F1032" s="76"/>
      <c r="G1032" s="76"/>
      <c r="H1032" s="76"/>
      <c r="I1032" s="76"/>
      <c r="J1032" s="76"/>
      <c r="K1032" s="76"/>
      <c r="L1032" s="77"/>
    </row>
    <row r="1033" spans="1:12" ht="12.75">
      <c r="B1033" s="82" t="s">
        <v>2</v>
      </c>
      <c r="C1033" s="76"/>
      <c r="D1033" s="76"/>
      <c r="E1033" s="76"/>
      <c r="F1033" s="76"/>
      <c r="G1033" s="76"/>
      <c r="H1033" s="76"/>
      <c r="I1033" s="76"/>
      <c r="J1033" s="76"/>
      <c r="K1033" s="76"/>
      <c r="L1033" s="77"/>
    </row>
    <row r="1034" spans="1:12" ht="12.75">
      <c r="B1034" s="78" t="s">
        <v>462</v>
      </c>
      <c r="C1034" s="76"/>
      <c r="D1034" s="76"/>
      <c r="E1034" s="76"/>
      <c r="F1034" s="76"/>
      <c r="G1034" s="76"/>
      <c r="H1034" s="76"/>
      <c r="I1034" s="76"/>
      <c r="J1034" s="76"/>
      <c r="K1034" s="76"/>
      <c r="L1034" s="77"/>
    </row>
    <row r="1035" spans="1:12" ht="12.75">
      <c r="B1035" s="3"/>
      <c r="C1035" s="4">
        <v>2018</v>
      </c>
      <c r="D1035" s="4">
        <v>2017</v>
      </c>
      <c r="E1035" s="4">
        <v>2016</v>
      </c>
      <c r="F1035" s="4">
        <v>2015</v>
      </c>
      <c r="G1035" s="4">
        <v>2014</v>
      </c>
      <c r="H1035" s="4">
        <v>2013</v>
      </c>
      <c r="I1035" s="4">
        <v>2012</v>
      </c>
      <c r="J1035" s="4">
        <v>2011</v>
      </c>
      <c r="K1035" s="4">
        <v>2010</v>
      </c>
      <c r="L1035" s="4">
        <v>2009</v>
      </c>
    </row>
    <row r="1036" spans="1:12" ht="12.75">
      <c r="B1036" s="5" t="s">
        <v>10</v>
      </c>
      <c r="C1036" s="6">
        <v>4309</v>
      </c>
      <c r="D1036" s="6">
        <v>3644</v>
      </c>
      <c r="E1036" s="6">
        <v>3595</v>
      </c>
      <c r="F1036" s="6">
        <v>3326</v>
      </c>
      <c r="G1036" s="6">
        <v>3112</v>
      </c>
      <c r="H1036" s="6">
        <v>2936</v>
      </c>
      <c r="I1036" s="6">
        <v>2914</v>
      </c>
      <c r="J1036" s="6">
        <v>3280</v>
      </c>
      <c r="K1036" s="6">
        <v>3003</v>
      </c>
      <c r="L1036" s="6">
        <v>2612</v>
      </c>
    </row>
    <row r="1037" spans="1:12" ht="12.75">
      <c r="B1037" s="5" t="s">
        <v>11</v>
      </c>
      <c r="C1037" s="6">
        <v>2777</v>
      </c>
      <c r="D1037" s="6">
        <v>2526</v>
      </c>
      <c r="E1037" s="6">
        <v>2287</v>
      </c>
      <c r="F1037" s="6">
        <v>1956</v>
      </c>
      <c r="G1037" s="6">
        <v>1771</v>
      </c>
      <c r="H1037" s="6">
        <v>1601</v>
      </c>
      <c r="I1037" s="6">
        <v>1693</v>
      </c>
      <c r="J1037" s="6">
        <v>1936</v>
      </c>
      <c r="K1037" s="6">
        <v>1721</v>
      </c>
      <c r="L1037" s="6">
        <v>1437</v>
      </c>
    </row>
    <row r="1038" spans="1:12" ht="12.75">
      <c r="B1038" s="5" t="s">
        <v>12</v>
      </c>
      <c r="C1038" s="6">
        <v>1962</v>
      </c>
      <c r="D1038" s="6">
        <v>4063</v>
      </c>
      <c r="E1038" s="6">
        <v>1534</v>
      </c>
      <c r="F1038" s="6">
        <v>1247</v>
      </c>
      <c r="G1038" s="6">
        <v>1127</v>
      </c>
      <c r="H1038" s="6">
        <v>976</v>
      </c>
      <c r="I1038" s="6">
        <v>896</v>
      </c>
      <c r="J1038" s="6">
        <v>1812</v>
      </c>
      <c r="K1038" s="6">
        <v>951</v>
      </c>
      <c r="L1038" s="6">
        <v>825</v>
      </c>
    </row>
    <row r="1039" spans="1:12" ht="12.75">
      <c r="B1039" s="5" t="s">
        <v>13</v>
      </c>
      <c r="C1039" s="7">
        <v>5.71</v>
      </c>
      <c r="D1039" s="7">
        <v>11.94</v>
      </c>
      <c r="E1039" s="7">
        <v>4.53</v>
      </c>
      <c r="F1039" s="7">
        <v>3.69</v>
      </c>
      <c r="G1039" s="7">
        <v>3.35</v>
      </c>
      <c r="H1039" s="7">
        <v>2.92</v>
      </c>
      <c r="I1039" s="7">
        <v>2.7</v>
      </c>
      <c r="J1039" s="7">
        <v>5.53</v>
      </c>
      <c r="K1039" s="7">
        <v>2.86</v>
      </c>
      <c r="L1039" s="7">
        <v>12.41</v>
      </c>
    </row>
    <row r="1040" spans="1:12" ht="12.75">
      <c r="B1040" s="5" t="s">
        <v>14</v>
      </c>
      <c r="C1040" s="7">
        <v>185</v>
      </c>
      <c r="D1040" s="7">
        <v>138</v>
      </c>
      <c r="E1040" s="7">
        <v>104</v>
      </c>
      <c r="F1040" s="7">
        <v>77</v>
      </c>
      <c r="G1040" s="7">
        <v>72</v>
      </c>
      <c r="H1040" s="7">
        <v>60</v>
      </c>
      <c r="I1040" s="7">
        <v>37</v>
      </c>
      <c r="J1040" s="7">
        <v>32</v>
      </c>
      <c r="K1040" s="7">
        <v>38</v>
      </c>
      <c r="L1040" s="7">
        <v>36</v>
      </c>
    </row>
    <row r="1041" spans="2:12" ht="12.75">
      <c r="B1041" s="5" t="s">
        <v>15</v>
      </c>
      <c r="C1041" s="8">
        <f t="shared" ref="C1041:L1041" si="190">C1040/C1039</f>
        <v>32.399299474605954</v>
      </c>
      <c r="D1041" s="8">
        <f t="shared" si="190"/>
        <v>11.557788944723619</v>
      </c>
      <c r="E1041" s="8">
        <f t="shared" si="190"/>
        <v>22.958057395143488</v>
      </c>
      <c r="F1041" s="8">
        <f t="shared" si="190"/>
        <v>20.867208672086722</v>
      </c>
      <c r="G1041" s="8">
        <f t="shared" si="190"/>
        <v>21.492537313432834</v>
      </c>
      <c r="H1041" s="8">
        <f t="shared" si="190"/>
        <v>20.547945205479454</v>
      </c>
      <c r="I1041" s="8">
        <f t="shared" si="190"/>
        <v>13.703703703703702</v>
      </c>
      <c r="J1041" s="8">
        <f t="shared" si="190"/>
        <v>5.786618444846293</v>
      </c>
      <c r="K1041" s="8">
        <f t="shared" si="190"/>
        <v>13.286713286713287</v>
      </c>
      <c r="L1041" s="8">
        <f t="shared" si="190"/>
        <v>2.9008863819500403</v>
      </c>
    </row>
    <row r="1043" spans="2:12" ht="15">
      <c r="B1043" s="80" t="s">
        <v>16</v>
      </c>
      <c r="C1043" s="81"/>
      <c r="D1043" s="81"/>
      <c r="E1043" s="81"/>
      <c r="F1043" s="81"/>
      <c r="G1043" s="81"/>
      <c r="H1043" s="81"/>
      <c r="I1043" s="81"/>
      <c r="J1043" s="81"/>
      <c r="K1043" s="81"/>
      <c r="L1043" s="81"/>
    </row>
    <row r="1044" spans="2:12" ht="18.75">
      <c r="B1044" s="87" t="s">
        <v>467</v>
      </c>
      <c r="C1044" s="76"/>
      <c r="D1044" s="76"/>
      <c r="E1044" s="76"/>
      <c r="F1044" s="77"/>
      <c r="G1044" s="9"/>
      <c r="H1044" s="10"/>
      <c r="I1044" s="10"/>
      <c r="J1044" s="10"/>
      <c r="K1044" s="10"/>
      <c r="L1044" s="10"/>
    </row>
    <row r="1045" spans="2:12" ht="15">
      <c r="B1045" s="11" t="s">
        <v>20</v>
      </c>
      <c r="C1045" s="12" t="s">
        <v>21</v>
      </c>
      <c r="D1045" s="13" t="s">
        <v>22</v>
      </c>
      <c r="E1045" s="14" t="s">
        <v>23</v>
      </c>
      <c r="F1045" s="15" t="s">
        <v>24</v>
      </c>
      <c r="G1045" s="16"/>
      <c r="H1045" s="17" t="s">
        <v>20</v>
      </c>
      <c r="I1045" s="12" t="s">
        <v>25</v>
      </c>
      <c r="J1045" s="13" t="s">
        <v>22</v>
      </c>
      <c r="K1045" s="15" t="s">
        <v>23</v>
      </c>
      <c r="L1045" s="15" t="s">
        <v>24</v>
      </c>
    </row>
    <row r="1046" spans="2:12" ht="15">
      <c r="B1046" s="18">
        <v>39783</v>
      </c>
      <c r="C1046" s="19">
        <v>17.690000000000001</v>
      </c>
      <c r="D1046" s="20"/>
      <c r="E1046" s="21">
        <v>1000</v>
      </c>
      <c r="F1046" s="22">
        <f>(E1046)+(E1046*D1047)</f>
        <v>2035.048049745619</v>
      </c>
      <c r="G1046" s="16"/>
      <c r="H1046" s="23">
        <v>39783</v>
      </c>
      <c r="I1046" s="24">
        <v>8515</v>
      </c>
      <c r="J1046" s="20"/>
      <c r="K1046" s="21">
        <v>1000</v>
      </c>
      <c r="L1046" s="22">
        <f>(K1046)+(K1046*J1047)</f>
        <v>1229.7122724603641</v>
      </c>
    </row>
    <row r="1047" spans="2:12" ht="15">
      <c r="B1047" s="18">
        <v>40148</v>
      </c>
      <c r="C1047" s="19">
        <v>36</v>
      </c>
      <c r="D1047" s="25">
        <f t="shared" ref="D1047:D1056" si="191">(C1047-C1046)/C1046</f>
        <v>1.0350480497456189</v>
      </c>
      <c r="E1047" s="21">
        <v>1000</v>
      </c>
      <c r="F1047" s="22">
        <f t="shared" ref="F1047:F1055" si="192">(F1046+E1047)+(F1046+E1047)*D1048</f>
        <v>3203.6618302870424</v>
      </c>
      <c r="G1047" s="16"/>
      <c r="H1047" s="23">
        <v>40148</v>
      </c>
      <c r="I1047" s="24">
        <v>10471</v>
      </c>
      <c r="J1047" s="25">
        <f t="shared" ref="J1047:J1056" si="193">(I1047-I1046)/I1046</f>
        <v>0.22971227246036408</v>
      </c>
      <c r="K1047" s="21">
        <v>1000</v>
      </c>
      <c r="L1047" s="22">
        <f t="shared" ref="L1047:L1055" si="194">(L1046+K1047)+(L1046+K1047)*J1048</f>
        <v>2446.9127803306319</v>
      </c>
    </row>
    <row r="1048" spans="2:12" ht="15">
      <c r="B1048" s="18">
        <v>40513</v>
      </c>
      <c r="C1048" s="19">
        <v>38</v>
      </c>
      <c r="D1048" s="25">
        <f t="shared" si="191"/>
        <v>5.5555555555555552E-2</v>
      </c>
      <c r="E1048" s="21">
        <v>1000</v>
      </c>
      <c r="F1048" s="22">
        <f t="shared" si="192"/>
        <v>3539.9257518206678</v>
      </c>
      <c r="G1048" s="16"/>
      <c r="H1048" s="23">
        <v>40513</v>
      </c>
      <c r="I1048" s="24">
        <v>11491</v>
      </c>
      <c r="J1048" s="25">
        <f t="shared" si="193"/>
        <v>9.741189953204088E-2</v>
      </c>
      <c r="K1048" s="21">
        <v>1000</v>
      </c>
      <c r="L1048" s="22">
        <f t="shared" si="194"/>
        <v>3664.6883158384239</v>
      </c>
    </row>
    <row r="1049" spans="2:12" ht="15">
      <c r="B1049" s="18">
        <v>40878</v>
      </c>
      <c r="C1049" s="19">
        <v>32</v>
      </c>
      <c r="D1049" s="25">
        <f t="shared" si="191"/>
        <v>-0.15789473684210525</v>
      </c>
      <c r="E1049" s="21">
        <v>1000</v>
      </c>
      <c r="F1049" s="22">
        <f t="shared" si="192"/>
        <v>5249.2891505426469</v>
      </c>
      <c r="G1049" s="16"/>
      <c r="H1049" s="23">
        <v>40878</v>
      </c>
      <c r="I1049" s="24">
        <v>12217</v>
      </c>
      <c r="J1049" s="25">
        <f t="shared" si="193"/>
        <v>6.3179879906013398E-2</v>
      </c>
      <c r="K1049" s="21">
        <v>1000</v>
      </c>
      <c r="L1049" s="22">
        <f t="shared" si="194"/>
        <v>5022.8349672468257</v>
      </c>
    </row>
    <row r="1050" spans="2:12" ht="15">
      <c r="B1050" s="18">
        <v>41244</v>
      </c>
      <c r="C1050" s="19">
        <v>37</v>
      </c>
      <c r="D1050" s="25">
        <f t="shared" si="191"/>
        <v>0.15625</v>
      </c>
      <c r="E1050" s="21">
        <v>1000</v>
      </c>
      <c r="F1050" s="22">
        <f t="shared" si="192"/>
        <v>10133.982406285373</v>
      </c>
      <c r="G1050" s="16"/>
      <c r="H1050" s="23">
        <v>41244</v>
      </c>
      <c r="I1050" s="24">
        <v>13155</v>
      </c>
      <c r="J1050" s="25">
        <f t="shared" si="193"/>
        <v>7.6778259801915369E-2</v>
      </c>
      <c r="K1050" s="21">
        <v>1000</v>
      </c>
      <c r="L1050" s="22">
        <f t="shared" si="194"/>
        <v>7213.2090390705998</v>
      </c>
    </row>
    <row r="1051" spans="2:12" ht="15">
      <c r="B1051" s="18">
        <v>41609</v>
      </c>
      <c r="C1051" s="19">
        <v>60</v>
      </c>
      <c r="D1051" s="25">
        <f t="shared" si="191"/>
        <v>0.6216216216216216</v>
      </c>
      <c r="E1051" s="21">
        <v>1000</v>
      </c>
      <c r="F1051" s="22">
        <f t="shared" si="192"/>
        <v>13360.778887542449</v>
      </c>
      <c r="G1051" s="16"/>
      <c r="H1051" s="23">
        <v>41609</v>
      </c>
      <c r="I1051" s="24">
        <v>15755</v>
      </c>
      <c r="J1051" s="25">
        <f t="shared" si="193"/>
        <v>0.1976434815659445</v>
      </c>
      <c r="K1051" s="21">
        <v>1000</v>
      </c>
      <c r="L1051" s="22">
        <f t="shared" si="194"/>
        <v>9411.1750417227249</v>
      </c>
    </row>
    <row r="1052" spans="2:12" ht="15">
      <c r="B1052" s="18">
        <v>41974</v>
      </c>
      <c r="C1052" s="19">
        <v>72</v>
      </c>
      <c r="D1052" s="25">
        <f t="shared" si="191"/>
        <v>0.2</v>
      </c>
      <c r="E1052" s="21">
        <v>1000</v>
      </c>
      <c r="F1052" s="22">
        <f t="shared" si="192"/>
        <v>15358.055199177341</v>
      </c>
      <c r="G1052" s="16"/>
      <c r="H1052" s="23">
        <v>41974</v>
      </c>
      <c r="I1052" s="24">
        <v>18053</v>
      </c>
      <c r="J1052" s="25">
        <f t="shared" si="193"/>
        <v>0.14585845763249761</v>
      </c>
      <c r="K1052" s="21">
        <v>1000</v>
      </c>
      <c r="L1052" s="22">
        <f t="shared" si="194"/>
        <v>10049.007095885365</v>
      </c>
    </row>
    <row r="1053" spans="2:12" ht="15">
      <c r="B1053" s="18">
        <v>42339</v>
      </c>
      <c r="C1053" s="19">
        <v>77</v>
      </c>
      <c r="D1053" s="25">
        <f t="shared" si="191"/>
        <v>6.9444444444444448E-2</v>
      </c>
      <c r="E1053" s="21">
        <v>1000</v>
      </c>
      <c r="F1053" s="22">
        <f t="shared" si="192"/>
        <v>22093.996632655111</v>
      </c>
      <c r="G1053" s="16"/>
      <c r="H1053" s="23">
        <v>42339</v>
      </c>
      <c r="I1053" s="24">
        <v>17425</v>
      </c>
      <c r="J1053" s="25">
        <f t="shared" si="193"/>
        <v>-3.4786462083864177E-2</v>
      </c>
      <c r="K1053" s="21">
        <v>1000</v>
      </c>
      <c r="L1053" s="22">
        <f t="shared" si="194"/>
        <v>12658.325891257362</v>
      </c>
    </row>
    <row r="1054" spans="2:12" ht="15">
      <c r="B1054" s="18">
        <v>42705</v>
      </c>
      <c r="C1054" s="19">
        <v>104</v>
      </c>
      <c r="D1054" s="25">
        <f t="shared" si="191"/>
        <v>0.35064935064935066</v>
      </c>
      <c r="E1054" s="21">
        <v>1000</v>
      </c>
      <c r="F1054" s="22">
        <f t="shared" si="192"/>
        <v>30643.957070253899</v>
      </c>
      <c r="G1054" s="16"/>
      <c r="H1054" s="23">
        <v>42705</v>
      </c>
      <c r="I1054" s="24">
        <v>19963</v>
      </c>
      <c r="J1054" s="25">
        <f t="shared" si="193"/>
        <v>0.14565279770444764</v>
      </c>
      <c r="K1054" s="21">
        <v>1000</v>
      </c>
      <c r="L1054" s="22">
        <f t="shared" si="194"/>
        <v>16984.134745507828</v>
      </c>
    </row>
    <row r="1055" spans="2:12" ht="15">
      <c r="B1055" s="18">
        <v>43070</v>
      </c>
      <c r="C1055" s="19">
        <v>138</v>
      </c>
      <c r="D1055" s="25">
        <f t="shared" si="191"/>
        <v>0.32692307692307693</v>
      </c>
      <c r="E1055" s="21">
        <v>1000</v>
      </c>
      <c r="F1055" s="26">
        <f t="shared" si="192"/>
        <v>42421.246797079504</v>
      </c>
      <c r="G1055" s="16"/>
      <c r="H1055" s="23">
        <v>43070</v>
      </c>
      <c r="I1055" s="24">
        <v>24824</v>
      </c>
      <c r="J1055" s="25">
        <f t="shared" si="193"/>
        <v>0.24350047588037871</v>
      </c>
      <c r="K1055" s="21">
        <v>1000</v>
      </c>
      <c r="L1055" s="27">
        <f t="shared" si="194"/>
        <v>16899.609700630885</v>
      </c>
    </row>
    <row r="1056" spans="2:12" ht="15">
      <c r="B1056" s="18">
        <v>43435</v>
      </c>
      <c r="C1056" s="19">
        <v>185</v>
      </c>
      <c r="D1056" s="25">
        <f t="shared" si="191"/>
        <v>0.34057971014492755</v>
      </c>
      <c r="E1056" s="28"/>
      <c r="F1056" s="28"/>
      <c r="G1056" s="16"/>
      <c r="H1056" s="23">
        <v>43435</v>
      </c>
      <c r="I1056" s="24">
        <v>23327</v>
      </c>
      <c r="J1056" s="25">
        <f t="shared" si="193"/>
        <v>-6.0304543989687397E-2</v>
      </c>
      <c r="K1056" s="29"/>
      <c r="L1056" s="30"/>
    </row>
    <row r="1057" spans="1:12" ht="15">
      <c r="B1057" s="9"/>
      <c r="C1057" s="9"/>
      <c r="D1057" s="9"/>
      <c r="E1057" s="31">
        <f>SUM(E1046:E1056)</f>
        <v>10000</v>
      </c>
      <c r="F1057" s="32"/>
      <c r="G1057" s="9"/>
      <c r="H1057" s="9"/>
      <c r="I1057" s="9"/>
      <c r="J1057" s="9"/>
      <c r="K1057" s="31">
        <f>SUM(K1046:K1056)</f>
        <v>10000</v>
      </c>
      <c r="L1057" s="33"/>
    </row>
    <row r="1059" spans="1:12" ht="14.25">
      <c r="A1059" s="2" t="s">
        <v>472</v>
      </c>
      <c r="B1059" s="79" t="s">
        <v>473</v>
      </c>
      <c r="C1059" s="76"/>
      <c r="D1059" s="76"/>
      <c r="E1059" s="76"/>
      <c r="F1059" s="76"/>
      <c r="G1059" s="76"/>
      <c r="H1059" s="76"/>
      <c r="I1059" s="76"/>
      <c r="J1059" s="76"/>
      <c r="K1059" s="76"/>
      <c r="L1059" s="77"/>
    </row>
    <row r="1060" spans="1:12" ht="12.75">
      <c r="B1060" s="82" t="s">
        <v>2</v>
      </c>
      <c r="C1060" s="76"/>
      <c r="D1060" s="76"/>
      <c r="E1060" s="76"/>
      <c r="F1060" s="76"/>
      <c r="G1060" s="76"/>
      <c r="H1060" s="76"/>
      <c r="I1060" s="76"/>
      <c r="J1060" s="76"/>
      <c r="K1060" s="76"/>
      <c r="L1060" s="77"/>
    </row>
    <row r="1061" spans="1:12" ht="12.75">
      <c r="B1061" s="78" t="s">
        <v>475</v>
      </c>
      <c r="C1061" s="76"/>
      <c r="D1061" s="76"/>
      <c r="E1061" s="76"/>
      <c r="F1061" s="76"/>
      <c r="G1061" s="76"/>
      <c r="H1061" s="76"/>
      <c r="I1061" s="76"/>
      <c r="J1061" s="76"/>
      <c r="K1061" s="76"/>
      <c r="L1061" s="77"/>
    </row>
    <row r="1062" spans="1:12" ht="12.75">
      <c r="B1062" s="3"/>
      <c r="C1062" s="4">
        <v>2018</v>
      </c>
      <c r="D1062" s="4">
        <v>2017</v>
      </c>
      <c r="E1062" s="4">
        <v>2016</v>
      </c>
      <c r="F1062" s="4">
        <v>2015</v>
      </c>
      <c r="G1062" s="4">
        <v>2014</v>
      </c>
      <c r="H1062" s="4">
        <v>2013</v>
      </c>
      <c r="I1062" s="4">
        <v>2012</v>
      </c>
      <c r="J1062" s="4">
        <v>2011</v>
      </c>
      <c r="K1062" s="4">
        <v>2010</v>
      </c>
      <c r="L1062" s="4">
        <v>2009</v>
      </c>
    </row>
    <row r="1063" spans="1:12" ht="12.75">
      <c r="B1063" s="5" t="s">
        <v>10</v>
      </c>
      <c r="C1063" s="6">
        <v>6276</v>
      </c>
      <c r="D1063" s="6">
        <v>5843</v>
      </c>
      <c r="E1063" s="6">
        <v>5971</v>
      </c>
      <c r="F1063" s="6">
        <v>4682</v>
      </c>
      <c r="G1063" s="6">
        <v>4352</v>
      </c>
      <c r="H1063" s="6">
        <v>1730</v>
      </c>
      <c r="I1063" s="6">
        <v>1363</v>
      </c>
      <c r="J1063" s="6">
        <v>1327</v>
      </c>
      <c r="K1063" s="6"/>
      <c r="L1063" s="6"/>
    </row>
    <row r="1064" spans="1:12" ht="12.75">
      <c r="B1064" s="5" t="s">
        <v>11</v>
      </c>
      <c r="C1064" s="6">
        <v>2520</v>
      </c>
      <c r="D1064" s="6">
        <v>2526</v>
      </c>
      <c r="E1064" s="6">
        <v>2043</v>
      </c>
      <c r="F1064" s="6">
        <v>1653</v>
      </c>
      <c r="G1064" s="6">
        <v>1407</v>
      </c>
      <c r="H1064" s="6">
        <v>504</v>
      </c>
      <c r="I1064" s="6">
        <v>790</v>
      </c>
      <c r="J1064" s="6">
        <v>760</v>
      </c>
      <c r="K1064" s="6"/>
      <c r="L1064" s="6"/>
    </row>
    <row r="1065" spans="1:12" ht="12.75">
      <c r="B1065" s="5" t="s">
        <v>12</v>
      </c>
      <c r="C1065" s="6">
        <v>1988</v>
      </c>
      <c r="D1065" s="6">
        <v>2526</v>
      </c>
      <c r="E1065" s="6">
        <v>1430</v>
      </c>
      <c r="F1065" s="6">
        <v>1274</v>
      </c>
      <c r="G1065" s="6">
        <v>981</v>
      </c>
      <c r="H1065" s="6">
        <v>254</v>
      </c>
      <c r="I1065" s="6">
        <v>552</v>
      </c>
      <c r="J1065" s="6">
        <v>510</v>
      </c>
      <c r="K1065" s="6"/>
      <c r="L1065" s="6"/>
    </row>
    <row r="1066" spans="1:12" ht="12.75">
      <c r="B1066" s="5" t="s">
        <v>13</v>
      </c>
      <c r="C1066" s="7">
        <v>3.43</v>
      </c>
      <c r="D1066" s="7">
        <v>4.25</v>
      </c>
      <c r="E1066" s="7">
        <v>2.39</v>
      </c>
      <c r="F1066" s="7">
        <v>11.39</v>
      </c>
      <c r="G1066" s="7">
        <v>8.5500000000000007</v>
      </c>
      <c r="H1066" s="7">
        <v>3.21</v>
      </c>
      <c r="I1066" s="7">
        <v>7.52</v>
      </c>
      <c r="J1066" s="7">
        <v>6.9</v>
      </c>
      <c r="K1066" s="7"/>
      <c r="L1066" s="7"/>
    </row>
    <row r="1067" spans="1:12" ht="12.75">
      <c r="B1067" s="5" t="s">
        <v>14</v>
      </c>
      <c r="C1067" s="7">
        <v>75</v>
      </c>
      <c r="D1067" s="7">
        <v>69</v>
      </c>
      <c r="E1067" s="7">
        <v>54</v>
      </c>
      <c r="F1067" s="7">
        <v>46.3</v>
      </c>
      <c r="G1067" s="7">
        <v>37.299999999999997</v>
      </c>
      <c r="H1067" s="7">
        <v>35.840000000000003</v>
      </c>
      <c r="I1067" s="7">
        <v>19.73</v>
      </c>
      <c r="J1067" s="7">
        <v>19.21</v>
      </c>
      <c r="K1067" s="7"/>
      <c r="L1067" s="7"/>
    </row>
    <row r="1068" spans="1:12" ht="12.75">
      <c r="B1068" s="5" t="s">
        <v>15</v>
      </c>
      <c r="C1068" s="8">
        <f t="shared" ref="C1068:L1068" si="195">C1067/C1066</f>
        <v>21.865889212827987</v>
      </c>
      <c r="D1068" s="8">
        <f t="shared" si="195"/>
        <v>16.235294117647058</v>
      </c>
      <c r="E1068" s="8">
        <f t="shared" si="195"/>
        <v>22.594142259414223</v>
      </c>
      <c r="F1068" s="8">
        <f t="shared" si="195"/>
        <v>4.0649692712906056</v>
      </c>
      <c r="G1068" s="8">
        <f t="shared" si="195"/>
        <v>4.3625730994152043</v>
      </c>
      <c r="H1068" s="8">
        <f t="shared" si="195"/>
        <v>11.165109034267914</v>
      </c>
      <c r="I1068" s="8">
        <f t="shared" si="195"/>
        <v>2.6236702127659575</v>
      </c>
      <c r="J1068" s="8">
        <f t="shared" si="195"/>
        <v>2.7840579710144926</v>
      </c>
      <c r="K1068" s="8" t="e">
        <f t="shared" si="195"/>
        <v>#DIV/0!</v>
      </c>
      <c r="L1068" s="8" t="e">
        <f t="shared" si="195"/>
        <v>#DIV/0!</v>
      </c>
    </row>
    <row r="1070" spans="1:12" ht="15">
      <c r="B1070" s="80" t="s">
        <v>16</v>
      </c>
      <c r="C1070" s="81"/>
      <c r="D1070" s="81"/>
      <c r="E1070" s="81"/>
      <c r="F1070" s="81"/>
      <c r="G1070" s="81"/>
      <c r="H1070" s="81"/>
      <c r="I1070" s="81"/>
      <c r="J1070" s="81"/>
      <c r="K1070" s="81"/>
      <c r="L1070" s="81"/>
    </row>
    <row r="1071" spans="1:12" ht="18.75">
      <c r="B1071" s="87" t="s">
        <v>479</v>
      </c>
      <c r="C1071" s="76"/>
      <c r="D1071" s="76"/>
      <c r="E1071" s="76"/>
      <c r="F1071" s="77"/>
      <c r="G1071" s="9"/>
      <c r="H1071" s="10"/>
      <c r="I1071" s="10"/>
      <c r="J1071" s="10"/>
      <c r="K1071" s="10"/>
      <c r="L1071" s="10"/>
    </row>
    <row r="1072" spans="1:12" ht="15">
      <c r="B1072" s="11" t="s">
        <v>20</v>
      </c>
      <c r="C1072" s="12" t="s">
        <v>21</v>
      </c>
      <c r="D1072" s="13" t="s">
        <v>22</v>
      </c>
      <c r="E1072" s="14" t="s">
        <v>23</v>
      </c>
      <c r="F1072" s="15" t="s">
        <v>24</v>
      </c>
      <c r="G1072" s="16"/>
      <c r="H1072" s="17" t="s">
        <v>20</v>
      </c>
      <c r="I1072" s="12" t="s">
        <v>25</v>
      </c>
      <c r="J1072" s="13" t="s">
        <v>22</v>
      </c>
      <c r="K1072" s="15" t="s">
        <v>23</v>
      </c>
      <c r="L1072" s="15" t="s">
        <v>24</v>
      </c>
    </row>
    <row r="1073" spans="1:12" ht="15">
      <c r="B1073" s="18">
        <v>39783</v>
      </c>
      <c r="C1073" s="19">
        <v>9.07</v>
      </c>
      <c r="D1073" s="20"/>
      <c r="E1073" s="21">
        <v>1000</v>
      </c>
      <c r="F1073" s="22">
        <f>(E1073)+(E1073*D1074)</f>
        <v>1972.4366041896362</v>
      </c>
      <c r="G1073" s="16"/>
      <c r="H1073" s="23">
        <v>39783</v>
      </c>
      <c r="I1073" s="24">
        <v>8515</v>
      </c>
      <c r="J1073" s="20"/>
      <c r="K1073" s="21">
        <v>1000</v>
      </c>
      <c r="L1073" s="22">
        <f>(K1073)+(K1073*J1074)</f>
        <v>1229.7122724603641</v>
      </c>
    </row>
    <row r="1074" spans="1:12" ht="15">
      <c r="B1074" s="18">
        <v>40148</v>
      </c>
      <c r="C1074" s="19">
        <v>17.89</v>
      </c>
      <c r="D1074" s="25">
        <f t="shared" ref="D1074:D1083" si="196">(C1074-C1073)/C1073</f>
        <v>0.97243660418963618</v>
      </c>
      <c r="E1074" s="21">
        <v>1000</v>
      </c>
      <c r="F1074" s="22">
        <f t="shared" ref="F1074:F1082" si="197">(F1073+E1074)+(F1073+E1074)*D1075</f>
        <v>3156.863917250033</v>
      </c>
      <c r="G1074" s="16"/>
      <c r="H1074" s="23">
        <v>40148</v>
      </c>
      <c r="I1074" s="24">
        <v>10471</v>
      </c>
      <c r="J1074" s="25">
        <f t="shared" ref="J1074:J1083" si="198">(I1074-I1073)/I1073</f>
        <v>0.22971227246036408</v>
      </c>
      <c r="K1074" s="21">
        <v>1000</v>
      </c>
      <c r="L1074" s="22">
        <f t="shared" ref="L1074:L1082" si="199">(L1073+K1074)+(L1073+K1074)*J1075</f>
        <v>2446.9127803306319</v>
      </c>
    </row>
    <row r="1075" spans="1:12" ht="15">
      <c r="B1075" s="18">
        <v>40513</v>
      </c>
      <c r="C1075" s="19">
        <v>19</v>
      </c>
      <c r="D1075" s="25">
        <f t="shared" si="196"/>
        <v>6.2045835662381185E-2</v>
      </c>
      <c r="E1075" s="21">
        <v>1000</v>
      </c>
      <c r="F1075" s="22">
        <f t="shared" si="197"/>
        <v>4202.8082026512184</v>
      </c>
      <c r="G1075" s="16"/>
      <c r="H1075" s="23">
        <v>40513</v>
      </c>
      <c r="I1075" s="24">
        <v>11491</v>
      </c>
      <c r="J1075" s="25">
        <f t="shared" si="198"/>
        <v>9.741189953204088E-2</v>
      </c>
      <c r="K1075" s="21">
        <v>1000</v>
      </c>
      <c r="L1075" s="22">
        <f t="shared" si="199"/>
        <v>3664.6883158384239</v>
      </c>
    </row>
    <row r="1076" spans="1:12" ht="15">
      <c r="B1076" s="18">
        <v>40878</v>
      </c>
      <c r="C1076" s="19">
        <v>19.21</v>
      </c>
      <c r="D1076" s="25">
        <f t="shared" si="196"/>
        <v>1.1052631578947413E-2</v>
      </c>
      <c r="E1076" s="21">
        <v>1000</v>
      </c>
      <c r="F1076" s="22">
        <f t="shared" si="197"/>
        <v>5343.6442393705638</v>
      </c>
      <c r="G1076" s="16"/>
      <c r="H1076" s="23">
        <v>40878</v>
      </c>
      <c r="I1076" s="24">
        <v>12217</v>
      </c>
      <c r="J1076" s="25">
        <f t="shared" si="198"/>
        <v>6.3179879906013398E-2</v>
      </c>
      <c r="K1076" s="21">
        <v>1000</v>
      </c>
      <c r="L1076" s="22">
        <f t="shared" si="199"/>
        <v>5022.8349672468257</v>
      </c>
    </row>
    <row r="1077" spans="1:12" ht="15">
      <c r="B1077" s="18">
        <v>41244</v>
      </c>
      <c r="C1077" s="19">
        <v>19.73</v>
      </c>
      <c r="D1077" s="25">
        <f t="shared" si="196"/>
        <v>2.7069234773555415E-2</v>
      </c>
      <c r="E1077" s="21">
        <v>1000</v>
      </c>
      <c r="F1077" s="22">
        <f t="shared" si="197"/>
        <v>11523.376053676686</v>
      </c>
      <c r="G1077" s="16"/>
      <c r="H1077" s="23">
        <v>41244</v>
      </c>
      <c r="I1077" s="24">
        <v>13155</v>
      </c>
      <c r="J1077" s="25">
        <f t="shared" si="198"/>
        <v>7.6778259801915369E-2</v>
      </c>
      <c r="K1077" s="21">
        <v>1000</v>
      </c>
      <c r="L1077" s="22">
        <f t="shared" si="199"/>
        <v>7213.2090390705998</v>
      </c>
    </row>
    <row r="1078" spans="1:12" ht="15">
      <c r="B1078" s="18">
        <v>41609</v>
      </c>
      <c r="C1078" s="19">
        <v>35.840000000000003</v>
      </c>
      <c r="D1078" s="25">
        <f t="shared" si="196"/>
        <v>0.81652306132792718</v>
      </c>
      <c r="E1078" s="21">
        <v>1000</v>
      </c>
      <c r="F1078" s="22">
        <f t="shared" si="197"/>
        <v>13033.535904077575</v>
      </c>
      <c r="G1078" s="16"/>
      <c r="H1078" s="23">
        <v>41609</v>
      </c>
      <c r="I1078" s="24">
        <v>15755</v>
      </c>
      <c r="J1078" s="25">
        <f t="shared" si="198"/>
        <v>0.1976434815659445</v>
      </c>
      <c r="K1078" s="21">
        <v>1000</v>
      </c>
      <c r="L1078" s="22">
        <f t="shared" si="199"/>
        <v>9411.1750417227249</v>
      </c>
    </row>
    <row r="1079" spans="1:12" ht="15">
      <c r="B1079" s="18">
        <v>41974</v>
      </c>
      <c r="C1079" s="19">
        <v>37.299999999999997</v>
      </c>
      <c r="D1079" s="25">
        <f t="shared" si="196"/>
        <v>4.0736607142856963E-2</v>
      </c>
      <c r="E1079" s="21">
        <v>1000</v>
      </c>
      <c r="F1079" s="22">
        <f t="shared" si="197"/>
        <v>17419.643762970289</v>
      </c>
      <c r="G1079" s="16"/>
      <c r="H1079" s="23">
        <v>41974</v>
      </c>
      <c r="I1079" s="24">
        <v>18053</v>
      </c>
      <c r="J1079" s="25">
        <f t="shared" si="198"/>
        <v>0.14585845763249761</v>
      </c>
      <c r="K1079" s="21">
        <v>1000</v>
      </c>
      <c r="L1079" s="22">
        <f t="shared" si="199"/>
        <v>10049.007095885365</v>
      </c>
    </row>
    <row r="1080" spans="1:12" ht="15">
      <c r="B1080" s="18">
        <v>42339</v>
      </c>
      <c r="C1080" s="19">
        <v>46.3</v>
      </c>
      <c r="D1080" s="25">
        <f t="shared" si="196"/>
        <v>0.2412868632707775</v>
      </c>
      <c r="E1080" s="21">
        <v>1000</v>
      </c>
      <c r="F1080" s="22">
        <f t="shared" si="197"/>
        <v>21482.953848820642</v>
      </c>
      <c r="G1080" s="16"/>
      <c r="H1080" s="23">
        <v>42339</v>
      </c>
      <c r="I1080" s="24">
        <v>17425</v>
      </c>
      <c r="J1080" s="25">
        <f t="shared" si="198"/>
        <v>-3.4786462083864177E-2</v>
      </c>
      <c r="K1080" s="21">
        <v>1000</v>
      </c>
      <c r="L1080" s="22">
        <f t="shared" si="199"/>
        <v>12658.325891257362</v>
      </c>
    </row>
    <row r="1081" spans="1:12" ht="15">
      <c r="B1081" s="18">
        <v>42705</v>
      </c>
      <c r="C1081" s="19">
        <v>54</v>
      </c>
      <c r="D1081" s="25">
        <f t="shared" si="196"/>
        <v>0.16630669546436291</v>
      </c>
      <c r="E1081" s="21">
        <v>1000</v>
      </c>
      <c r="F1081" s="22">
        <f t="shared" si="197"/>
        <v>28728.218806826375</v>
      </c>
      <c r="G1081" s="16"/>
      <c r="H1081" s="23">
        <v>42705</v>
      </c>
      <c r="I1081" s="24">
        <v>19963</v>
      </c>
      <c r="J1081" s="25">
        <f t="shared" si="198"/>
        <v>0.14565279770444764</v>
      </c>
      <c r="K1081" s="21">
        <v>1000</v>
      </c>
      <c r="L1081" s="22">
        <f t="shared" si="199"/>
        <v>16984.134745507828</v>
      </c>
    </row>
    <row r="1082" spans="1:12" ht="15">
      <c r="B1082" s="18">
        <v>43070</v>
      </c>
      <c r="C1082" s="19">
        <v>69</v>
      </c>
      <c r="D1082" s="25">
        <f t="shared" si="196"/>
        <v>0.27777777777777779</v>
      </c>
      <c r="E1082" s="21">
        <v>1000</v>
      </c>
      <c r="F1082" s="26">
        <f t="shared" si="197"/>
        <v>32313.281311767798</v>
      </c>
      <c r="G1082" s="16"/>
      <c r="H1082" s="23">
        <v>43070</v>
      </c>
      <c r="I1082" s="24">
        <v>24824</v>
      </c>
      <c r="J1082" s="25">
        <f t="shared" si="198"/>
        <v>0.24350047588037871</v>
      </c>
      <c r="K1082" s="21">
        <v>1000</v>
      </c>
      <c r="L1082" s="27">
        <f t="shared" si="199"/>
        <v>16899.609700630885</v>
      </c>
    </row>
    <row r="1083" spans="1:12" ht="15">
      <c r="B1083" s="18">
        <v>43435</v>
      </c>
      <c r="C1083" s="19">
        <v>75</v>
      </c>
      <c r="D1083" s="25">
        <f t="shared" si="196"/>
        <v>8.6956521739130432E-2</v>
      </c>
      <c r="E1083" s="28"/>
      <c r="F1083" s="28"/>
      <c r="G1083" s="16"/>
      <c r="H1083" s="23">
        <v>43435</v>
      </c>
      <c r="I1083" s="24">
        <v>23327</v>
      </c>
      <c r="J1083" s="25">
        <f t="shared" si="198"/>
        <v>-6.0304543989687397E-2</v>
      </c>
      <c r="K1083" s="29"/>
      <c r="L1083" s="30"/>
    </row>
    <row r="1084" spans="1:12" ht="15">
      <c r="B1084" s="9"/>
      <c r="C1084" s="9"/>
      <c r="D1084" s="9"/>
      <c r="E1084" s="31">
        <f>SUM(E1073:E1083)</f>
        <v>10000</v>
      </c>
      <c r="F1084" s="32"/>
      <c r="G1084" s="9"/>
      <c r="H1084" s="9"/>
      <c r="I1084" s="9"/>
      <c r="J1084" s="9"/>
      <c r="K1084" s="31">
        <f>SUM(K1073:K1083)</f>
        <v>10000</v>
      </c>
      <c r="L1084" s="33"/>
    </row>
    <row r="1086" spans="1:12" ht="14.25">
      <c r="A1086" s="2" t="s">
        <v>484</v>
      </c>
      <c r="B1086" s="79" t="s">
        <v>485</v>
      </c>
      <c r="C1086" s="76"/>
      <c r="D1086" s="76"/>
      <c r="E1086" s="76"/>
      <c r="F1086" s="76"/>
      <c r="G1086" s="76"/>
      <c r="H1086" s="76"/>
      <c r="I1086" s="76"/>
      <c r="J1086" s="76"/>
      <c r="K1086" s="76"/>
      <c r="L1086" s="77"/>
    </row>
    <row r="1087" spans="1:12" ht="12.75">
      <c r="B1087" s="82" t="s">
        <v>2</v>
      </c>
      <c r="C1087" s="76"/>
      <c r="D1087" s="76"/>
      <c r="E1087" s="76"/>
      <c r="F1087" s="76"/>
      <c r="G1087" s="76"/>
      <c r="H1087" s="76"/>
      <c r="I1087" s="76"/>
      <c r="J1087" s="76"/>
      <c r="K1087" s="76"/>
      <c r="L1087" s="77"/>
    </row>
    <row r="1088" spans="1:12" ht="12.75">
      <c r="B1088" s="78" t="s">
        <v>487</v>
      </c>
      <c r="C1088" s="76"/>
      <c r="D1088" s="76"/>
      <c r="E1088" s="76"/>
      <c r="F1088" s="76"/>
      <c r="G1088" s="76"/>
      <c r="H1088" s="76"/>
      <c r="I1088" s="76"/>
      <c r="J1088" s="76"/>
      <c r="K1088" s="76"/>
      <c r="L1088" s="77"/>
    </row>
    <row r="1089" spans="2:12" ht="12.75">
      <c r="B1089" s="3"/>
      <c r="C1089" s="4">
        <v>2018</v>
      </c>
      <c r="D1089" s="4">
        <v>2017</v>
      </c>
      <c r="E1089" s="4">
        <v>2016</v>
      </c>
      <c r="F1089" s="4">
        <v>2015</v>
      </c>
      <c r="G1089" s="4">
        <v>2014</v>
      </c>
      <c r="H1089" s="4">
        <v>2013</v>
      </c>
      <c r="I1089" s="4">
        <v>2012</v>
      </c>
      <c r="J1089" s="4">
        <v>2011</v>
      </c>
      <c r="K1089" s="4">
        <v>2010</v>
      </c>
      <c r="L1089" s="4">
        <v>2009</v>
      </c>
    </row>
    <row r="1090" spans="2:12" ht="12.75">
      <c r="B1090" s="5" t="s">
        <v>10</v>
      </c>
      <c r="C1090" s="6">
        <v>1433</v>
      </c>
      <c r="D1090" s="6">
        <v>1274</v>
      </c>
      <c r="E1090" s="6">
        <v>1150</v>
      </c>
      <c r="F1090" s="6">
        <v>1075</v>
      </c>
      <c r="G1090" s="6">
        <v>996</v>
      </c>
      <c r="H1090" s="6">
        <v>913</v>
      </c>
      <c r="I1090" s="6">
        <v>950</v>
      </c>
      <c r="J1090" s="6">
        <v>900</v>
      </c>
      <c r="K1090" s="6">
        <v>734</v>
      </c>
      <c r="L1090" s="6">
        <v>442</v>
      </c>
    </row>
    <row r="1091" spans="2:12" ht="12.75">
      <c r="B1091" s="5" t="s">
        <v>11</v>
      </c>
      <c r="C1091" s="6">
        <v>629</v>
      </c>
      <c r="D1091" s="6">
        <v>466</v>
      </c>
      <c r="E1091" s="6">
        <v>385</v>
      </c>
      <c r="F1091" s="6">
        <v>349</v>
      </c>
      <c r="G1091" s="6">
        <v>308</v>
      </c>
      <c r="H1091" s="6">
        <v>312</v>
      </c>
      <c r="I1091" s="6">
        <v>289</v>
      </c>
      <c r="J1091" s="6">
        <v>263</v>
      </c>
      <c r="K1091" s="6">
        <v>173</v>
      </c>
      <c r="L1091" s="6">
        <v>131</v>
      </c>
    </row>
    <row r="1092" spans="2:12" ht="12.75">
      <c r="B1092" s="5" t="s">
        <v>12</v>
      </c>
      <c r="C1092" s="6">
        <v>507</v>
      </c>
      <c r="D1092" s="6">
        <v>303</v>
      </c>
      <c r="E1092" s="6">
        <v>260</v>
      </c>
      <c r="F1092" s="6">
        <v>223</v>
      </c>
      <c r="G1092" s="6">
        <v>284</v>
      </c>
      <c r="H1092" s="6">
        <v>222</v>
      </c>
      <c r="I1092" s="6">
        <v>184</v>
      </c>
      <c r="J1092" s="6">
        <v>173</v>
      </c>
      <c r="K1092" s="6">
        <v>105</v>
      </c>
      <c r="L1092" s="6">
        <v>81</v>
      </c>
    </row>
    <row r="1093" spans="2:12" ht="12.75">
      <c r="B1093" s="5" t="s">
        <v>13</v>
      </c>
      <c r="C1093" s="7">
        <v>5.66</v>
      </c>
      <c r="D1093" s="7">
        <v>3.31</v>
      </c>
      <c r="E1093" s="7">
        <v>2.7</v>
      </c>
      <c r="F1093" s="7">
        <v>2.0299999999999998</v>
      </c>
      <c r="G1093" s="7">
        <v>2.4300000000000002</v>
      </c>
      <c r="H1093" s="7">
        <v>1.83</v>
      </c>
      <c r="I1093" s="7">
        <v>1.48</v>
      </c>
      <c r="J1093" s="7">
        <v>1.41</v>
      </c>
      <c r="K1093" s="7">
        <v>0.92</v>
      </c>
      <c r="L1093" s="7">
        <v>0.8</v>
      </c>
    </row>
    <row r="1094" spans="2:12" ht="12.75">
      <c r="B1094" s="5" t="s">
        <v>14</v>
      </c>
      <c r="C1094" s="7">
        <v>147</v>
      </c>
      <c r="D1094" s="7">
        <v>125</v>
      </c>
      <c r="E1094" s="7">
        <v>77</v>
      </c>
      <c r="F1094" s="7">
        <v>69</v>
      </c>
      <c r="G1094" s="7">
        <v>45</v>
      </c>
      <c r="H1094" s="7">
        <v>41</v>
      </c>
      <c r="I1094" s="7">
        <v>29</v>
      </c>
      <c r="J1094" s="7">
        <v>31</v>
      </c>
      <c r="K1094" s="7">
        <v>37</v>
      </c>
      <c r="L1094" s="7">
        <v>30.12</v>
      </c>
    </row>
    <row r="1095" spans="2:12" ht="12.75">
      <c r="B1095" s="5" t="s">
        <v>15</v>
      </c>
      <c r="C1095" s="8">
        <f t="shared" ref="C1095:L1095" si="200">C1094/C1093</f>
        <v>25.971731448763251</v>
      </c>
      <c r="D1095" s="8">
        <f t="shared" si="200"/>
        <v>37.764350453172206</v>
      </c>
      <c r="E1095" s="8">
        <f t="shared" si="200"/>
        <v>28.518518518518515</v>
      </c>
      <c r="F1095" s="8">
        <f t="shared" si="200"/>
        <v>33.990147783251231</v>
      </c>
      <c r="G1095" s="8">
        <f t="shared" si="200"/>
        <v>18.518518518518519</v>
      </c>
      <c r="H1095" s="8">
        <f t="shared" si="200"/>
        <v>22.404371584699454</v>
      </c>
      <c r="I1095" s="8">
        <f t="shared" si="200"/>
        <v>19.594594594594597</v>
      </c>
      <c r="J1095" s="8">
        <f t="shared" si="200"/>
        <v>21.98581560283688</v>
      </c>
      <c r="K1095" s="8">
        <f t="shared" si="200"/>
        <v>40.217391304347821</v>
      </c>
      <c r="L1095" s="8">
        <f t="shared" si="200"/>
        <v>37.65</v>
      </c>
    </row>
    <row r="1097" spans="2:12" ht="15">
      <c r="B1097" s="80" t="s">
        <v>16</v>
      </c>
      <c r="C1097" s="81"/>
      <c r="D1097" s="81"/>
      <c r="E1097" s="81"/>
      <c r="F1097" s="81"/>
      <c r="G1097" s="81"/>
      <c r="H1097" s="81"/>
      <c r="I1097" s="81"/>
      <c r="J1097" s="81"/>
      <c r="K1097" s="81"/>
      <c r="L1097" s="81"/>
    </row>
    <row r="1098" spans="2:12" ht="18.75">
      <c r="B1098" s="87" t="s">
        <v>492</v>
      </c>
      <c r="C1098" s="76"/>
      <c r="D1098" s="76"/>
      <c r="E1098" s="76"/>
      <c r="F1098" s="77"/>
      <c r="G1098" s="9"/>
      <c r="H1098" s="10"/>
      <c r="I1098" s="10"/>
      <c r="J1098" s="10"/>
      <c r="K1098" s="10"/>
      <c r="L1098" s="10"/>
    </row>
    <row r="1099" spans="2:12" ht="15">
      <c r="B1099" s="11" t="s">
        <v>20</v>
      </c>
      <c r="C1099" s="12" t="s">
        <v>21</v>
      </c>
      <c r="D1099" s="13" t="s">
        <v>22</v>
      </c>
      <c r="E1099" s="14" t="s">
        <v>23</v>
      </c>
      <c r="F1099" s="15" t="s">
        <v>24</v>
      </c>
      <c r="G1099" s="16"/>
      <c r="H1099" s="17" t="s">
        <v>20</v>
      </c>
      <c r="I1099" s="12" t="s">
        <v>25</v>
      </c>
      <c r="J1099" s="13" t="s">
        <v>22</v>
      </c>
      <c r="K1099" s="15" t="s">
        <v>23</v>
      </c>
      <c r="L1099" s="15" t="s">
        <v>24</v>
      </c>
    </row>
    <row r="1100" spans="2:12" ht="15">
      <c r="B1100" s="18">
        <v>39783</v>
      </c>
      <c r="C1100" s="19">
        <v>16.440000000000001</v>
      </c>
      <c r="D1100" s="20"/>
      <c r="E1100" s="21">
        <v>1000</v>
      </c>
      <c r="F1100" s="22">
        <f>(E1100)+(E1100*D1101)</f>
        <v>1832.1167883211679</v>
      </c>
      <c r="G1100" s="16"/>
      <c r="H1100" s="23">
        <v>39783</v>
      </c>
      <c r="I1100" s="24">
        <v>8515</v>
      </c>
      <c r="J1100" s="20"/>
      <c r="K1100" s="21">
        <v>1000</v>
      </c>
      <c r="L1100" s="22">
        <f>(K1100)+(K1100*J1101)</f>
        <v>1229.7122724603641</v>
      </c>
    </row>
    <row r="1101" spans="2:12" ht="15">
      <c r="B1101" s="18">
        <v>40148</v>
      </c>
      <c r="C1101" s="19">
        <v>30.12</v>
      </c>
      <c r="D1101" s="25">
        <f t="shared" ref="D1101:D1110" si="201">(C1101-C1100)/C1100</f>
        <v>0.83211678832116776</v>
      </c>
      <c r="E1101" s="21">
        <v>1000</v>
      </c>
      <c r="F1101" s="22">
        <f t="shared" ref="F1101:F1109" si="202">(F1100+E1101)+(F1100+E1101)*D1102</f>
        <v>3479.027927220558</v>
      </c>
      <c r="G1101" s="16"/>
      <c r="H1101" s="23">
        <v>40148</v>
      </c>
      <c r="I1101" s="24">
        <v>10471</v>
      </c>
      <c r="J1101" s="25">
        <f t="shared" ref="J1101:J1110" si="203">(I1101-I1100)/I1100</f>
        <v>0.22971227246036408</v>
      </c>
      <c r="K1101" s="21">
        <v>1000</v>
      </c>
      <c r="L1101" s="22">
        <f t="shared" ref="L1101:L1109" si="204">(L1100+K1101)+(L1100+K1101)*J1102</f>
        <v>2446.9127803306319</v>
      </c>
    </row>
    <row r="1102" spans="2:12" ht="15">
      <c r="B1102" s="18">
        <v>40513</v>
      </c>
      <c r="C1102" s="19">
        <v>37</v>
      </c>
      <c r="D1102" s="25">
        <f t="shared" si="201"/>
        <v>0.2284196547144754</v>
      </c>
      <c r="E1102" s="21">
        <v>1000</v>
      </c>
      <c r="F1102" s="22">
        <f t="shared" si="202"/>
        <v>3752.6990741577647</v>
      </c>
      <c r="G1102" s="16"/>
      <c r="H1102" s="23">
        <v>40513</v>
      </c>
      <c r="I1102" s="24">
        <v>11491</v>
      </c>
      <c r="J1102" s="25">
        <f t="shared" si="203"/>
        <v>9.741189953204088E-2</v>
      </c>
      <c r="K1102" s="21">
        <v>1000</v>
      </c>
      <c r="L1102" s="22">
        <f t="shared" si="204"/>
        <v>3664.6883158384239</v>
      </c>
    </row>
    <row r="1103" spans="2:12" ht="15">
      <c r="B1103" s="18">
        <v>40878</v>
      </c>
      <c r="C1103" s="19">
        <v>31</v>
      </c>
      <c r="D1103" s="25">
        <f t="shared" si="201"/>
        <v>-0.16216216216216217</v>
      </c>
      <c r="E1103" s="21">
        <v>1000</v>
      </c>
      <c r="F1103" s="22">
        <f t="shared" si="202"/>
        <v>4446.073327437909</v>
      </c>
      <c r="G1103" s="16"/>
      <c r="H1103" s="23">
        <v>40878</v>
      </c>
      <c r="I1103" s="24">
        <v>12217</v>
      </c>
      <c r="J1103" s="25">
        <f t="shared" si="203"/>
        <v>6.3179879906013398E-2</v>
      </c>
      <c r="K1103" s="21">
        <v>1000</v>
      </c>
      <c r="L1103" s="22">
        <f t="shared" si="204"/>
        <v>5022.8349672468257</v>
      </c>
    </row>
    <row r="1104" spans="2:12" ht="15">
      <c r="B1104" s="18">
        <v>41244</v>
      </c>
      <c r="C1104" s="19">
        <v>29</v>
      </c>
      <c r="D1104" s="25">
        <f t="shared" si="201"/>
        <v>-6.4516129032258063E-2</v>
      </c>
      <c r="E1104" s="21">
        <v>1000</v>
      </c>
      <c r="F1104" s="22">
        <f t="shared" si="202"/>
        <v>7699.6209112053202</v>
      </c>
      <c r="G1104" s="16"/>
      <c r="H1104" s="23">
        <v>41244</v>
      </c>
      <c r="I1104" s="24">
        <v>13155</v>
      </c>
      <c r="J1104" s="25">
        <f t="shared" si="203"/>
        <v>7.6778259801915369E-2</v>
      </c>
      <c r="K1104" s="21">
        <v>1000</v>
      </c>
      <c r="L1104" s="22">
        <f t="shared" si="204"/>
        <v>7213.2090390705998</v>
      </c>
    </row>
    <row r="1105" spans="1:12" ht="15">
      <c r="B1105" s="18">
        <v>41609</v>
      </c>
      <c r="C1105" s="19">
        <v>41</v>
      </c>
      <c r="D1105" s="25">
        <f t="shared" si="201"/>
        <v>0.41379310344827586</v>
      </c>
      <c r="E1105" s="21">
        <v>1000</v>
      </c>
      <c r="F1105" s="22">
        <f t="shared" si="202"/>
        <v>9548.3644147375471</v>
      </c>
      <c r="G1105" s="16"/>
      <c r="H1105" s="23">
        <v>41609</v>
      </c>
      <c r="I1105" s="24">
        <v>15755</v>
      </c>
      <c r="J1105" s="25">
        <f t="shared" si="203"/>
        <v>0.1976434815659445</v>
      </c>
      <c r="K1105" s="21">
        <v>1000</v>
      </c>
      <c r="L1105" s="22">
        <f t="shared" si="204"/>
        <v>9411.1750417227249</v>
      </c>
    </row>
    <row r="1106" spans="1:12" ht="15">
      <c r="B1106" s="18">
        <v>41974</v>
      </c>
      <c r="C1106" s="19">
        <v>45</v>
      </c>
      <c r="D1106" s="25">
        <f t="shared" si="201"/>
        <v>9.7560975609756101E-2</v>
      </c>
      <c r="E1106" s="21">
        <v>1000</v>
      </c>
      <c r="F1106" s="22">
        <f t="shared" si="202"/>
        <v>16174.158769264239</v>
      </c>
      <c r="G1106" s="16"/>
      <c r="H1106" s="23">
        <v>41974</v>
      </c>
      <c r="I1106" s="24">
        <v>18053</v>
      </c>
      <c r="J1106" s="25">
        <f t="shared" si="203"/>
        <v>0.14585845763249761</v>
      </c>
      <c r="K1106" s="21">
        <v>1000</v>
      </c>
      <c r="L1106" s="22">
        <f t="shared" si="204"/>
        <v>10049.007095885365</v>
      </c>
    </row>
    <row r="1107" spans="1:12" ht="15">
      <c r="B1107" s="18">
        <v>42339</v>
      </c>
      <c r="C1107" s="19">
        <v>69</v>
      </c>
      <c r="D1107" s="25">
        <f t="shared" si="201"/>
        <v>0.53333333333333333</v>
      </c>
      <c r="E1107" s="21">
        <v>1000</v>
      </c>
      <c r="F1107" s="22">
        <f t="shared" si="202"/>
        <v>19165.365583091978</v>
      </c>
      <c r="G1107" s="16"/>
      <c r="H1107" s="23">
        <v>42339</v>
      </c>
      <c r="I1107" s="24">
        <v>17425</v>
      </c>
      <c r="J1107" s="25">
        <f t="shared" si="203"/>
        <v>-3.4786462083864177E-2</v>
      </c>
      <c r="K1107" s="21">
        <v>1000</v>
      </c>
      <c r="L1107" s="22">
        <f t="shared" si="204"/>
        <v>12658.325891257362</v>
      </c>
    </row>
    <row r="1108" spans="1:12" ht="15">
      <c r="B1108" s="18">
        <v>42705</v>
      </c>
      <c r="C1108" s="19">
        <v>77</v>
      </c>
      <c r="D1108" s="25">
        <f t="shared" si="201"/>
        <v>0.11594202898550725</v>
      </c>
      <c r="E1108" s="21">
        <v>1000</v>
      </c>
      <c r="F1108" s="22">
        <f t="shared" si="202"/>
        <v>32735.983089435031</v>
      </c>
      <c r="G1108" s="16"/>
      <c r="H1108" s="23">
        <v>42705</v>
      </c>
      <c r="I1108" s="24">
        <v>19963</v>
      </c>
      <c r="J1108" s="25">
        <f t="shared" si="203"/>
        <v>0.14565279770444764</v>
      </c>
      <c r="K1108" s="21">
        <v>1000</v>
      </c>
      <c r="L1108" s="22">
        <f t="shared" si="204"/>
        <v>16984.134745507828</v>
      </c>
    </row>
    <row r="1109" spans="1:12" ht="15">
      <c r="B1109" s="18">
        <v>43070</v>
      </c>
      <c r="C1109" s="19">
        <v>125</v>
      </c>
      <c r="D1109" s="25">
        <f t="shared" si="201"/>
        <v>0.62337662337662336</v>
      </c>
      <c r="E1109" s="21">
        <v>1000</v>
      </c>
      <c r="F1109" s="26">
        <f t="shared" si="202"/>
        <v>39673.516113175596</v>
      </c>
      <c r="G1109" s="16"/>
      <c r="H1109" s="23">
        <v>43070</v>
      </c>
      <c r="I1109" s="24">
        <v>24824</v>
      </c>
      <c r="J1109" s="25">
        <f t="shared" si="203"/>
        <v>0.24350047588037871</v>
      </c>
      <c r="K1109" s="21">
        <v>1000</v>
      </c>
      <c r="L1109" s="27">
        <f t="shared" si="204"/>
        <v>16899.609700630885</v>
      </c>
    </row>
    <row r="1110" spans="1:12" ht="15">
      <c r="B1110" s="18">
        <v>43435</v>
      </c>
      <c r="C1110" s="19">
        <v>147</v>
      </c>
      <c r="D1110" s="25">
        <f t="shared" si="201"/>
        <v>0.17599999999999999</v>
      </c>
      <c r="E1110" s="28"/>
      <c r="F1110" s="28"/>
      <c r="G1110" s="16"/>
      <c r="H1110" s="23">
        <v>43435</v>
      </c>
      <c r="I1110" s="24">
        <v>23327</v>
      </c>
      <c r="J1110" s="25">
        <f t="shared" si="203"/>
        <v>-6.0304543989687397E-2</v>
      </c>
      <c r="K1110" s="29"/>
      <c r="L1110" s="30"/>
    </row>
    <row r="1111" spans="1:12" ht="15">
      <c r="B1111" s="9"/>
      <c r="C1111" s="9"/>
      <c r="D1111" s="9"/>
      <c r="E1111" s="31">
        <f>SUM(E1100:E1110)</f>
        <v>10000</v>
      </c>
      <c r="F1111" s="32"/>
      <c r="G1111" s="9"/>
      <c r="H1111" s="9"/>
      <c r="I1111" s="9"/>
      <c r="J1111" s="9"/>
      <c r="K1111" s="31">
        <f>SUM(K1100:K1110)</f>
        <v>10000</v>
      </c>
      <c r="L1111" s="33"/>
    </row>
    <row r="1113" spans="1:12" ht="14.25">
      <c r="A1113" s="2" t="s">
        <v>496</v>
      </c>
      <c r="B1113" s="79" t="s">
        <v>497</v>
      </c>
      <c r="C1113" s="76"/>
      <c r="D1113" s="76"/>
      <c r="E1113" s="76"/>
      <c r="F1113" s="76"/>
      <c r="G1113" s="76"/>
      <c r="H1113" s="76"/>
      <c r="I1113" s="76"/>
      <c r="J1113" s="76"/>
      <c r="K1113" s="76"/>
      <c r="L1113" s="77"/>
    </row>
    <row r="1114" spans="1:12" ht="12.75">
      <c r="B1114" s="82" t="s">
        <v>2</v>
      </c>
      <c r="C1114" s="76"/>
      <c r="D1114" s="76"/>
      <c r="E1114" s="76"/>
      <c r="F1114" s="76"/>
      <c r="G1114" s="76"/>
      <c r="H1114" s="76"/>
      <c r="I1114" s="76"/>
      <c r="J1114" s="76"/>
      <c r="K1114" s="76"/>
      <c r="L1114" s="77"/>
    </row>
    <row r="1115" spans="1:12" ht="12.75">
      <c r="B1115" s="78" t="s">
        <v>498</v>
      </c>
      <c r="C1115" s="76"/>
      <c r="D1115" s="76"/>
      <c r="E1115" s="76"/>
      <c r="F1115" s="76"/>
      <c r="G1115" s="76"/>
      <c r="H1115" s="76"/>
      <c r="I1115" s="76"/>
      <c r="J1115" s="76"/>
      <c r="K1115" s="76"/>
      <c r="L1115" s="77"/>
    </row>
    <row r="1116" spans="1:12" ht="12.75">
      <c r="B1116" s="3"/>
      <c r="C1116" s="4">
        <v>2018</v>
      </c>
      <c r="D1116" s="4">
        <v>2017</v>
      </c>
      <c r="E1116" s="4">
        <v>2016</v>
      </c>
      <c r="F1116" s="4">
        <v>2015</v>
      </c>
      <c r="G1116" s="4">
        <v>2014</v>
      </c>
      <c r="H1116" s="4">
        <v>2013</v>
      </c>
      <c r="I1116" s="4">
        <v>2012</v>
      </c>
      <c r="J1116" s="4">
        <v>2011</v>
      </c>
      <c r="K1116" s="4">
        <v>2010</v>
      </c>
      <c r="L1116" s="4">
        <v>2009</v>
      </c>
    </row>
    <row r="1117" spans="1:12" ht="12.75">
      <c r="B1117" s="5" t="s">
        <v>10</v>
      </c>
      <c r="C1117" s="6">
        <v>4277</v>
      </c>
      <c r="D1117" s="6">
        <v>3948</v>
      </c>
      <c r="E1117" s="6">
        <v>3704</v>
      </c>
      <c r="F1117" s="6">
        <v>3403</v>
      </c>
      <c r="G1117" s="6">
        <v>3500</v>
      </c>
      <c r="H1117" s="6">
        <v>3211</v>
      </c>
      <c r="I1117" s="6">
        <v>3119</v>
      </c>
      <c r="J1117" s="6">
        <v>3430</v>
      </c>
      <c r="K1117" s="6">
        <v>3191</v>
      </c>
      <c r="L1117" s="6">
        <v>3409</v>
      </c>
    </row>
    <row r="1118" spans="1:12" ht="12.75">
      <c r="B1118" s="5" t="s">
        <v>11</v>
      </c>
      <c r="C1118" s="6">
        <v>1064</v>
      </c>
      <c r="D1118" s="6">
        <v>872</v>
      </c>
      <c r="E1118" s="6">
        <v>133</v>
      </c>
      <c r="F1118" s="6">
        <v>630</v>
      </c>
      <c r="G1118" s="6">
        <v>594</v>
      </c>
      <c r="H1118" s="6">
        <v>600</v>
      </c>
      <c r="I1118" s="6">
        <v>548</v>
      </c>
      <c r="J1118" s="6">
        <v>573</v>
      </c>
      <c r="K1118" s="6">
        <v>526</v>
      </c>
      <c r="L1118" s="6">
        <v>391</v>
      </c>
    </row>
    <row r="1119" spans="1:12" ht="12.75">
      <c r="B1119" s="5" t="s">
        <v>12</v>
      </c>
      <c r="C1119" s="6">
        <v>458</v>
      </c>
      <c r="D1119" s="6">
        <v>729</v>
      </c>
      <c r="E1119" s="6">
        <v>106</v>
      </c>
      <c r="F1119" s="6">
        <v>428</v>
      </c>
      <c r="G1119" s="6">
        <v>414</v>
      </c>
      <c r="H1119" s="6">
        <v>385</v>
      </c>
      <c r="I1119" s="6">
        <v>349</v>
      </c>
      <c r="J1119" s="6">
        <v>383</v>
      </c>
      <c r="K1119" s="6">
        <v>389</v>
      </c>
      <c r="L1119" s="6">
        <v>266</v>
      </c>
    </row>
    <row r="1120" spans="1:12" ht="12.75">
      <c r="B1120" s="5" t="s">
        <v>13</v>
      </c>
      <c r="C1120" s="7">
        <v>2.73</v>
      </c>
      <c r="D1120" s="7">
        <v>4.3</v>
      </c>
      <c r="E1120" s="7">
        <v>0.63</v>
      </c>
      <c r="F1120" s="7">
        <v>2.5</v>
      </c>
      <c r="G1120" s="7">
        <v>2.39</v>
      </c>
      <c r="H1120" s="7">
        <v>2.25</v>
      </c>
      <c r="I1120" s="7">
        <v>2.04</v>
      </c>
      <c r="J1120" s="7">
        <v>2.15</v>
      </c>
      <c r="K1120" s="7">
        <v>1.91</v>
      </c>
      <c r="L1120" s="7">
        <v>1.25</v>
      </c>
    </row>
    <row r="1121" spans="2:12" ht="12.75">
      <c r="B1121" s="5" t="s">
        <v>14</v>
      </c>
      <c r="C1121" s="7">
        <v>81</v>
      </c>
      <c r="D1121" s="7">
        <v>75</v>
      </c>
      <c r="E1121" s="7">
        <v>64</v>
      </c>
      <c r="F1121" s="7">
        <v>54</v>
      </c>
      <c r="G1121" s="7">
        <v>44</v>
      </c>
      <c r="H1121" s="7">
        <v>36</v>
      </c>
      <c r="I1121" s="7">
        <v>22</v>
      </c>
      <c r="J1121" s="7">
        <v>21</v>
      </c>
      <c r="K1121" s="7">
        <v>21</v>
      </c>
      <c r="L1121" s="7">
        <v>17</v>
      </c>
    </row>
    <row r="1122" spans="2:12" ht="12.75">
      <c r="B1122" s="5" t="s">
        <v>15</v>
      </c>
      <c r="C1122" s="8">
        <f t="shared" ref="C1122:L1122" si="205">C1121/C1120</f>
        <v>29.670329670329672</v>
      </c>
      <c r="D1122" s="8">
        <f t="shared" si="205"/>
        <v>17.441860465116278</v>
      </c>
      <c r="E1122" s="8">
        <f t="shared" si="205"/>
        <v>101.58730158730158</v>
      </c>
      <c r="F1122" s="8">
        <f t="shared" si="205"/>
        <v>21.6</v>
      </c>
      <c r="G1122" s="8">
        <f t="shared" si="205"/>
        <v>18.410041841004183</v>
      </c>
      <c r="H1122" s="8">
        <f t="shared" si="205"/>
        <v>16</v>
      </c>
      <c r="I1122" s="8">
        <f t="shared" si="205"/>
        <v>10.784313725490195</v>
      </c>
      <c r="J1122" s="8">
        <f t="shared" si="205"/>
        <v>9.7674418604651159</v>
      </c>
      <c r="K1122" s="8">
        <f t="shared" si="205"/>
        <v>10.99476439790576</v>
      </c>
      <c r="L1122" s="8">
        <f t="shared" si="205"/>
        <v>13.6</v>
      </c>
    </row>
    <row r="1124" spans="2:12" ht="15">
      <c r="B1124" s="80" t="s">
        <v>16</v>
      </c>
      <c r="C1124" s="81"/>
      <c r="D1124" s="81"/>
      <c r="E1124" s="81"/>
      <c r="F1124" s="81"/>
      <c r="G1124" s="81"/>
      <c r="H1124" s="81"/>
      <c r="I1124" s="81"/>
      <c r="J1124" s="81"/>
      <c r="K1124" s="81"/>
      <c r="L1124" s="81"/>
    </row>
    <row r="1125" spans="2:12" ht="18.75">
      <c r="B1125" s="87" t="s">
        <v>503</v>
      </c>
      <c r="C1125" s="76"/>
      <c r="D1125" s="76"/>
      <c r="E1125" s="76"/>
      <c r="F1125" s="77"/>
      <c r="G1125" s="9"/>
      <c r="H1125" s="10"/>
      <c r="I1125" s="10"/>
      <c r="J1125" s="10"/>
      <c r="K1125" s="10"/>
      <c r="L1125" s="10"/>
    </row>
    <row r="1126" spans="2:12" ht="15">
      <c r="B1126" s="11" t="s">
        <v>20</v>
      </c>
      <c r="C1126" s="12" t="s">
        <v>21</v>
      </c>
      <c r="D1126" s="13" t="s">
        <v>22</v>
      </c>
      <c r="E1126" s="14" t="s">
        <v>23</v>
      </c>
      <c r="F1126" s="15" t="s">
        <v>24</v>
      </c>
      <c r="G1126" s="16"/>
      <c r="H1126" s="17" t="s">
        <v>20</v>
      </c>
      <c r="I1126" s="12" t="s">
        <v>25</v>
      </c>
      <c r="J1126" s="13" t="s">
        <v>22</v>
      </c>
      <c r="K1126" s="15" t="s">
        <v>23</v>
      </c>
      <c r="L1126" s="15" t="s">
        <v>24</v>
      </c>
    </row>
    <row r="1127" spans="2:12" ht="15">
      <c r="B1127" s="18">
        <v>39783</v>
      </c>
      <c r="C1127" s="19">
        <v>19</v>
      </c>
      <c r="D1127" s="20"/>
      <c r="E1127" s="21">
        <v>1000</v>
      </c>
      <c r="F1127" s="22">
        <f>(E1127)+(E1127*D1128)</f>
        <v>894.73684210526312</v>
      </c>
      <c r="G1127" s="16"/>
      <c r="H1127" s="23">
        <v>39783</v>
      </c>
      <c r="I1127" s="24">
        <v>8515</v>
      </c>
      <c r="J1127" s="20"/>
      <c r="K1127" s="21">
        <v>1000</v>
      </c>
      <c r="L1127" s="22">
        <f>(K1127)+(K1127*J1128)</f>
        <v>1229.7122724603641</v>
      </c>
    </row>
    <row r="1128" spans="2:12" ht="15">
      <c r="B1128" s="18">
        <v>40148</v>
      </c>
      <c r="C1128" s="19">
        <v>17</v>
      </c>
      <c r="D1128" s="25">
        <f t="shared" ref="D1128:D1137" si="206">(C1128-C1127)/C1127</f>
        <v>-0.10526315789473684</v>
      </c>
      <c r="E1128" s="21">
        <v>1000</v>
      </c>
      <c r="F1128" s="22">
        <f t="shared" ref="F1128:F1136" si="207">(F1127+E1128)+(F1127+E1128)*D1129</f>
        <v>2340.5572755417957</v>
      </c>
      <c r="G1128" s="16"/>
      <c r="H1128" s="23">
        <v>40148</v>
      </c>
      <c r="I1128" s="24">
        <v>10471</v>
      </c>
      <c r="J1128" s="25">
        <f t="shared" ref="J1128:J1137" si="208">(I1128-I1127)/I1127</f>
        <v>0.22971227246036408</v>
      </c>
      <c r="K1128" s="21">
        <v>1000</v>
      </c>
      <c r="L1128" s="22">
        <f t="shared" ref="L1128:L1136" si="209">(L1127+K1128)+(L1127+K1128)*J1129</f>
        <v>2446.9127803306319</v>
      </c>
    </row>
    <row r="1129" spans="2:12" ht="15">
      <c r="B1129" s="18">
        <v>40513</v>
      </c>
      <c r="C1129" s="19">
        <v>21</v>
      </c>
      <c r="D1129" s="25">
        <f t="shared" si="206"/>
        <v>0.23529411764705882</v>
      </c>
      <c r="E1129" s="21">
        <v>1000</v>
      </c>
      <c r="F1129" s="22">
        <f t="shared" si="207"/>
        <v>3340.5572755417957</v>
      </c>
      <c r="G1129" s="16"/>
      <c r="H1129" s="23">
        <v>40513</v>
      </c>
      <c r="I1129" s="24">
        <v>11491</v>
      </c>
      <c r="J1129" s="25">
        <f t="shared" si="208"/>
        <v>9.741189953204088E-2</v>
      </c>
      <c r="K1129" s="21">
        <v>1000</v>
      </c>
      <c r="L1129" s="22">
        <f t="shared" si="209"/>
        <v>3664.6883158384239</v>
      </c>
    </row>
    <row r="1130" spans="2:12" ht="15">
      <c r="B1130" s="18">
        <v>40878</v>
      </c>
      <c r="C1130" s="19">
        <v>21</v>
      </c>
      <c r="D1130" s="25">
        <f t="shared" si="206"/>
        <v>0</v>
      </c>
      <c r="E1130" s="21">
        <v>1000</v>
      </c>
      <c r="F1130" s="22">
        <f t="shared" si="207"/>
        <v>4547.2504791390247</v>
      </c>
      <c r="G1130" s="16"/>
      <c r="H1130" s="23">
        <v>40878</v>
      </c>
      <c r="I1130" s="24">
        <v>12217</v>
      </c>
      <c r="J1130" s="25">
        <f t="shared" si="208"/>
        <v>6.3179879906013398E-2</v>
      </c>
      <c r="K1130" s="21">
        <v>1000</v>
      </c>
      <c r="L1130" s="22">
        <f t="shared" si="209"/>
        <v>5022.8349672468257</v>
      </c>
    </row>
    <row r="1131" spans="2:12" ht="15">
      <c r="B1131" s="18">
        <v>41244</v>
      </c>
      <c r="C1131" s="19">
        <v>22</v>
      </c>
      <c r="D1131" s="25">
        <f t="shared" si="206"/>
        <v>4.7619047619047616E-2</v>
      </c>
      <c r="E1131" s="21">
        <v>1000</v>
      </c>
      <c r="F1131" s="22">
        <f t="shared" si="207"/>
        <v>9077.3189658638585</v>
      </c>
      <c r="G1131" s="16"/>
      <c r="H1131" s="23">
        <v>41244</v>
      </c>
      <c r="I1131" s="24">
        <v>13155</v>
      </c>
      <c r="J1131" s="25">
        <f t="shared" si="208"/>
        <v>7.6778259801915369E-2</v>
      </c>
      <c r="K1131" s="21">
        <v>1000</v>
      </c>
      <c r="L1131" s="22">
        <f t="shared" si="209"/>
        <v>7213.2090390705998</v>
      </c>
    </row>
    <row r="1132" spans="2:12" ht="15">
      <c r="B1132" s="18">
        <v>41609</v>
      </c>
      <c r="C1132" s="19">
        <v>36</v>
      </c>
      <c r="D1132" s="25">
        <f t="shared" si="206"/>
        <v>0.63636363636363635</v>
      </c>
      <c r="E1132" s="21">
        <v>1000</v>
      </c>
      <c r="F1132" s="22">
        <f t="shared" si="207"/>
        <v>12316.72318050027</v>
      </c>
      <c r="G1132" s="16"/>
      <c r="H1132" s="23">
        <v>41609</v>
      </c>
      <c r="I1132" s="24">
        <v>15755</v>
      </c>
      <c r="J1132" s="25">
        <f t="shared" si="208"/>
        <v>0.1976434815659445</v>
      </c>
      <c r="K1132" s="21">
        <v>1000</v>
      </c>
      <c r="L1132" s="22">
        <f t="shared" si="209"/>
        <v>9411.1750417227249</v>
      </c>
    </row>
    <row r="1133" spans="2:12" ht="15">
      <c r="B1133" s="18">
        <v>41974</v>
      </c>
      <c r="C1133" s="19">
        <v>44</v>
      </c>
      <c r="D1133" s="25">
        <f t="shared" si="206"/>
        <v>0.22222222222222221</v>
      </c>
      <c r="E1133" s="21">
        <v>1000</v>
      </c>
      <c r="F1133" s="22">
        <f t="shared" si="207"/>
        <v>16343.251176068514</v>
      </c>
      <c r="G1133" s="16"/>
      <c r="H1133" s="23">
        <v>41974</v>
      </c>
      <c r="I1133" s="24">
        <v>18053</v>
      </c>
      <c r="J1133" s="25">
        <f t="shared" si="208"/>
        <v>0.14585845763249761</v>
      </c>
      <c r="K1133" s="21">
        <v>1000</v>
      </c>
      <c r="L1133" s="22">
        <f t="shared" si="209"/>
        <v>10049.007095885365</v>
      </c>
    </row>
    <row r="1134" spans="2:12" ht="15">
      <c r="B1134" s="18">
        <v>42339</v>
      </c>
      <c r="C1134" s="19">
        <v>54</v>
      </c>
      <c r="D1134" s="25">
        <f t="shared" si="206"/>
        <v>0.22727272727272727</v>
      </c>
      <c r="E1134" s="21">
        <v>1000</v>
      </c>
      <c r="F1134" s="22">
        <f t="shared" si="207"/>
        <v>20554.964356821944</v>
      </c>
      <c r="G1134" s="16"/>
      <c r="H1134" s="23">
        <v>42339</v>
      </c>
      <c r="I1134" s="24">
        <v>17425</v>
      </c>
      <c r="J1134" s="25">
        <f t="shared" si="208"/>
        <v>-3.4786462083864177E-2</v>
      </c>
      <c r="K1134" s="21">
        <v>1000</v>
      </c>
      <c r="L1134" s="22">
        <f t="shared" si="209"/>
        <v>12658.325891257362</v>
      </c>
    </row>
    <row r="1135" spans="2:12" ht="15">
      <c r="B1135" s="18">
        <v>42705</v>
      </c>
      <c r="C1135" s="19">
        <v>64</v>
      </c>
      <c r="D1135" s="25">
        <f t="shared" si="206"/>
        <v>0.18518518518518517</v>
      </c>
      <c r="E1135" s="21">
        <v>1000</v>
      </c>
      <c r="F1135" s="22">
        <f t="shared" si="207"/>
        <v>25259.723855650715</v>
      </c>
      <c r="G1135" s="16"/>
      <c r="H1135" s="23">
        <v>42705</v>
      </c>
      <c r="I1135" s="24">
        <v>19963</v>
      </c>
      <c r="J1135" s="25">
        <f t="shared" si="208"/>
        <v>0.14565279770444764</v>
      </c>
      <c r="K1135" s="21">
        <v>1000</v>
      </c>
      <c r="L1135" s="22">
        <f t="shared" si="209"/>
        <v>16984.134745507828</v>
      </c>
    </row>
    <row r="1136" spans="2:12" ht="15">
      <c r="B1136" s="18">
        <v>43070</v>
      </c>
      <c r="C1136" s="19">
        <v>75</v>
      </c>
      <c r="D1136" s="25">
        <f t="shared" si="206"/>
        <v>0.171875</v>
      </c>
      <c r="E1136" s="21">
        <v>1000</v>
      </c>
      <c r="F1136" s="26">
        <f t="shared" si="207"/>
        <v>28360.501764102773</v>
      </c>
      <c r="G1136" s="16"/>
      <c r="H1136" s="23">
        <v>43070</v>
      </c>
      <c r="I1136" s="24">
        <v>24824</v>
      </c>
      <c r="J1136" s="25">
        <f t="shared" si="208"/>
        <v>0.24350047588037871</v>
      </c>
      <c r="K1136" s="21">
        <v>1000</v>
      </c>
      <c r="L1136" s="27">
        <f t="shared" si="209"/>
        <v>16899.609700630885</v>
      </c>
    </row>
    <row r="1137" spans="1:12" ht="15">
      <c r="B1137" s="18">
        <v>43435</v>
      </c>
      <c r="C1137" s="19">
        <v>81</v>
      </c>
      <c r="D1137" s="25">
        <f t="shared" si="206"/>
        <v>0.08</v>
      </c>
      <c r="E1137" s="28"/>
      <c r="F1137" s="28"/>
      <c r="G1137" s="16"/>
      <c r="H1137" s="23">
        <v>43435</v>
      </c>
      <c r="I1137" s="24">
        <v>23327</v>
      </c>
      <c r="J1137" s="25">
        <f t="shared" si="208"/>
        <v>-6.0304543989687397E-2</v>
      </c>
      <c r="K1137" s="29"/>
      <c r="L1137" s="30"/>
    </row>
    <row r="1138" spans="1:12" ht="15">
      <c r="B1138" s="9"/>
      <c r="C1138" s="9"/>
      <c r="D1138" s="9"/>
      <c r="E1138" s="31">
        <f>SUM(E1127:E1137)</f>
        <v>10000</v>
      </c>
      <c r="F1138" s="32"/>
      <c r="G1138" s="9"/>
      <c r="H1138" s="9"/>
      <c r="I1138" s="9"/>
      <c r="J1138" s="9"/>
      <c r="K1138" s="31">
        <f>SUM(K1127:K1137)</f>
        <v>10000</v>
      </c>
      <c r="L1138" s="33"/>
    </row>
    <row r="1140" spans="1:12" ht="14.25">
      <c r="A1140" s="2" t="s">
        <v>507</v>
      </c>
      <c r="B1140" s="79" t="s">
        <v>508</v>
      </c>
      <c r="C1140" s="76"/>
      <c r="D1140" s="76"/>
      <c r="E1140" s="76"/>
      <c r="F1140" s="76"/>
      <c r="G1140" s="76"/>
      <c r="H1140" s="76"/>
      <c r="I1140" s="76"/>
      <c r="J1140" s="76"/>
      <c r="K1140" s="76"/>
      <c r="L1140" s="77"/>
    </row>
    <row r="1141" spans="1:12" ht="12.75">
      <c r="B1141" s="82" t="s">
        <v>2</v>
      </c>
      <c r="C1141" s="76"/>
      <c r="D1141" s="76"/>
      <c r="E1141" s="76"/>
      <c r="F1141" s="76"/>
      <c r="G1141" s="76"/>
      <c r="H1141" s="76"/>
      <c r="I1141" s="76"/>
      <c r="J1141" s="76"/>
      <c r="K1141" s="76"/>
      <c r="L1141" s="77"/>
    </row>
    <row r="1142" spans="1:12" ht="12.75">
      <c r="B1142" s="78" t="s">
        <v>509</v>
      </c>
      <c r="C1142" s="76"/>
      <c r="D1142" s="76"/>
      <c r="E1142" s="76"/>
      <c r="F1142" s="76"/>
      <c r="G1142" s="76"/>
      <c r="H1142" s="76"/>
      <c r="I1142" s="76"/>
      <c r="J1142" s="76"/>
      <c r="K1142" s="76"/>
      <c r="L1142" s="77"/>
    </row>
    <row r="1143" spans="1:12" ht="12.75">
      <c r="B1143" s="3"/>
      <c r="C1143" s="4">
        <v>2018</v>
      </c>
      <c r="D1143" s="4">
        <v>2017</v>
      </c>
      <c r="E1143" s="4">
        <v>2016</v>
      </c>
      <c r="F1143" s="4">
        <v>2015</v>
      </c>
      <c r="G1143" s="4">
        <v>2014</v>
      </c>
      <c r="H1143" s="4">
        <v>2013</v>
      </c>
      <c r="I1143" s="4">
        <v>2012</v>
      </c>
      <c r="J1143" s="4">
        <v>2011</v>
      </c>
      <c r="K1143" s="4">
        <v>2010</v>
      </c>
      <c r="L1143" s="4">
        <v>2009</v>
      </c>
    </row>
    <row r="1144" spans="1:12" ht="12.75">
      <c r="B1144" s="5" t="s">
        <v>10</v>
      </c>
      <c r="C1144" s="6">
        <v>6258</v>
      </c>
      <c r="D1144" s="6">
        <v>6063</v>
      </c>
      <c r="E1144" s="6">
        <v>5661</v>
      </c>
      <c r="F1144" s="6">
        <v>5313</v>
      </c>
      <c r="G1144" s="6">
        <v>5051</v>
      </c>
      <c r="H1144" s="6">
        <v>4702</v>
      </c>
      <c r="I1144" s="6">
        <v>4450</v>
      </c>
      <c r="J1144" s="6">
        <v>3954</v>
      </c>
      <c r="K1144" s="6">
        <v>3639</v>
      </c>
      <c r="L1144" s="6">
        <v>5951</v>
      </c>
    </row>
    <row r="1145" spans="1:12" ht="12.75">
      <c r="B1145" s="5" t="s">
        <v>11</v>
      </c>
      <c r="C1145" s="6">
        <v>2681</v>
      </c>
      <c r="D1145" s="6">
        <v>2461</v>
      </c>
      <c r="E1145" s="6">
        <v>3188</v>
      </c>
      <c r="F1145" s="6">
        <v>1815</v>
      </c>
      <c r="G1145" s="6">
        <v>54</v>
      </c>
      <c r="H1145" s="6">
        <v>1299</v>
      </c>
      <c r="I1145" s="6">
        <v>1130</v>
      </c>
      <c r="J1145" s="6">
        <v>1000</v>
      </c>
      <c r="K1145" s="6">
        <v>943</v>
      </c>
      <c r="L1145" s="6">
        <v>1178</v>
      </c>
    </row>
    <row r="1146" spans="1:12" ht="12.75">
      <c r="B1146" s="5" t="s">
        <v>12</v>
      </c>
      <c r="C1146" s="6">
        <v>1958</v>
      </c>
      <c r="D1146" s="6">
        <v>1496</v>
      </c>
      <c r="E1146" s="6">
        <v>2106</v>
      </c>
      <c r="F1146" s="6">
        <v>1156</v>
      </c>
      <c r="G1146" s="6">
        <v>-115</v>
      </c>
      <c r="H1146" s="6">
        <v>1376</v>
      </c>
      <c r="I1146" s="6">
        <v>437</v>
      </c>
      <c r="J1146" s="6">
        <v>911</v>
      </c>
      <c r="K1146" s="6">
        <v>828</v>
      </c>
      <c r="L1146" s="6">
        <v>730</v>
      </c>
    </row>
    <row r="1147" spans="1:12" ht="12.75">
      <c r="B1147" s="5" t="s">
        <v>13</v>
      </c>
      <c r="C1147" s="7">
        <v>7.73</v>
      </c>
      <c r="D1147" s="7">
        <v>5.78</v>
      </c>
      <c r="E1147" s="7">
        <v>7.94</v>
      </c>
      <c r="F1147" s="7">
        <v>4.21</v>
      </c>
      <c r="G1147" s="7">
        <v>-0.42</v>
      </c>
      <c r="H1147" s="7">
        <v>4.91</v>
      </c>
      <c r="I1147" s="7">
        <v>1.53</v>
      </c>
      <c r="J1147" s="7">
        <v>3</v>
      </c>
      <c r="K1147" s="7">
        <v>2.65</v>
      </c>
      <c r="L1147" s="7">
        <v>2.33</v>
      </c>
    </row>
    <row r="1148" spans="1:12" ht="12.75">
      <c r="B1148" s="5" t="s">
        <v>14</v>
      </c>
      <c r="C1148" s="7">
        <v>170</v>
      </c>
      <c r="D1148" s="7">
        <v>167</v>
      </c>
      <c r="E1148" s="7">
        <v>105</v>
      </c>
      <c r="F1148" s="7">
        <v>95</v>
      </c>
      <c r="G1148" s="7">
        <v>84</v>
      </c>
      <c r="H1148" s="7">
        <v>73</v>
      </c>
      <c r="I1148" s="7">
        <v>48</v>
      </c>
      <c r="J1148" s="7">
        <v>38.69</v>
      </c>
      <c r="K1148" s="7">
        <v>30.56</v>
      </c>
      <c r="L1148" s="7">
        <v>27.29</v>
      </c>
    </row>
    <row r="1149" spans="1:12" ht="12.75">
      <c r="B1149" s="5" t="s">
        <v>15</v>
      </c>
      <c r="C1149" s="8">
        <f t="shared" ref="C1149:L1149" si="210">C1148/C1147</f>
        <v>21.992238033635186</v>
      </c>
      <c r="D1149" s="8">
        <f t="shared" si="210"/>
        <v>28.892733564013838</v>
      </c>
      <c r="E1149" s="8">
        <f t="shared" si="210"/>
        <v>13.224181360201511</v>
      </c>
      <c r="F1149" s="8">
        <f t="shared" si="210"/>
        <v>22.565320665083135</v>
      </c>
      <c r="G1149" s="8">
        <f t="shared" si="210"/>
        <v>-200</v>
      </c>
      <c r="H1149" s="8">
        <f t="shared" si="210"/>
        <v>14.867617107942973</v>
      </c>
      <c r="I1149" s="8">
        <f t="shared" si="210"/>
        <v>31.372549019607842</v>
      </c>
      <c r="J1149" s="8">
        <f t="shared" si="210"/>
        <v>12.896666666666667</v>
      </c>
      <c r="K1149" s="8">
        <f t="shared" si="210"/>
        <v>11.532075471698112</v>
      </c>
      <c r="L1149" s="8">
        <f t="shared" si="210"/>
        <v>11.71244635193133</v>
      </c>
    </row>
    <row r="1151" spans="1:12" ht="15">
      <c r="B1151" s="80" t="s">
        <v>16</v>
      </c>
      <c r="C1151" s="81"/>
      <c r="D1151" s="81"/>
      <c r="E1151" s="81"/>
      <c r="F1151" s="81"/>
      <c r="G1151" s="81"/>
      <c r="H1151" s="81"/>
      <c r="I1151" s="81"/>
      <c r="J1151" s="81"/>
      <c r="K1151" s="81"/>
      <c r="L1151" s="81"/>
    </row>
    <row r="1152" spans="1:12" ht="18.75">
      <c r="B1152" s="87" t="s">
        <v>515</v>
      </c>
      <c r="C1152" s="76"/>
      <c r="D1152" s="76"/>
      <c r="E1152" s="76"/>
      <c r="F1152" s="77"/>
      <c r="G1152" s="9"/>
      <c r="H1152" s="10"/>
      <c r="I1152" s="10"/>
      <c r="J1152" s="10"/>
      <c r="K1152" s="10"/>
      <c r="L1152" s="10"/>
    </row>
    <row r="1153" spans="1:12" ht="15">
      <c r="B1153" s="11" t="s">
        <v>20</v>
      </c>
      <c r="C1153" s="12" t="s">
        <v>21</v>
      </c>
      <c r="D1153" s="13" t="s">
        <v>22</v>
      </c>
      <c r="E1153" s="14" t="s">
        <v>23</v>
      </c>
      <c r="F1153" s="15" t="s">
        <v>24</v>
      </c>
      <c r="G1153" s="16"/>
      <c r="H1153" s="17" t="s">
        <v>20</v>
      </c>
      <c r="I1153" s="12" t="s">
        <v>25</v>
      </c>
      <c r="J1153" s="13" t="s">
        <v>22</v>
      </c>
      <c r="K1153" s="15" t="s">
        <v>23</v>
      </c>
      <c r="L1153" s="15" t="s">
        <v>24</v>
      </c>
    </row>
    <row r="1154" spans="1:12" ht="15">
      <c r="B1154" s="18">
        <v>39783</v>
      </c>
      <c r="C1154" s="19">
        <v>17.329999999999998</v>
      </c>
      <c r="D1154" s="20"/>
      <c r="E1154" s="21">
        <v>1000</v>
      </c>
      <c r="F1154" s="22">
        <f>(E1154)+(E1154*D1155)</f>
        <v>1574.725908828621</v>
      </c>
      <c r="G1154" s="16"/>
      <c r="H1154" s="23">
        <v>39783</v>
      </c>
      <c r="I1154" s="24">
        <v>8515</v>
      </c>
      <c r="J1154" s="20"/>
      <c r="K1154" s="21">
        <v>1000</v>
      </c>
      <c r="L1154" s="22">
        <f>(K1154)+(K1154*J1155)</f>
        <v>1229.7122724603641</v>
      </c>
    </row>
    <row r="1155" spans="1:12" ht="15">
      <c r="B1155" s="18">
        <v>40148</v>
      </c>
      <c r="C1155" s="19">
        <v>27.29</v>
      </c>
      <c r="D1155" s="25">
        <f t="shared" ref="D1155:D1164" si="211">(C1155-C1154)/C1154</f>
        <v>0.57472590882862096</v>
      </c>
      <c r="E1155" s="21">
        <v>1000</v>
      </c>
      <c r="F1155" s="22">
        <f t="shared" ref="F1155:F1163" si="212">(F1154+E1155)+(F1154+E1155)*D1156</f>
        <v>2883.240152942567</v>
      </c>
      <c r="G1155" s="16"/>
      <c r="H1155" s="23">
        <v>40148</v>
      </c>
      <c r="I1155" s="24">
        <v>10471</v>
      </c>
      <c r="J1155" s="25">
        <f t="shared" ref="J1155:J1164" si="213">(I1155-I1154)/I1154</f>
        <v>0.22971227246036408</v>
      </c>
      <c r="K1155" s="21">
        <v>1000</v>
      </c>
      <c r="L1155" s="22">
        <f t="shared" ref="L1155:L1163" si="214">(L1154+K1155)+(L1154+K1155)*J1156</f>
        <v>2446.9127803306319</v>
      </c>
    </row>
    <row r="1156" spans="1:12" ht="15">
      <c r="B1156" s="18">
        <v>40513</v>
      </c>
      <c r="C1156" s="19">
        <v>30.56</v>
      </c>
      <c r="D1156" s="25">
        <f t="shared" si="211"/>
        <v>0.11982411139611578</v>
      </c>
      <c r="E1156" s="21">
        <v>1000</v>
      </c>
      <c r="F1156" s="22">
        <f t="shared" si="212"/>
        <v>4916.3141857770916</v>
      </c>
      <c r="G1156" s="16"/>
      <c r="H1156" s="23">
        <v>40513</v>
      </c>
      <c r="I1156" s="24">
        <v>11491</v>
      </c>
      <c r="J1156" s="25">
        <f t="shared" si="213"/>
        <v>9.741189953204088E-2</v>
      </c>
      <c r="K1156" s="21">
        <v>1000</v>
      </c>
      <c r="L1156" s="22">
        <f t="shared" si="214"/>
        <v>3664.6883158384239</v>
      </c>
    </row>
    <row r="1157" spans="1:12" ht="15">
      <c r="B1157" s="18">
        <v>40878</v>
      </c>
      <c r="C1157" s="19">
        <v>38.69</v>
      </c>
      <c r="D1157" s="25">
        <f t="shared" si="211"/>
        <v>0.26603403141361254</v>
      </c>
      <c r="E1157" s="21">
        <v>1000</v>
      </c>
      <c r="F1157" s="22">
        <f t="shared" si="212"/>
        <v>7339.9607370716058</v>
      </c>
      <c r="G1157" s="16"/>
      <c r="H1157" s="23">
        <v>40878</v>
      </c>
      <c r="I1157" s="24">
        <v>12217</v>
      </c>
      <c r="J1157" s="25">
        <f t="shared" si="213"/>
        <v>6.3179879906013398E-2</v>
      </c>
      <c r="K1157" s="21">
        <v>1000</v>
      </c>
      <c r="L1157" s="22">
        <f t="shared" si="214"/>
        <v>5022.8349672468257</v>
      </c>
    </row>
    <row r="1158" spans="1:12" ht="15">
      <c r="B1158" s="18">
        <v>41244</v>
      </c>
      <c r="C1158" s="19">
        <v>48</v>
      </c>
      <c r="D1158" s="25">
        <f t="shared" si="211"/>
        <v>0.24063065391574057</v>
      </c>
      <c r="E1158" s="21">
        <v>1000</v>
      </c>
      <c r="F1158" s="22">
        <f t="shared" si="212"/>
        <v>12683.690287629735</v>
      </c>
      <c r="G1158" s="16"/>
      <c r="H1158" s="23">
        <v>41244</v>
      </c>
      <c r="I1158" s="24">
        <v>13155</v>
      </c>
      <c r="J1158" s="25">
        <f t="shared" si="213"/>
        <v>7.6778259801915369E-2</v>
      </c>
      <c r="K1158" s="21">
        <v>1000</v>
      </c>
      <c r="L1158" s="22">
        <f t="shared" si="214"/>
        <v>7213.2090390705998</v>
      </c>
    </row>
    <row r="1159" spans="1:12" ht="15">
      <c r="B1159" s="18">
        <v>41609</v>
      </c>
      <c r="C1159" s="19">
        <v>73</v>
      </c>
      <c r="D1159" s="25">
        <f t="shared" si="211"/>
        <v>0.52083333333333337</v>
      </c>
      <c r="E1159" s="21">
        <v>1000</v>
      </c>
      <c r="F1159" s="22">
        <f t="shared" si="212"/>
        <v>15745.616221382161</v>
      </c>
      <c r="G1159" s="16"/>
      <c r="H1159" s="23">
        <v>41609</v>
      </c>
      <c r="I1159" s="24">
        <v>15755</v>
      </c>
      <c r="J1159" s="25">
        <f t="shared" si="213"/>
        <v>0.1976434815659445</v>
      </c>
      <c r="K1159" s="21">
        <v>1000</v>
      </c>
      <c r="L1159" s="22">
        <f t="shared" si="214"/>
        <v>9411.1750417227249</v>
      </c>
    </row>
    <row r="1160" spans="1:12" ht="15">
      <c r="B1160" s="18">
        <v>41974</v>
      </c>
      <c r="C1160" s="19">
        <v>84</v>
      </c>
      <c r="D1160" s="25">
        <f t="shared" si="211"/>
        <v>0.15068493150684931</v>
      </c>
      <c r="E1160" s="21">
        <v>1000</v>
      </c>
      <c r="F1160" s="22">
        <f t="shared" si="212"/>
        <v>18938.494536086964</v>
      </c>
      <c r="G1160" s="16"/>
      <c r="H1160" s="23">
        <v>41974</v>
      </c>
      <c r="I1160" s="24">
        <v>18053</v>
      </c>
      <c r="J1160" s="25">
        <f t="shared" si="213"/>
        <v>0.14585845763249761</v>
      </c>
      <c r="K1160" s="21">
        <v>1000</v>
      </c>
      <c r="L1160" s="22">
        <f t="shared" si="214"/>
        <v>10049.007095885365</v>
      </c>
    </row>
    <row r="1161" spans="1:12" ht="15">
      <c r="B1161" s="18">
        <v>42339</v>
      </c>
      <c r="C1161" s="19">
        <v>95</v>
      </c>
      <c r="D1161" s="25">
        <f t="shared" si="211"/>
        <v>0.13095238095238096</v>
      </c>
      <c r="E1161" s="21">
        <v>1000</v>
      </c>
      <c r="F1161" s="22">
        <f t="shared" si="212"/>
        <v>22037.283434622434</v>
      </c>
      <c r="G1161" s="16"/>
      <c r="H1161" s="23">
        <v>42339</v>
      </c>
      <c r="I1161" s="24">
        <v>17425</v>
      </c>
      <c r="J1161" s="25">
        <f t="shared" si="213"/>
        <v>-3.4786462083864177E-2</v>
      </c>
      <c r="K1161" s="21">
        <v>1000</v>
      </c>
      <c r="L1161" s="22">
        <f t="shared" si="214"/>
        <v>12658.325891257362</v>
      </c>
    </row>
    <row r="1162" spans="1:12" ht="15">
      <c r="B1162" s="18">
        <v>42705</v>
      </c>
      <c r="C1162" s="19">
        <v>105</v>
      </c>
      <c r="D1162" s="25">
        <f t="shared" si="211"/>
        <v>0.10526315789473684</v>
      </c>
      <c r="E1162" s="21">
        <v>1000</v>
      </c>
      <c r="F1162" s="22">
        <f t="shared" si="212"/>
        <v>36640.250796018539</v>
      </c>
      <c r="G1162" s="16"/>
      <c r="H1162" s="23">
        <v>42705</v>
      </c>
      <c r="I1162" s="24">
        <v>19963</v>
      </c>
      <c r="J1162" s="25">
        <f t="shared" si="213"/>
        <v>0.14565279770444764</v>
      </c>
      <c r="K1162" s="21">
        <v>1000</v>
      </c>
      <c r="L1162" s="22">
        <f t="shared" si="214"/>
        <v>16984.134745507828</v>
      </c>
    </row>
    <row r="1163" spans="1:12" ht="15">
      <c r="B1163" s="18">
        <v>43070</v>
      </c>
      <c r="C1163" s="19">
        <v>167</v>
      </c>
      <c r="D1163" s="25">
        <f t="shared" si="211"/>
        <v>0.59047619047619049</v>
      </c>
      <c r="E1163" s="21">
        <v>1000</v>
      </c>
      <c r="F1163" s="26">
        <f t="shared" si="212"/>
        <v>38316.422966006896</v>
      </c>
      <c r="G1163" s="16"/>
      <c r="H1163" s="23">
        <v>43070</v>
      </c>
      <c r="I1163" s="24">
        <v>24824</v>
      </c>
      <c r="J1163" s="25">
        <f t="shared" si="213"/>
        <v>0.24350047588037871</v>
      </c>
      <c r="K1163" s="21">
        <v>1000</v>
      </c>
      <c r="L1163" s="27">
        <f t="shared" si="214"/>
        <v>16899.609700630885</v>
      </c>
    </row>
    <row r="1164" spans="1:12" ht="15">
      <c r="B1164" s="18">
        <v>43435</v>
      </c>
      <c r="C1164" s="19">
        <v>170</v>
      </c>
      <c r="D1164" s="25">
        <f t="shared" si="211"/>
        <v>1.7964071856287425E-2</v>
      </c>
      <c r="E1164" s="28"/>
      <c r="F1164" s="28"/>
      <c r="G1164" s="16"/>
      <c r="H1164" s="23">
        <v>43435</v>
      </c>
      <c r="I1164" s="24">
        <v>23327</v>
      </c>
      <c r="J1164" s="25">
        <f t="shared" si="213"/>
        <v>-6.0304543989687397E-2</v>
      </c>
      <c r="K1164" s="29"/>
      <c r="L1164" s="30"/>
    </row>
    <row r="1165" spans="1:12" ht="15">
      <c r="B1165" s="9"/>
      <c r="C1165" s="9"/>
      <c r="D1165" s="9"/>
      <c r="E1165" s="31">
        <f>SUM(E1154:E1164)</f>
        <v>10000</v>
      </c>
      <c r="F1165" s="32"/>
      <c r="G1165" s="9"/>
      <c r="H1165" s="9"/>
      <c r="I1165" s="9"/>
      <c r="J1165" s="9"/>
      <c r="K1165" s="31">
        <f>SUM(K1154:K1164)</f>
        <v>10000</v>
      </c>
      <c r="L1165" s="33"/>
    </row>
    <row r="1167" spans="1:12" ht="14.25">
      <c r="A1167" s="2" t="s">
        <v>519</v>
      </c>
      <c r="B1167" s="79" t="s">
        <v>520</v>
      </c>
      <c r="C1167" s="76"/>
      <c r="D1167" s="76"/>
      <c r="E1167" s="76"/>
      <c r="F1167" s="76"/>
      <c r="G1167" s="76"/>
      <c r="H1167" s="76"/>
      <c r="I1167" s="76"/>
      <c r="J1167" s="76"/>
      <c r="K1167" s="76"/>
      <c r="L1167" s="77"/>
    </row>
    <row r="1168" spans="1:12" ht="12.75">
      <c r="B1168" s="82" t="s">
        <v>2</v>
      </c>
      <c r="C1168" s="76"/>
      <c r="D1168" s="76"/>
      <c r="E1168" s="76"/>
      <c r="F1168" s="76"/>
      <c r="G1168" s="76"/>
      <c r="H1168" s="76"/>
      <c r="I1168" s="76"/>
      <c r="J1168" s="76"/>
      <c r="K1168" s="76"/>
      <c r="L1168" s="77"/>
    </row>
    <row r="1169" spans="2:12" ht="12.75">
      <c r="B1169" s="78" t="s">
        <v>521</v>
      </c>
      <c r="C1169" s="76"/>
      <c r="D1169" s="76"/>
      <c r="E1169" s="76"/>
      <c r="F1169" s="76"/>
      <c r="G1169" s="76"/>
      <c r="H1169" s="76"/>
      <c r="I1169" s="76"/>
      <c r="J1169" s="76"/>
      <c r="K1169" s="76"/>
      <c r="L1169" s="77"/>
    </row>
    <row r="1170" spans="2:12" ht="12.75">
      <c r="B1170" s="3"/>
      <c r="C1170" s="4">
        <v>2018</v>
      </c>
      <c r="D1170" s="4">
        <v>2017</v>
      </c>
      <c r="E1170" s="4">
        <v>2016</v>
      </c>
      <c r="F1170" s="4">
        <v>2015</v>
      </c>
      <c r="G1170" s="4">
        <v>2014</v>
      </c>
      <c r="H1170" s="4">
        <v>2013</v>
      </c>
      <c r="I1170" s="4">
        <v>2012</v>
      </c>
      <c r="J1170" s="4">
        <v>2011</v>
      </c>
      <c r="K1170" s="4">
        <v>2010</v>
      </c>
      <c r="L1170" s="4">
        <v>2009</v>
      </c>
    </row>
    <row r="1171" spans="2:12" ht="12.75">
      <c r="B1171" s="5" t="s">
        <v>10</v>
      </c>
      <c r="C1171" s="6">
        <v>91247</v>
      </c>
      <c r="D1171" s="6">
        <v>87352</v>
      </c>
      <c r="E1171" s="6">
        <v>83701</v>
      </c>
      <c r="F1171" s="6">
        <v>82507</v>
      </c>
      <c r="G1171" s="6">
        <v>84247</v>
      </c>
      <c r="H1171" s="6">
        <v>88942</v>
      </c>
      <c r="I1171" s="6">
        <v>83334</v>
      </c>
      <c r="J1171" s="6">
        <v>93454</v>
      </c>
      <c r="K1171" s="6">
        <v>110220</v>
      </c>
      <c r="L1171" s="6">
        <v>119643</v>
      </c>
    </row>
    <row r="1172" spans="2:12" ht="12.75">
      <c r="B1172" s="5" t="s">
        <v>11</v>
      </c>
      <c r="C1172" s="6">
        <v>34584</v>
      </c>
      <c r="D1172" s="6">
        <v>29213</v>
      </c>
      <c r="E1172" s="6">
        <v>25021</v>
      </c>
      <c r="F1172" s="6">
        <v>22154</v>
      </c>
      <c r="G1172" s="6">
        <v>6855</v>
      </c>
      <c r="H1172" s="6">
        <v>16172</v>
      </c>
      <c r="I1172" s="6">
        <v>3072</v>
      </c>
      <c r="J1172" s="6">
        <v>-230</v>
      </c>
      <c r="K1172" s="6">
        <v>-1323</v>
      </c>
      <c r="L1172" s="6">
        <v>4360</v>
      </c>
    </row>
    <row r="1173" spans="2:12" ht="12.75">
      <c r="B1173" s="5" t="s">
        <v>12</v>
      </c>
      <c r="C1173" s="6">
        <v>26696</v>
      </c>
      <c r="D1173" s="6">
        <v>16618</v>
      </c>
      <c r="E1173" s="6">
        <v>16140</v>
      </c>
      <c r="F1173" s="6">
        <v>14405</v>
      </c>
      <c r="G1173" s="6">
        <v>3789</v>
      </c>
      <c r="H1173" s="6">
        <v>10082</v>
      </c>
      <c r="I1173" s="6">
        <v>2760</v>
      </c>
      <c r="J1173" s="6">
        <v>85</v>
      </c>
      <c r="K1173" s="6">
        <v>-3595</v>
      </c>
      <c r="L1173" s="6">
        <v>-2204</v>
      </c>
    </row>
    <row r="1174" spans="2:12" ht="12.75">
      <c r="B1174" s="5" t="s">
        <v>13</v>
      </c>
      <c r="C1174" s="7">
        <v>2.61</v>
      </c>
      <c r="D1174" s="7">
        <v>1.56</v>
      </c>
      <c r="E1174" s="7">
        <v>1.49</v>
      </c>
      <c r="F1174" s="7">
        <v>1.31</v>
      </c>
      <c r="G1174" s="7">
        <v>0.36</v>
      </c>
      <c r="H1174" s="7">
        <v>0.9</v>
      </c>
      <c r="I1174" s="7">
        <v>0.25</v>
      </c>
      <c r="J1174" s="7">
        <v>0.01</v>
      </c>
      <c r="K1174" s="7">
        <v>-0.37</v>
      </c>
      <c r="L1174" s="7">
        <v>-0.28999999999999998</v>
      </c>
    </row>
    <row r="1175" spans="2:12" ht="12.75">
      <c r="B1175" s="5" t="s">
        <v>14</v>
      </c>
      <c r="C1175" s="7">
        <v>24</v>
      </c>
      <c r="D1175" s="7">
        <v>29</v>
      </c>
      <c r="E1175" s="7">
        <v>22</v>
      </c>
      <c r="F1175" s="7">
        <v>16</v>
      </c>
      <c r="G1175" s="7">
        <v>17</v>
      </c>
      <c r="H1175" s="7">
        <v>14</v>
      </c>
      <c r="I1175" s="7">
        <v>10</v>
      </c>
      <c r="J1175" s="7">
        <v>5</v>
      </c>
      <c r="K1175" s="7">
        <v>12</v>
      </c>
      <c r="L1175" s="7">
        <v>14</v>
      </c>
    </row>
    <row r="1176" spans="2:12" ht="12.75">
      <c r="B1176" s="5" t="s">
        <v>15</v>
      </c>
      <c r="C1176" s="8">
        <f t="shared" ref="C1176:L1176" si="215">C1175/C1174</f>
        <v>9.1954022988505759</v>
      </c>
      <c r="D1176" s="8">
        <f t="shared" si="215"/>
        <v>18.589743589743588</v>
      </c>
      <c r="E1176" s="8">
        <f t="shared" si="215"/>
        <v>14.76510067114094</v>
      </c>
      <c r="F1176" s="8">
        <f t="shared" si="215"/>
        <v>12.213740458015266</v>
      </c>
      <c r="G1176" s="8">
        <f t="shared" si="215"/>
        <v>47.222222222222221</v>
      </c>
      <c r="H1176" s="8">
        <f t="shared" si="215"/>
        <v>15.555555555555555</v>
      </c>
      <c r="I1176" s="8">
        <f t="shared" si="215"/>
        <v>40</v>
      </c>
      <c r="J1176" s="8">
        <f t="shared" si="215"/>
        <v>500</v>
      </c>
      <c r="K1176" s="8">
        <f t="shared" si="215"/>
        <v>-32.432432432432435</v>
      </c>
      <c r="L1176" s="8">
        <f t="shared" si="215"/>
        <v>-48.275862068965523</v>
      </c>
    </row>
    <row r="1178" spans="2:12" ht="15">
      <c r="B1178" s="80" t="s">
        <v>16</v>
      </c>
      <c r="C1178" s="81"/>
      <c r="D1178" s="81"/>
      <c r="E1178" s="81"/>
      <c r="F1178" s="81"/>
      <c r="G1178" s="81"/>
      <c r="H1178" s="81"/>
      <c r="I1178" s="81"/>
      <c r="J1178" s="81"/>
      <c r="K1178" s="81"/>
      <c r="L1178" s="81"/>
    </row>
    <row r="1179" spans="2:12" ht="18.75">
      <c r="B1179" s="87" t="s">
        <v>528</v>
      </c>
      <c r="C1179" s="76"/>
      <c r="D1179" s="76"/>
      <c r="E1179" s="76"/>
      <c r="F1179" s="77"/>
      <c r="G1179" s="9"/>
      <c r="H1179" s="10"/>
      <c r="I1179" s="10"/>
      <c r="J1179" s="10"/>
      <c r="K1179" s="10"/>
      <c r="L1179" s="10"/>
    </row>
    <row r="1180" spans="2:12" ht="15">
      <c r="B1180" s="11" t="s">
        <v>20</v>
      </c>
      <c r="C1180" s="12" t="s">
        <v>21</v>
      </c>
      <c r="D1180" s="13" t="s">
        <v>22</v>
      </c>
      <c r="E1180" s="14" t="s">
        <v>23</v>
      </c>
      <c r="F1180" s="15" t="s">
        <v>24</v>
      </c>
      <c r="G1180" s="16"/>
      <c r="H1180" s="17" t="s">
        <v>20</v>
      </c>
      <c r="I1180" s="12" t="s">
        <v>25</v>
      </c>
      <c r="J1180" s="13" t="s">
        <v>22</v>
      </c>
      <c r="K1180" s="15" t="s">
        <v>23</v>
      </c>
      <c r="L1180" s="15" t="s">
        <v>24</v>
      </c>
    </row>
    <row r="1181" spans="2:12" ht="15">
      <c r="B1181" s="18">
        <v>39783</v>
      </c>
      <c r="C1181" s="19">
        <v>6</v>
      </c>
      <c r="D1181" s="20"/>
      <c r="E1181" s="21">
        <v>1000</v>
      </c>
      <c r="F1181" s="22">
        <f>(E1181)+(E1181*D1182)</f>
        <v>2333.333333333333</v>
      </c>
      <c r="G1181" s="16"/>
      <c r="H1181" s="23">
        <v>39783</v>
      </c>
      <c r="I1181" s="24">
        <v>8515</v>
      </c>
      <c r="J1181" s="20"/>
      <c r="K1181" s="21">
        <v>1000</v>
      </c>
      <c r="L1181" s="22">
        <f>(K1181)+(K1181*J1182)</f>
        <v>1229.7122724603641</v>
      </c>
    </row>
    <row r="1182" spans="2:12" ht="15">
      <c r="B1182" s="18">
        <v>40148</v>
      </c>
      <c r="C1182" s="19">
        <v>14</v>
      </c>
      <c r="D1182" s="25">
        <f t="shared" ref="D1182:D1191" si="216">(C1182-C1181)/C1181</f>
        <v>1.3333333333333333</v>
      </c>
      <c r="E1182" s="21">
        <v>1000</v>
      </c>
      <c r="F1182" s="22">
        <f t="shared" ref="F1182:F1190" si="217">(F1181+E1182)+(F1181+E1182)*D1183</f>
        <v>2857.1428571428569</v>
      </c>
      <c r="G1182" s="16"/>
      <c r="H1182" s="23">
        <v>40148</v>
      </c>
      <c r="I1182" s="24">
        <v>10471</v>
      </c>
      <c r="J1182" s="25">
        <f t="shared" ref="J1182:J1191" si="218">(I1182-I1181)/I1181</f>
        <v>0.22971227246036408</v>
      </c>
      <c r="K1182" s="21">
        <v>1000</v>
      </c>
      <c r="L1182" s="22">
        <f t="shared" ref="L1182:L1190" si="219">(L1181+K1182)+(L1181+K1182)*J1183</f>
        <v>2446.9127803306319</v>
      </c>
    </row>
    <row r="1183" spans="2:12" ht="15">
      <c r="B1183" s="18">
        <v>40513</v>
      </c>
      <c r="C1183" s="19">
        <v>12</v>
      </c>
      <c r="D1183" s="25">
        <f t="shared" si="216"/>
        <v>-0.14285714285714285</v>
      </c>
      <c r="E1183" s="21">
        <v>1000</v>
      </c>
      <c r="F1183" s="22">
        <f t="shared" si="217"/>
        <v>1607.1428571428569</v>
      </c>
      <c r="G1183" s="16"/>
      <c r="H1183" s="23">
        <v>40513</v>
      </c>
      <c r="I1183" s="24">
        <v>11491</v>
      </c>
      <c r="J1183" s="25">
        <f t="shared" si="218"/>
        <v>9.741189953204088E-2</v>
      </c>
      <c r="K1183" s="21">
        <v>1000</v>
      </c>
      <c r="L1183" s="22">
        <f t="shared" si="219"/>
        <v>3664.6883158384239</v>
      </c>
    </row>
    <row r="1184" spans="2:12" ht="15">
      <c r="B1184" s="18">
        <v>40878</v>
      </c>
      <c r="C1184" s="19">
        <v>5</v>
      </c>
      <c r="D1184" s="25">
        <f t="shared" si="216"/>
        <v>-0.58333333333333337</v>
      </c>
      <c r="E1184" s="21">
        <v>1000</v>
      </c>
      <c r="F1184" s="22">
        <f t="shared" si="217"/>
        <v>5214.2857142857138</v>
      </c>
      <c r="G1184" s="16"/>
      <c r="H1184" s="23">
        <v>40878</v>
      </c>
      <c r="I1184" s="24">
        <v>12217</v>
      </c>
      <c r="J1184" s="25">
        <f t="shared" si="218"/>
        <v>6.3179879906013398E-2</v>
      </c>
      <c r="K1184" s="21">
        <v>1000</v>
      </c>
      <c r="L1184" s="22">
        <f t="shared" si="219"/>
        <v>5022.8349672468257</v>
      </c>
    </row>
    <row r="1185" spans="1:12" ht="15">
      <c r="B1185" s="18">
        <v>41244</v>
      </c>
      <c r="C1185" s="19">
        <v>10</v>
      </c>
      <c r="D1185" s="25">
        <f t="shared" si="216"/>
        <v>1</v>
      </c>
      <c r="E1185" s="21">
        <v>1000</v>
      </c>
      <c r="F1185" s="22">
        <f t="shared" si="217"/>
        <v>8700</v>
      </c>
      <c r="G1185" s="16"/>
      <c r="H1185" s="23">
        <v>41244</v>
      </c>
      <c r="I1185" s="24">
        <v>13155</v>
      </c>
      <c r="J1185" s="25">
        <f t="shared" si="218"/>
        <v>7.6778259801915369E-2</v>
      </c>
      <c r="K1185" s="21">
        <v>1000</v>
      </c>
      <c r="L1185" s="22">
        <f t="shared" si="219"/>
        <v>7213.2090390705998</v>
      </c>
    </row>
    <row r="1186" spans="1:12" ht="15">
      <c r="B1186" s="18">
        <v>41609</v>
      </c>
      <c r="C1186" s="19">
        <v>14</v>
      </c>
      <c r="D1186" s="25">
        <f t="shared" si="216"/>
        <v>0.4</v>
      </c>
      <c r="E1186" s="21">
        <v>1000</v>
      </c>
      <c r="F1186" s="22">
        <f t="shared" si="217"/>
        <v>11778.571428571428</v>
      </c>
      <c r="G1186" s="16"/>
      <c r="H1186" s="23">
        <v>41609</v>
      </c>
      <c r="I1186" s="24">
        <v>15755</v>
      </c>
      <c r="J1186" s="25">
        <f t="shared" si="218"/>
        <v>0.1976434815659445</v>
      </c>
      <c r="K1186" s="21">
        <v>1000</v>
      </c>
      <c r="L1186" s="22">
        <f t="shared" si="219"/>
        <v>9411.1750417227249</v>
      </c>
    </row>
    <row r="1187" spans="1:12" ht="15">
      <c r="B1187" s="18">
        <v>41974</v>
      </c>
      <c r="C1187" s="19">
        <v>17</v>
      </c>
      <c r="D1187" s="25">
        <f t="shared" si="216"/>
        <v>0.21428571428571427</v>
      </c>
      <c r="E1187" s="21">
        <v>1000</v>
      </c>
      <c r="F1187" s="22">
        <f t="shared" si="217"/>
        <v>12026.89075630252</v>
      </c>
      <c r="G1187" s="16"/>
      <c r="H1187" s="23">
        <v>41974</v>
      </c>
      <c r="I1187" s="24">
        <v>18053</v>
      </c>
      <c r="J1187" s="25">
        <f t="shared" si="218"/>
        <v>0.14585845763249761</v>
      </c>
      <c r="K1187" s="21">
        <v>1000</v>
      </c>
      <c r="L1187" s="22">
        <f t="shared" si="219"/>
        <v>10049.007095885365</v>
      </c>
    </row>
    <row r="1188" spans="1:12" ht="15">
      <c r="B1188" s="18">
        <v>42339</v>
      </c>
      <c r="C1188" s="19">
        <v>16</v>
      </c>
      <c r="D1188" s="25">
        <f t="shared" si="216"/>
        <v>-5.8823529411764705E-2</v>
      </c>
      <c r="E1188" s="21">
        <v>1000</v>
      </c>
      <c r="F1188" s="22">
        <f t="shared" si="217"/>
        <v>17911.974789915967</v>
      </c>
      <c r="G1188" s="16"/>
      <c r="H1188" s="23">
        <v>42339</v>
      </c>
      <c r="I1188" s="24">
        <v>17425</v>
      </c>
      <c r="J1188" s="25">
        <f t="shared" si="218"/>
        <v>-3.4786462083864177E-2</v>
      </c>
      <c r="K1188" s="21">
        <v>1000</v>
      </c>
      <c r="L1188" s="22">
        <f t="shared" si="219"/>
        <v>12658.325891257362</v>
      </c>
    </row>
    <row r="1189" spans="1:12" ht="15">
      <c r="B1189" s="18">
        <v>42705</v>
      </c>
      <c r="C1189" s="19">
        <v>22</v>
      </c>
      <c r="D1189" s="25">
        <f t="shared" si="216"/>
        <v>0.375</v>
      </c>
      <c r="E1189" s="21">
        <v>1000</v>
      </c>
      <c r="F1189" s="22">
        <f t="shared" si="217"/>
        <v>24929.421313980136</v>
      </c>
      <c r="G1189" s="16"/>
      <c r="H1189" s="23">
        <v>42705</v>
      </c>
      <c r="I1189" s="24">
        <v>19963</v>
      </c>
      <c r="J1189" s="25">
        <f t="shared" si="218"/>
        <v>0.14565279770444764</v>
      </c>
      <c r="K1189" s="21">
        <v>1000</v>
      </c>
      <c r="L1189" s="22">
        <f t="shared" si="219"/>
        <v>16984.134745507828</v>
      </c>
    </row>
    <row r="1190" spans="1:12" ht="15">
      <c r="B1190" s="18">
        <v>43070</v>
      </c>
      <c r="C1190" s="19">
        <v>29</v>
      </c>
      <c r="D1190" s="25">
        <f t="shared" si="216"/>
        <v>0.31818181818181818</v>
      </c>
      <c r="E1190" s="21">
        <v>1000</v>
      </c>
      <c r="F1190" s="26">
        <f t="shared" si="217"/>
        <v>21458.831432259423</v>
      </c>
      <c r="G1190" s="16"/>
      <c r="H1190" s="23">
        <v>43070</v>
      </c>
      <c r="I1190" s="24">
        <v>24824</v>
      </c>
      <c r="J1190" s="25">
        <f t="shared" si="218"/>
        <v>0.24350047588037871</v>
      </c>
      <c r="K1190" s="21">
        <v>1000</v>
      </c>
      <c r="L1190" s="27">
        <f t="shared" si="219"/>
        <v>16899.609700630885</v>
      </c>
    </row>
    <row r="1191" spans="1:12" ht="15">
      <c r="B1191" s="18">
        <v>43435</v>
      </c>
      <c r="C1191" s="19">
        <v>24</v>
      </c>
      <c r="D1191" s="25">
        <f t="shared" si="216"/>
        <v>-0.17241379310344829</v>
      </c>
      <c r="E1191" s="28"/>
      <c r="F1191" s="28"/>
      <c r="G1191" s="16"/>
      <c r="H1191" s="23">
        <v>43435</v>
      </c>
      <c r="I1191" s="24">
        <v>23327</v>
      </c>
      <c r="J1191" s="25">
        <f t="shared" si="218"/>
        <v>-6.0304543989687397E-2</v>
      </c>
      <c r="K1191" s="29"/>
      <c r="L1191" s="30"/>
    </row>
    <row r="1192" spans="1:12" ht="15">
      <c r="B1192" s="9"/>
      <c r="C1192" s="9"/>
      <c r="D1192" s="9"/>
      <c r="E1192" s="31">
        <f>SUM(E1181:E1191)</f>
        <v>10000</v>
      </c>
      <c r="F1192" s="32"/>
      <c r="G1192" s="9"/>
      <c r="H1192" s="9"/>
      <c r="I1192" s="9"/>
      <c r="J1192" s="9"/>
      <c r="K1192" s="31">
        <f>SUM(K1181:K1191)</f>
        <v>10000</v>
      </c>
      <c r="L1192" s="33"/>
    </row>
    <row r="1194" spans="1:12" ht="14.25">
      <c r="A1194" s="2" t="s">
        <v>531</v>
      </c>
      <c r="B1194" s="79" t="s">
        <v>532</v>
      </c>
      <c r="C1194" s="76"/>
      <c r="D1194" s="76"/>
      <c r="E1194" s="76"/>
      <c r="F1194" s="76"/>
      <c r="G1194" s="76"/>
      <c r="H1194" s="76"/>
      <c r="I1194" s="76"/>
      <c r="J1194" s="76"/>
      <c r="K1194" s="76"/>
      <c r="L1194" s="77"/>
    </row>
    <row r="1195" spans="1:12" ht="12.75">
      <c r="B1195" s="82" t="s">
        <v>2</v>
      </c>
      <c r="C1195" s="76"/>
      <c r="D1195" s="76"/>
      <c r="E1195" s="76"/>
      <c r="F1195" s="76"/>
      <c r="G1195" s="76"/>
      <c r="H1195" s="76"/>
      <c r="I1195" s="76"/>
      <c r="J1195" s="76"/>
      <c r="K1195" s="76"/>
      <c r="L1195" s="77"/>
    </row>
    <row r="1196" spans="1:12" ht="12.75">
      <c r="B1196" s="78" t="s">
        <v>533</v>
      </c>
      <c r="C1196" s="76"/>
      <c r="D1196" s="76"/>
      <c r="E1196" s="76"/>
      <c r="F1196" s="76"/>
      <c r="G1196" s="76"/>
      <c r="H1196" s="76"/>
      <c r="I1196" s="76"/>
      <c r="J1196" s="76"/>
      <c r="K1196" s="76"/>
      <c r="L1196" s="77"/>
    </row>
    <row r="1197" spans="1:12" ht="12.75">
      <c r="B1197" s="3"/>
      <c r="C1197" s="4">
        <v>2018</v>
      </c>
      <c r="D1197" s="4">
        <v>2017</v>
      </c>
      <c r="E1197" s="4">
        <v>2016</v>
      </c>
      <c r="F1197" s="4">
        <v>2015</v>
      </c>
      <c r="G1197" s="4">
        <v>2014</v>
      </c>
      <c r="H1197" s="4">
        <v>2013</v>
      </c>
      <c r="I1197" s="4">
        <v>2012</v>
      </c>
      <c r="J1197" s="4">
        <v>2011</v>
      </c>
      <c r="K1197" s="4">
        <v>2010</v>
      </c>
      <c r="L1197" s="4">
        <v>2009</v>
      </c>
    </row>
    <row r="1198" spans="1:12" ht="12.75">
      <c r="B1198" s="5" t="s">
        <v>10</v>
      </c>
      <c r="C1198" s="6">
        <v>72854</v>
      </c>
      <c r="D1198" s="6">
        <v>72444</v>
      </c>
      <c r="E1198" s="6">
        <v>70797</v>
      </c>
      <c r="F1198" s="6">
        <v>76354</v>
      </c>
      <c r="G1198" s="6">
        <v>77219</v>
      </c>
      <c r="H1198" s="6">
        <v>76724</v>
      </c>
      <c r="I1198" s="6">
        <v>70173</v>
      </c>
      <c r="J1198" s="6">
        <v>78353</v>
      </c>
      <c r="K1198" s="6">
        <v>86601</v>
      </c>
      <c r="L1198" s="6">
        <v>80285</v>
      </c>
    </row>
    <row r="1199" spans="1:12" ht="12.75">
      <c r="B1199" s="5" t="s">
        <v>11</v>
      </c>
      <c r="C1199" s="6">
        <v>23445</v>
      </c>
      <c r="D1199" s="6">
        <v>22761</v>
      </c>
      <c r="E1199" s="6">
        <v>21477</v>
      </c>
      <c r="F1199" s="6">
        <v>24826</v>
      </c>
      <c r="G1199" s="6">
        <v>14701</v>
      </c>
      <c r="H1199" s="6">
        <v>19802</v>
      </c>
      <c r="I1199" s="6">
        <v>7936</v>
      </c>
      <c r="J1199" s="6">
        <v>14624</v>
      </c>
      <c r="K1199" s="6">
        <v>13184</v>
      </c>
      <c r="L1199" s="6">
        <v>-7799</v>
      </c>
    </row>
    <row r="1200" spans="1:12" ht="12.75">
      <c r="B1200" s="5" t="s">
        <v>12</v>
      </c>
      <c r="C1200" s="6">
        <v>18045</v>
      </c>
      <c r="D1200" s="6">
        <v>-6798</v>
      </c>
      <c r="E1200" s="6">
        <v>14912</v>
      </c>
      <c r="F1200" s="6">
        <v>17242</v>
      </c>
      <c r="G1200" s="6">
        <v>7310</v>
      </c>
      <c r="H1200" s="6">
        <v>13659</v>
      </c>
      <c r="I1200" s="6">
        <v>7541</v>
      </c>
      <c r="J1200" s="6">
        <v>11067</v>
      </c>
      <c r="K1200" s="6">
        <v>10602</v>
      </c>
      <c r="L1200" s="6">
        <v>-1606</v>
      </c>
    </row>
    <row r="1201" spans="2:12" ht="12.75">
      <c r="B1201" s="5" t="s">
        <v>13</v>
      </c>
      <c r="C1201" s="7">
        <v>6.69</v>
      </c>
      <c r="D1201" s="7">
        <v>-2.98</v>
      </c>
      <c r="E1201" s="7">
        <v>4.72</v>
      </c>
      <c r="F1201" s="7">
        <v>5.4</v>
      </c>
      <c r="G1201" s="7">
        <v>2.2000000000000002</v>
      </c>
      <c r="H1201" s="7">
        <v>4.34</v>
      </c>
      <c r="I1201" s="7">
        <v>2.44</v>
      </c>
      <c r="J1201" s="7">
        <v>3.63</v>
      </c>
      <c r="K1201" s="7">
        <v>3.54</v>
      </c>
      <c r="L1201" s="7">
        <v>-0.8</v>
      </c>
    </row>
    <row r="1202" spans="2:12" ht="12.75">
      <c r="B1202" s="5" t="s">
        <v>14</v>
      </c>
      <c r="C1202" s="7">
        <v>51</v>
      </c>
      <c r="D1202" s="7">
        <v>72</v>
      </c>
      <c r="E1202" s="7">
        <v>57</v>
      </c>
      <c r="F1202" s="7">
        <v>49</v>
      </c>
      <c r="G1202" s="7">
        <v>57</v>
      </c>
      <c r="H1202" s="7">
        <v>49</v>
      </c>
      <c r="I1202" s="7">
        <v>37</v>
      </c>
      <c r="J1202" s="7">
        <v>25</v>
      </c>
      <c r="K1202" s="7">
        <v>44</v>
      </c>
      <c r="L1202" s="7">
        <v>31</v>
      </c>
    </row>
    <row r="1203" spans="2:12" ht="12.75">
      <c r="B1203" s="5" t="s">
        <v>15</v>
      </c>
      <c r="C1203" s="8">
        <f t="shared" ref="C1203:L1203" si="220">C1202/C1201</f>
        <v>7.623318385650224</v>
      </c>
      <c r="D1203" s="8">
        <f t="shared" si="220"/>
        <v>-24.161073825503355</v>
      </c>
      <c r="E1203" s="8">
        <f t="shared" si="220"/>
        <v>12.076271186440678</v>
      </c>
      <c r="F1203" s="8">
        <f t="shared" si="220"/>
        <v>9.0740740740740726</v>
      </c>
      <c r="G1203" s="8">
        <f t="shared" si="220"/>
        <v>25.909090909090907</v>
      </c>
      <c r="H1203" s="8">
        <f t="shared" si="220"/>
        <v>11.290322580645162</v>
      </c>
      <c r="I1203" s="8">
        <f t="shared" si="220"/>
        <v>15.163934426229508</v>
      </c>
      <c r="J1203" s="8">
        <f t="shared" si="220"/>
        <v>6.887052341597796</v>
      </c>
      <c r="K1203" s="8">
        <f t="shared" si="220"/>
        <v>12.429378531073446</v>
      </c>
      <c r="L1203" s="8">
        <f t="shared" si="220"/>
        <v>-38.75</v>
      </c>
    </row>
    <row r="1205" spans="2:12" ht="15">
      <c r="B1205" s="80" t="s">
        <v>16</v>
      </c>
      <c r="C1205" s="81"/>
      <c r="D1205" s="81"/>
      <c r="E1205" s="81"/>
      <c r="F1205" s="81"/>
      <c r="G1205" s="81"/>
      <c r="H1205" s="81"/>
      <c r="I1205" s="81"/>
      <c r="J1205" s="81"/>
      <c r="K1205" s="81"/>
      <c r="L1205" s="81"/>
    </row>
    <row r="1206" spans="2:12" ht="18.75">
      <c r="B1206" s="87" t="s">
        <v>539</v>
      </c>
      <c r="C1206" s="76"/>
      <c r="D1206" s="76"/>
      <c r="E1206" s="76"/>
      <c r="F1206" s="77"/>
      <c r="G1206" s="9"/>
      <c r="H1206" s="10"/>
      <c r="I1206" s="10"/>
      <c r="J1206" s="10"/>
      <c r="K1206" s="10"/>
      <c r="L1206" s="10"/>
    </row>
    <row r="1207" spans="2:12" ht="15">
      <c r="B1207" s="11" t="s">
        <v>20</v>
      </c>
      <c r="C1207" s="12" t="s">
        <v>21</v>
      </c>
      <c r="D1207" s="13" t="s">
        <v>22</v>
      </c>
      <c r="E1207" s="14" t="s">
        <v>23</v>
      </c>
      <c r="F1207" s="15" t="s">
        <v>24</v>
      </c>
      <c r="G1207" s="16"/>
      <c r="H1207" s="17" t="s">
        <v>20</v>
      </c>
      <c r="I1207" s="12" t="s">
        <v>25</v>
      </c>
      <c r="J1207" s="13" t="s">
        <v>22</v>
      </c>
      <c r="K1207" s="15" t="s">
        <v>23</v>
      </c>
      <c r="L1207" s="15" t="s">
        <v>24</v>
      </c>
    </row>
    <row r="1208" spans="2:12" ht="15">
      <c r="B1208" s="18">
        <v>39783</v>
      </c>
      <c r="C1208" s="19">
        <v>33</v>
      </c>
      <c r="D1208" s="20"/>
      <c r="E1208" s="21">
        <v>1000</v>
      </c>
      <c r="F1208" s="22">
        <f>(E1208)+(E1208*D1209)</f>
        <v>939.39393939393938</v>
      </c>
      <c r="G1208" s="16"/>
      <c r="H1208" s="23">
        <v>39783</v>
      </c>
      <c r="I1208" s="24">
        <v>8515</v>
      </c>
      <c r="J1208" s="20"/>
      <c r="K1208" s="21">
        <v>1000</v>
      </c>
      <c r="L1208" s="22">
        <f>(K1208)+(K1208*J1209)</f>
        <v>1229.7122724603641</v>
      </c>
    </row>
    <row r="1209" spans="2:12" ht="15">
      <c r="B1209" s="18">
        <v>40148</v>
      </c>
      <c r="C1209" s="19">
        <v>31</v>
      </c>
      <c r="D1209" s="25">
        <f t="shared" ref="D1209:D1218" si="221">(C1209-C1208)/C1208</f>
        <v>-6.0606060606060608E-2</v>
      </c>
      <c r="E1209" s="21">
        <v>1000</v>
      </c>
      <c r="F1209" s="22">
        <f t="shared" ref="F1209:F1217" si="222">(F1208+E1209)+(F1208+E1209)*D1210</f>
        <v>2752.688172043011</v>
      </c>
      <c r="G1209" s="16"/>
      <c r="H1209" s="23">
        <v>40148</v>
      </c>
      <c r="I1209" s="24">
        <v>10471</v>
      </c>
      <c r="J1209" s="25">
        <f t="shared" ref="J1209:J1218" si="223">(I1209-I1208)/I1208</f>
        <v>0.22971227246036408</v>
      </c>
      <c r="K1209" s="21">
        <v>1000</v>
      </c>
      <c r="L1209" s="22">
        <f t="shared" ref="L1209:L1217" si="224">(L1208+K1209)+(L1208+K1209)*J1210</f>
        <v>2446.9127803306319</v>
      </c>
    </row>
    <row r="1210" spans="2:12" ht="15">
      <c r="B1210" s="18">
        <v>40513</v>
      </c>
      <c r="C1210" s="19">
        <v>44</v>
      </c>
      <c r="D1210" s="25">
        <f t="shared" si="221"/>
        <v>0.41935483870967744</v>
      </c>
      <c r="E1210" s="21">
        <v>1000</v>
      </c>
      <c r="F1210" s="22">
        <f t="shared" si="222"/>
        <v>2132.2091886608014</v>
      </c>
      <c r="G1210" s="16"/>
      <c r="H1210" s="23">
        <v>40513</v>
      </c>
      <c r="I1210" s="24">
        <v>11491</v>
      </c>
      <c r="J1210" s="25">
        <f t="shared" si="223"/>
        <v>9.741189953204088E-2</v>
      </c>
      <c r="K1210" s="21">
        <v>1000</v>
      </c>
      <c r="L1210" s="22">
        <f t="shared" si="224"/>
        <v>3664.6883158384239</v>
      </c>
    </row>
    <row r="1211" spans="2:12" ht="15">
      <c r="B1211" s="18">
        <v>40878</v>
      </c>
      <c r="C1211" s="19">
        <v>25</v>
      </c>
      <c r="D1211" s="25">
        <f t="shared" si="221"/>
        <v>-0.43181818181818182</v>
      </c>
      <c r="E1211" s="21">
        <v>1000</v>
      </c>
      <c r="F1211" s="22">
        <f t="shared" si="222"/>
        <v>4635.6695992179857</v>
      </c>
      <c r="G1211" s="16"/>
      <c r="H1211" s="23">
        <v>40878</v>
      </c>
      <c r="I1211" s="24">
        <v>12217</v>
      </c>
      <c r="J1211" s="25">
        <f t="shared" si="223"/>
        <v>6.3179879906013398E-2</v>
      </c>
      <c r="K1211" s="21">
        <v>1000</v>
      </c>
      <c r="L1211" s="22">
        <f t="shared" si="224"/>
        <v>5022.8349672468257</v>
      </c>
    </row>
    <row r="1212" spans="2:12" ht="15">
      <c r="B1212" s="18">
        <v>41244</v>
      </c>
      <c r="C1212" s="19">
        <v>37</v>
      </c>
      <c r="D1212" s="25">
        <f t="shared" si="221"/>
        <v>0.48</v>
      </c>
      <c r="E1212" s="21">
        <v>1000</v>
      </c>
      <c r="F1212" s="22">
        <f t="shared" si="222"/>
        <v>7463.4543340994951</v>
      </c>
      <c r="G1212" s="16"/>
      <c r="H1212" s="23">
        <v>41244</v>
      </c>
      <c r="I1212" s="24">
        <v>13155</v>
      </c>
      <c r="J1212" s="25">
        <f t="shared" si="223"/>
        <v>7.6778259801915369E-2</v>
      </c>
      <c r="K1212" s="21">
        <v>1000</v>
      </c>
      <c r="L1212" s="22">
        <f t="shared" si="224"/>
        <v>7213.2090390705998</v>
      </c>
    </row>
    <row r="1213" spans="2:12" ht="15">
      <c r="B1213" s="18">
        <v>41609</v>
      </c>
      <c r="C1213" s="19">
        <v>49</v>
      </c>
      <c r="D1213" s="25">
        <f t="shared" si="221"/>
        <v>0.32432432432432434</v>
      </c>
      <c r="E1213" s="21">
        <v>1000</v>
      </c>
      <c r="F1213" s="22">
        <f t="shared" si="222"/>
        <v>8808.9014497770258</v>
      </c>
      <c r="G1213" s="16"/>
      <c r="H1213" s="23">
        <v>41609</v>
      </c>
      <c r="I1213" s="24">
        <v>15755</v>
      </c>
      <c r="J1213" s="25">
        <f t="shared" si="223"/>
        <v>0.1976434815659445</v>
      </c>
      <c r="K1213" s="21">
        <v>1000</v>
      </c>
      <c r="L1213" s="22">
        <f t="shared" si="224"/>
        <v>9411.1750417227249</v>
      </c>
    </row>
    <row r="1214" spans="2:12" ht="15">
      <c r="B1214" s="18">
        <v>41974</v>
      </c>
      <c r="C1214" s="19">
        <v>51</v>
      </c>
      <c r="D1214" s="25">
        <f t="shared" si="221"/>
        <v>4.0816326530612242E-2</v>
      </c>
      <c r="E1214" s="21">
        <v>1000</v>
      </c>
      <c r="F1214" s="22">
        <f t="shared" si="222"/>
        <v>9424.2386478249864</v>
      </c>
      <c r="G1214" s="16"/>
      <c r="H1214" s="23">
        <v>41974</v>
      </c>
      <c r="I1214" s="24">
        <v>18053</v>
      </c>
      <c r="J1214" s="25">
        <f t="shared" si="223"/>
        <v>0.14585845763249761</v>
      </c>
      <c r="K1214" s="21">
        <v>1000</v>
      </c>
      <c r="L1214" s="22">
        <f t="shared" si="224"/>
        <v>10049.007095885365</v>
      </c>
    </row>
    <row r="1215" spans="2:12" ht="15">
      <c r="B1215" s="18">
        <v>42339</v>
      </c>
      <c r="C1215" s="19">
        <v>49</v>
      </c>
      <c r="D1215" s="25">
        <f t="shared" si="221"/>
        <v>-3.9215686274509803E-2</v>
      </c>
      <c r="E1215" s="21">
        <v>1000</v>
      </c>
      <c r="F1215" s="22">
        <f t="shared" si="222"/>
        <v>12126.155161755596</v>
      </c>
      <c r="G1215" s="16"/>
      <c r="H1215" s="23">
        <v>42339</v>
      </c>
      <c r="I1215" s="24">
        <v>17425</v>
      </c>
      <c r="J1215" s="25">
        <f t="shared" si="223"/>
        <v>-3.4786462083864177E-2</v>
      </c>
      <c r="K1215" s="21">
        <v>1000</v>
      </c>
      <c r="L1215" s="22">
        <f t="shared" si="224"/>
        <v>12658.325891257362</v>
      </c>
    </row>
    <row r="1216" spans="2:12" ht="15">
      <c r="B1216" s="18">
        <v>42705</v>
      </c>
      <c r="C1216" s="19">
        <v>57</v>
      </c>
      <c r="D1216" s="25">
        <f t="shared" si="221"/>
        <v>0.16326530612244897</v>
      </c>
      <c r="E1216" s="21">
        <v>1000</v>
      </c>
      <c r="F1216" s="22">
        <f t="shared" si="222"/>
        <v>16580.40652011233</v>
      </c>
      <c r="G1216" s="16"/>
      <c r="H1216" s="23">
        <v>42705</v>
      </c>
      <c r="I1216" s="24">
        <v>19963</v>
      </c>
      <c r="J1216" s="25">
        <f t="shared" si="223"/>
        <v>0.14565279770444764</v>
      </c>
      <c r="K1216" s="21">
        <v>1000</v>
      </c>
      <c r="L1216" s="22">
        <f t="shared" si="224"/>
        <v>16984.134745507828</v>
      </c>
    </row>
    <row r="1217" spans="1:12" ht="15">
      <c r="B1217" s="18">
        <v>43070</v>
      </c>
      <c r="C1217" s="19">
        <v>72</v>
      </c>
      <c r="D1217" s="25">
        <f t="shared" si="221"/>
        <v>0.26315789473684209</v>
      </c>
      <c r="E1217" s="21">
        <v>1000</v>
      </c>
      <c r="F1217" s="26">
        <f t="shared" si="222"/>
        <v>12452.787951746233</v>
      </c>
      <c r="G1217" s="16"/>
      <c r="H1217" s="23">
        <v>43070</v>
      </c>
      <c r="I1217" s="24">
        <v>24824</v>
      </c>
      <c r="J1217" s="25">
        <f t="shared" si="223"/>
        <v>0.24350047588037871</v>
      </c>
      <c r="K1217" s="21">
        <v>1000</v>
      </c>
      <c r="L1217" s="27">
        <f t="shared" si="224"/>
        <v>16899.609700630885</v>
      </c>
    </row>
    <row r="1218" spans="1:12" ht="15">
      <c r="B1218" s="18">
        <v>43435</v>
      </c>
      <c r="C1218" s="19">
        <v>51</v>
      </c>
      <c r="D1218" s="25">
        <f t="shared" si="221"/>
        <v>-0.29166666666666669</v>
      </c>
      <c r="E1218" s="28"/>
      <c r="F1218" s="28"/>
      <c r="G1218" s="16"/>
      <c r="H1218" s="23">
        <v>43435</v>
      </c>
      <c r="I1218" s="24">
        <v>23327</v>
      </c>
      <c r="J1218" s="25">
        <f t="shared" si="223"/>
        <v>-6.0304543989687397E-2</v>
      </c>
      <c r="K1218" s="29"/>
      <c r="L1218" s="30"/>
    </row>
    <row r="1219" spans="1:12" ht="15">
      <c r="B1219" s="9"/>
      <c r="C1219" s="9"/>
      <c r="D1219" s="9"/>
      <c r="E1219" s="31">
        <f>SUM(E1208:E1218)</f>
        <v>10000</v>
      </c>
      <c r="F1219" s="32"/>
      <c r="G1219" s="9"/>
      <c r="H1219" s="9"/>
      <c r="I1219" s="9"/>
      <c r="J1219" s="9"/>
      <c r="K1219" s="31">
        <f>SUM(K1208:K1218)</f>
        <v>10000</v>
      </c>
      <c r="L1219" s="33"/>
    </row>
    <row r="1221" spans="1:12" ht="14.25">
      <c r="A1221" s="2" t="s">
        <v>543</v>
      </c>
      <c r="B1221" s="79" t="s">
        <v>544</v>
      </c>
      <c r="C1221" s="76"/>
      <c r="D1221" s="76"/>
      <c r="E1221" s="76"/>
      <c r="F1221" s="76"/>
      <c r="G1221" s="76"/>
      <c r="H1221" s="76"/>
      <c r="I1221" s="76"/>
      <c r="J1221" s="76"/>
      <c r="K1221" s="76"/>
      <c r="L1221" s="77"/>
    </row>
    <row r="1222" spans="1:12" ht="12.75">
      <c r="B1222" s="82" t="s">
        <v>2</v>
      </c>
      <c r="C1222" s="76"/>
      <c r="D1222" s="76"/>
      <c r="E1222" s="76"/>
      <c r="F1222" s="76"/>
      <c r="G1222" s="76"/>
      <c r="H1222" s="76"/>
      <c r="I1222" s="76"/>
      <c r="J1222" s="76"/>
      <c r="K1222" s="76"/>
      <c r="L1222" s="77"/>
    </row>
    <row r="1223" spans="1:12" ht="12.75">
      <c r="B1223" s="78" t="s">
        <v>545</v>
      </c>
      <c r="C1223" s="76"/>
      <c r="D1223" s="76"/>
      <c r="E1223" s="76"/>
      <c r="F1223" s="76"/>
      <c r="G1223" s="76"/>
      <c r="H1223" s="76"/>
      <c r="I1223" s="76"/>
      <c r="J1223" s="76"/>
      <c r="K1223" s="76"/>
      <c r="L1223" s="77"/>
    </row>
    <row r="1224" spans="1:12" ht="12.75">
      <c r="B1224" s="3"/>
      <c r="C1224" s="4">
        <v>2018</v>
      </c>
      <c r="D1224" s="4">
        <v>2017</v>
      </c>
      <c r="E1224" s="4">
        <v>2016</v>
      </c>
      <c r="F1224" s="4">
        <v>2015</v>
      </c>
      <c r="G1224" s="4">
        <v>2014</v>
      </c>
      <c r="H1224" s="4">
        <v>2013</v>
      </c>
      <c r="I1224" s="4">
        <v>2012</v>
      </c>
      <c r="J1224" s="4">
        <v>2011</v>
      </c>
      <c r="K1224" s="4">
        <v>2010</v>
      </c>
      <c r="L1224" s="4">
        <v>2009</v>
      </c>
    </row>
    <row r="1225" spans="1:12" ht="12.75">
      <c r="B1225" s="5" t="s">
        <v>10</v>
      </c>
      <c r="C1225" s="6">
        <v>3400</v>
      </c>
      <c r="D1225" s="6">
        <v>3094</v>
      </c>
      <c r="E1225" s="6">
        <v>2600</v>
      </c>
      <c r="F1225" s="6">
        <v>2592</v>
      </c>
      <c r="G1225" s="6">
        <v>2496</v>
      </c>
      <c r="H1225" s="6">
        <v>2508</v>
      </c>
      <c r="I1225" s="6">
        <v>2467</v>
      </c>
      <c r="J1225" s="6">
        <v>2301</v>
      </c>
      <c r="K1225" s="6">
        <v>1957</v>
      </c>
      <c r="L1225" s="6">
        <v>1535</v>
      </c>
    </row>
    <row r="1226" spans="1:12" ht="12.75">
      <c r="B1226" s="5" t="s">
        <v>11</v>
      </c>
      <c r="C1226" s="6">
        <v>1535</v>
      </c>
      <c r="D1226" s="6">
        <v>1234</v>
      </c>
      <c r="E1226" s="6">
        <v>670</v>
      </c>
      <c r="F1226" s="6">
        <v>750</v>
      </c>
      <c r="G1226" s="6">
        <v>870</v>
      </c>
      <c r="H1226" s="6">
        <v>786</v>
      </c>
      <c r="I1226" s="6">
        <v>710</v>
      </c>
      <c r="J1226" s="6">
        <v>530</v>
      </c>
      <c r="K1226" s="6">
        <v>315</v>
      </c>
      <c r="L1226" s="6">
        <v>-115</v>
      </c>
    </row>
    <row r="1227" spans="1:12" ht="12.75">
      <c r="B1227" s="5" t="s">
        <v>12</v>
      </c>
      <c r="C1227" s="6">
        <v>1227</v>
      </c>
      <c r="D1227" s="6">
        <v>738</v>
      </c>
      <c r="E1227" s="6">
        <v>473</v>
      </c>
      <c r="F1227" s="6">
        <v>515</v>
      </c>
      <c r="G1227" s="6">
        <v>586</v>
      </c>
      <c r="H1227" s="6">
        <v>533</v>
      </c>
      <c r="I1227" s="6">
        <v>515</v>
      </c>
      <c r="J1227" s="6">
        <v>389</v>
      </c>
      <c r="K1227" s="6">
        <v>153</v>
      </c>
      <c r="L1227" s="6">
        <v>-118</v>
      </c>
    </row>
    <row r="1228" spans="1:12" ht="12.75">
      <c r="B1228" s="5" t="s">
        <v>13</v>
      </c>
      <c r="C1228" s="7">
        <v>7.2</v>
      </c>
      <c r="D1228" s="7">
        <v>4.1399999999999997</v>
      </c>
      <c r="E1228" s="7">
        <v>2.68</v>
      </c>
      <c r="F1228" s="7">
        <v>2.84</v>
      </c>
      <c r="G1228" s="7">
        <v>3.16</v>
      </c>
      <c r="H1228" s="7">
        <v>2.85</v>
      </c>
      <c r="I1228" s="7">
        <v>2.67</v>
      </c>
      <c r="J1228" s="7">
        <v>2.09</v>
      </c>
      <c r="K1228" s="7">
        <v>0.88</v>
      </c>
      <c r="L1228" s="7">
        <v>-0.79</v>
      </c>
    </row>
    <row r="1229" spans="1:12" ht="12.75">
      <c r="B1229" s="5" t="s">
        <v>14</v>
      </c>
      <c r="C1229" s="7">
        <v>68</v>
      </c>
      <c r="D1229" s="7">
        <v>84</v>
      </c>
      <c r="E1229" s="7">
        <v>65</v>
      </c>
      <c r="F1229" s="7">
        <v>39</v>
      </c>
      <c r="G1229" s="7">
        <v>43</v>
      </c>
      <c r="H1229" s="7">
        <v>43</v>
      </c>
      <c r="I1229" s="7">
        <v>27</v>
      </c>
      <c r="J1229" s="7">
        <v>23</v>
      </c>
      <c r="K1229" s="7">
        <v>37</v>
      </c>
      <c r="L1229" s="7">
        <v>25</v>
      </c>
    </row>
    <row r="1230" spans="1:12" ht="12.75">
      <c r="B1230" s="5" t="s">
        <v>15</v>
      </c>
      <c r="C1230" s="8">
        <f t="shared" ref="C1230:L1230" si="225">C1229/C1228</f>
        <v>9.4444444444444446</v>
      </c>
      <c r="D1230" s="8">
        <f t="shared" si="225"/>
        <v>20.289855072463769</v>
      </c>
      <c r="E1230" s="8">
        <f t="shared" si="225"/>
        <v>24.253731343283579</v>
      </c>
      <c r="F1230" s="8">
        <f t="shared" si="225"/>
        <v>13.732394366197184</v>
      </c>
      <c r="G1230" s="8">
        <f t="shared" si="225"/>
        <v>13.60759493670886</v>
      </c>
      <c r="H1230" s="8">
        <f t="shared" si="225"/>
        <v>15.087719298245613</v>
      </c>
      <c r="I1230" s="8">
        <f t="shared" si="225"/>
        <v>10.112359550561798</v>
      </c>
      <c r="J1230" s="8">
        <f t="shared" si="225"/>
        <v>11.004784688995215</v>
      </c>
      <c r="K1230" s="8">
        <f t="shared" si="225"/>
        <v>42.045454545454547</v>
      </c>
      <c r="L1230" s="8">
        <f t="shared" si="225"/>
        <v>-31.645569620253163</v>
      </c>
    </row>
    <row r="1232" spans="1:12" ht="15">
      <c r="B1232" s="80" t="s">
        <v>16</v>
      </c>
      <c r="C1232" s="81"/>
      <c r="D1232" s="81"/>
      <c r="E1232" s="81"/>
      <c r="F1232" s="81"/>
      <c r="G1232" s="81"/>
      <c r="H1232" s="81"/>
      <c r="I1232" s="81"/>
      <c r="J1232" s="81"/>
      <c r="K1232" s="81"/>
      <c r="L1232" s="81"/>
    </row>
    <row r="1233" spans="1:12" ht="18.75">
      <c r="B1233" s="87" t="s">
        <v>549</v>
      </c>
      <c r="C1233" s="76"/>
      <c r="D1233" s="76"/>
      <c r="E1233" s="76"/>
      <c r="F1233" s="77"/>
      <c r="G1233" s="9"/>
      <c r="H1233" s="10"/>
      <c r="I1233" s="10"/>
      <c r="J1233" s="10"/>
      <c r="K1233" s="10"/>
      <c r="L1233" s="10"/>
    </row>
    <row r="1234" spans="1:12" ht="15">
      <c r="B1234" s="11" t="s">
        <v>20</v>
      </c>
      <c r="C1234" s="12" t="s">
        <v>21</v>
      </c>
      <c r="D1234" s="13" t="s">
        <v>22</v>
      </c>
      <c r="E1234" s="14" t="s">
        <v>23</v>
      </c>
      <c r="F1234" s="15" t="s">
        <v>24</v>
      </c>
      <c r="G1234" s="16"/>
      <c r="H1234" s="17" t="s">
        <v>20</v>
      </c>
      <c r="I1234" s="12" t="s">
        <v>25</v>
      </c>
      <c r="J1234" s="13" t="s">
        <v>22</v>
      </c>
      <c r="K1234" s="15" t="s">
        <v>23</v>
      </c>
      <c r="L1234" s="15" t="s">
        <v>24</v>
      </c>
    </row>
    <row r="1235" spans="1:12" ht="15">
      <c r="B1235" s="18">
        <v>39783</v>
      </c>
      <c r="C1235" s="19">
        <v>14</v>
      </c>
      <c r="D1235" s="20"/>
      <c r="E1235" s="21">
        <v>1000</v>
      </c>
      <c r="F1235" s="22">
        <f>(E1235)+(E1235*D1236)</f>
        <v>1785.7142857142858</v>
      </c>
      <c r="G1235" s="16"/>
      <c r="H1235" s="23">
        <v>39783</v>
      </c>
      <c r="I1235" s="24">
        <v>8515</v>
      </c>
      <c r="J1235" s="20"/>
      <c r="K1235" s="21">
        <v>1000</v>
      </c>
      <c r="L1235" s="22">
        <f>(K1235)+(K1235*J1236)</f>
        <v>1229.7122724603641</v>
      </c>
    </row>
    <row r="1236" spans="1:12" ht="15">
      <c r="B1236" s="18">
        <v>40148</v>
      </c>
      <c r="C1236" s="19">
        <v>25</v>
      </c>
      <c r="D1236" s="25">
        <f t="shared" ref="D1236:D1245" si="226">(C1236-C1235)/C1235</f>
        <v>0.7857142857142857</v>
      </c>
      <c r="E1236" s="21">
        <v>1000</v>
      </c>
      <c r="F1236" s="22">
        <f t="shared" ref="F1236:F1244" si="227">(F1235+E1236)+(F1235+E1236)*D1237</f>
        <v>4122.8571428571431</v>
      </c>
      <c r="G1236" s="16"/>
      <c r="H1236" s="23">
        <v>40148</v>
      </c>
      <c r="I1236" s="24">
        <v>10471</v>
      </c>
      <c r="J1236" s="25">
        <f t="shared" ref="J1236:J1245" si="228">(I1236-I1235)/I1235</f>
        <v>0.22971227246036408</v>
      </c>
      <c r="K1236" s="21">
        <v>1000</v>
      </c>
      <c r="L1236" s="22">
        <f t="shared" ref="L1236:L1244" si="229">(L1235+K1236)+(L1235+K1236)*J1237</f>
        <v>2446.9127803306319</v>
      </c>
    </row>
    <row r="1237" spans="1:12" ht="15">
      <c r="B1237" s="18">
        <v>40513</v>
      </c>
      <c r="C1237" s="19">
        <v>37</v>
      </c>
      <c r="D1237" s="25">
        <f t="shared" si="226"/>
        <v>0.48</v>
      </c>
      <c r="E1237" s="21">
        <v>1000</v>
      </c>
      <c r="F1237" s="22">
        <f t="shared" si="227"/>
        <v>3184.4787644787648</v>
      </c>
      <c r="G1237" s="16"/>
      <c r="H1237" s="23">
        <v>40513</v>
      </c>
      <c r="I1237" s="24">
        <v>11491</v>
      </c>
      <c r="J1237" s="25">
        <f t="shared" si="228"/>
        <v>9.741189953204088E-2</v>
      </c>
      <c r="K1237" s="21">
        <v>1000</v>
      </c>
      <c r="L1237" s="22">
        <f t="shared" si="229"/>
        <v>3664.6883158384239</v>
      </c>
    </row>
    <row r="1238" spans="1:12" ht="15">
      <c r="B1238" s="18">
        <v>40878</v>
      </c>
      <c r="C1238" s="19">
        <v>23</v>
      </c>
      <c r="D1238" s="25">
        <f t="shared" si="226"/>
        <v>-0.3783783783783784</v>
      </c>
      <c r="E1238" s="21">
        <v>1000</v>
      </c>
      <c r="F1238" s="22">
        <f t="shared" si="227"/>
        <v>4912.2142017794195</v>
      </c>
      <c r="G1238" s="16"/>
      <c r="H1238" s="23">
        <v>40878</v>
      </c>
      <c r="I1238" s="24">
        <v>12217</v>
      </c>
      <c r="J1238" s="25">
        <f t="shared" si="228"/>
        <v>6.3179879906013398E-2</v>
      </c>
      <c r="K1238" s="21">
        <v>1000</v>
      </c>
      <c r="L1238" s="22">
        <f t="shared" si="229"/>
        <v>5022.8349672468257</v>
      </c>
    </row>
    <row r="1239" spans="1:12" ht="15">
      <c r="B1239" s="18">
        <v>41244</v>
      </c>
      <c r="C1239" s="19">
        <v>27</v>
      </c>
      <c r="D1239" s="25">
        <f t="shared" si="226"/>
        <v>0.17391304347826086</v>
      </c>
      <c r="E1239" s="21">
        <v>1000</v>
      </c>
      <c r="F1239" s="22">
        <f t="shared" si="227"/>
        <v>9415.7485435746312</v>
      </c>
      <c r="G1239" s="16"/>
      <c r="H1239" s="23">
        <v>41244</v>
      </c>
      <c r="I1239" s="24">
        <v>13155</v>
      </c>
      <c r="J1239" s="25">
        <f t="shared" si="228"/>
        <v>7.6778259801915369E-2</v>
      </c>
      <c r="K1239" s="21">
        <v>1000</v>
      </c>
      <c r="L1239" s="22">
        <f t="shared" si="229"/>
        <v>7213.2090390705998</v>
      </c>
    </row>
    <row r="1240" spans="1:12" ht="15">
      <c r="B1240" s="18">
        <v>41609</v>
      </c>
      <c r="C1240" s="19">
        <v>43</v>
      </c>
      <c r="D1240" s="25">
        <f t="shared" si="226"/>
        <v>0.59259259259259256</v>
      </c>
      <c r="E1240" s="21">
        <v>1000</v>
      </c>
      <c r="F1240" s="22">
        <f t="shared" si="227"/>
        <v>10415.748543574631</v>
      </c>
      <c r="G1240" s="16"/>
      <c r="H1240" s="23">
        <v>41609</v>
      </c>
      <c r="I1240" s="24">
        <v>15755</v>
      </c>
      <c r="J1240" s="25">
        <f t="shared" si="228"/>
        <v>0.1976434815659445</v>
      </c>
      <c r="K1240" s="21">
        <v>1000</v>
      </c>
      <c r="L1240" s="22">
        <f t="shared" si="229"/>
        <v>9411.1750417227249</v>
      </c>
    </row>
    <row r="1241" spans="1:12" ht="15">
      <c r="B1241" s="18">
        <v>41974</v>
      </c>
      <c r="C1241" s="19">
        <v>43</v>
      </c>
      <c r="D1241" s="25">
        <f t="shared" si="226"/>
        <v>0</v>
      </c>
      <c r="E1241" s="21">
        <v>1000</v>
      </c>
      <c r="F1241" s="22">
        <f t="shared" si="227"/>
        <v>10353.81844649792</v>
      </c>
      <c r="G1241" s="16"/>
      <c r="H1241" s="23">
        <v>41974</v>
      </c>
      <c r="I1241" s="24">
        <v>18053</v>
      </c>
      <c r="J1241" s="25">
        <f t="shared" si="228"/>
        <v>0.14585845763249761</v>
      </c>
      <c r="K1241" s="21">
        <v>1000</v>
      </c>
      <c r="L1241" s="22">
        <f t="shared" si="229"/>
        <v>10049.007095885365</v>
      </c>
    </row>
    <row r="1242" spans="1:12" ht="15">
      <c r="B1242" s="18">
        <v>42339</v>
      </c>
      <c r="C1242" s="19">
        <v>39</v>
      </c>
      <c r="D1242" s="25">
        <f t="shared" si="226"/>
        <v>-9.3023255813953487E-2</v>
      </c>
      <c r="E1242" s="21">
        <v>1000</v>
      </c>
      <c r="F1242" s="22">
        <f t="shared" si="227"/>
        <v>18923.030744163199</v>
      </c>
      <c r="G1242" s="16"/>
      <c r="H1242" s="23">
        <v>42339</v>
      </c>
      <c r="I1242" s="24">
        <v>17425</v>
      </c>
      <c r="J1242" s="25">
        <f t="shared" si="228"/>
        <v>-3.4786462083864177E-2</v>
      </c>
      <c r="K1242" s="21">
        <v>1000</v>
      </c>
      <c r="L1242" s="22">
        <f t="shared" si="229"/>
        <v>12658.325891257362</v>
      </c>
    </row>
    <row r="1243" spans="1:12" ht="15">
      <c r="B1243" s="18">
        <v>42705</v>
      </c>
      <c r="C1243" s="19">
        <v>65</v>
      </c>
      <c r="D1243" s="25">
        <f t="shared" si="226"/>
        <v>0.66666666666666663</v>
      </c>
      <c r="E1243" s="21">
        <v>1000</v>
      </c>
      <c r="F1243" s="22">
        <f t="shared" si="227"/>
        <v>25746.685884764749</v>
      </c>
      <c r="G1243" s="16"/>
      <c r="H1243" s="23">
        <v>42705</v>
      </c>
      <c r="I1243" s="24">
        <v>19963</v>
      </c>
      <c r="J1243" s="25">
        <f t="shared" si="228"/>
        <v>0.14565279770444764</v>
      </c>
      <c r="K1243" s="21">
        <v>1000</v>
      </c>
      <c r="L1243" s="22">
        <f t="shared" si="229"/>
        <v>16984.134745507828</v>
      </c>
    </row>
    <row r="1244" spans="1:12" ht="15">
      <c r="B1244" s="18">
        <v>43070</v>
      </c>
      <c r="C1244" s="19">
        <v>84</v>
      </c>
      <c r="D1244" s="25">
        <f t="shared" si="226"/>
        <v>0.29230769230769232</v>
      </c>
      <c r="E1244" s="21">
        <v>1000</v>
      </c>
      <c r="F1244" s="26">
        <f t="shared" si="227"/>
        <v>21652.079049571465</v>
      </c>
      <c r="G1244" s="16"/>
      <c r="H1244" s="23">
        <v>43070</v>
      </c>
      <c r="I1244" s="24">
        <v>24824</v>
      </c>
      <c r="J1244" s="25">
        <f t="shared" si="228"/>
        <v>0.24350047588037871</v>
      </c>
      <c r="K1244" s="21">
        <v>1000</v>
      </c>
      <c r="L1244" s="27">
        <f t="shared" si="229"/>
        <v>16899.609700630885</v>
      </c>
    </row>
    <row r="1245" spans="1:12" ht="15">
      <c r="B1245" s="18">
        <v>43435</v>
      </c>
      <c r="C1245" s="19">
        <v>68</v>
      </c>
      <c r="D1245" s="25">
        <f t="shared" si="226"/>
        <v>-0.19047619047619047</v>
      </c>
      <c r="E1245" s="28"/>
      <c r="F1245" s="28"/>
      <c r="G1245" s="16"/>
      <c r="H1245" s="23">
        <v>43435</v>
      </c>
      <c r="I1245" s="24">
        <v>23327</v>
      </c>
      <c r="J1245" s="25">
        <f t="shared" si="228"/>
        <v>-6.0304543989687397E-2</v>
      </c>
      <c r="K1245" s="29"/>
      <c r="L1245" s="30"/>
    </row>
    <row r="1246" spans="1:12" ht="15">
      <c r="B1246" s="9"/>
      <c r="C1246" s="9"/>
      <c r="D1246" s="9"/>
      <c r="E1246" s="31">
        <f>SUM(E1235:E1245)</f>
        <v>10000</v>
      </c>
      <c r="F1246" s="32"/>
      <c r="G1246" s="9"/>
      <c r="H1246" s="9"/>
      <c r="I1246" s="9"/>
      <c r="J1246" s="9"/>
      <c r="K1246" s="31">
        <f>SUM(K1235:K1245)</f>
        <v>10000</v>
      </c>
      <c r="L1246" s="33"/>
    </row>
    <row r="1248" spans="1:12" ht="14.25">
      <c r="A1248" s="2" t="s">
        <v>555</v>
      </c>
      <c r="B1248" s="79" t="s">
        <v>556</v>
      </c>
      <c r="C1248" s="76"/>
      <c r="D1248" s="76"/>
      <c r="E1248" s="76"/>
      <c r="F1248" s="76"/>
      <c r="G1248" s="76"/>
      <c r="H1248" s="76"/>
      <c r="I1248" s="76"/>
      <c r="J1248" s="76"/>
      <c r="K1248" s="76"/>
      <c r="L1248" s="77"/>
    </row>
    <row r="1249" spans="2:12" ht="12.75">
      <c r="B1249" s="82" t="s">
        <v>2</v>
      </c>
      <c r="C1249" s="76"/>
      <c r="D1249" s="76"/>
      <c r="E1249" s="76"/>
      <c r="F1249" s="76"/>
      <c r="G1249" s="76"/>
      <c r="H1249" s="76"/>
      <c r="I1249" s="76"/>
      <c r="J1249" s="76"/>
      <c r="K1249" s="76"/>
      <c r="L1249" s="77"/>
    </row>
    <row r="1250" spans="2:12" ht="12.75">
      <c r="B1250" s="78" t="s">
        <v>557</v>
      </c>
      <c r="C1250" s="76"/>
      <c r="D1250" s="76"/>
      <c r="E1250" s="76"/>
      <c r="F1250" s="76"/>
      <c r="G1250" s="76"/>
      <c r="H1250" s="76"/>
      <c r="I1250" s="76"/>
      <c r="J1250" s="76"/>
      <c r="K1250" s="76"/>
      <c r="L1250" s="77"/>
    </row>
    <row r="1251" spans="2:12" ht="12.75">
      <c r="B1251" s="3"/>
      <c r="C1251" s="4">
        <v>2018</v>
      </c>
      <c r="D1251" s="4">
        <v>2017</v>
      </c>
      <c r="E1251" s="4">
        <v>2016</v>
      </c>
      <c r="F1251" s="4">
        <v>2015</v>
      </c>
      <c r="G1251" s="4">
        <v>2014</v>
      </c>
      <c r="H1251" s="4">
        <v>2013</v>
      </c>
      <c r="I1251" s="4">
        <v>2012</v>
      </c>
      <c r="J1251" s="4">
        <v>2011</v>
      </c>
      <c r="K1251" s="4">
        <v>2010</v>
      </c>
      <c r="L1251" s="4">
        <v>2009</v>
      </c>
    </row>
    <row r="1252" spans="2:12" ht="12.75">
      <c r="B1252" s="5" t="s">
        <v>10</v>
      </c>
      <c r="C1252" s="6">
        <v>109029</v>
      </c>
      <c r="D1252" s="6">
        <v>100705</v>
      </c>
      <c r="E1252" s="6">
        <v>96569</v>
      </c>
      <c r="F1252" s="6">
        <v>94440</v>
      </c>
      <c r="G1252" s="6">
        <v>95994</v>
      </c>
      <c r="H1252" s="6">
        <v>96606</v>
      </c>
      <c r="I1252" s="6">
        <v>97031</v>
      </c>
      <c r="J1252" s="6">
        <v>97234</v>
      </c>
      <c r="K1252" s="6">
        <v>102694</v>
      </c>
      <c r="L1252" s="6">
        <v>100434</v>
      </c>
    </row>
    <row r="1253" spans="2:12" ht="12.75">
      <c r="B1253" s="5" t="s">
        <v>11</v>
      </c>
      <c r="C1253" s="6">
        <v>40764</v>
      </c>
      <c r="D1253" s="6">
        <v>35900</v>
      </c>
      <c r="E1253" s="6">
        <v>34536</v>
      </c>
      <c r="F1253" s="6">
        <v>30702</v>
      </c>
      <c r="G1253" s="6">
        <v>30699</v>
      </c>
      <c r="H1253" s="6">
        <v>25914</v>
      </c>
      <c r="I1253" s="6">
        <v>28917</v>
      </c>
      <c r="J1253" s="6">
        <v>26749</v>
      </c>
      <c r="K1253" s="6">
        <v>24859</v>
      </c>
      <c r="L1253" s="6">
        <v>16067</v>
      </c>
    </row>
    <row r="1254" spans="2:12" ht="12.75">
      <c r="B1254" s="5" t="s">
        <v>12</v>
      </c>
      <c r="C1254" s="6">
        <v>32474</v>
      </c>
      <c r="D1254" s="6">
        <v>24441</v>
      </c>
      <c r="E1254" s="6">
        <v>24733</v>
      </c>
      <c r="F1254" s="6">
        <v>24442</v>
      </c>
      <c r="G1254" s="6">
        <v>21745</v>
      </c>
      <c r="H1254" s="6">
        <v>17923</v>
      </c>
      <c r="I1254" s="6">
        <v>21284</v>
      </c>
      <c r="J1254" s="6">
        <v>18976</v>
      </c>
      <c r="K1254" s="6">
        <v>17370</v>
      </c>
      <c r="L1254" s="6">
        <v>11728</v>
      </c>
    </row>
    <row r="1255" spans="2:12" ht="12.75">
      <c r="B1255" s="5" t="s">
        <v>13</v>
      </c>
      <c r="C1255" s="7">
        <v>9</v>
      </c>
      <c r="D1255" s="7">
        <v>6.31</v>
      </c>
      <c r="E1255" s="7">
        <v>6.19</v>
      </c>
      <c r="F1255" s="7">
        <v>6</v>
      </c>
      <c r="G1255" s="7">
        <v>5.29</v>
      </c>
      <c r="H1255" s="7">
        <v>4.3499999999999996</v>
      </c>
      <c r="I1255" s="7">
        <v>5.2</v>
      </c>
      <c r="J1255" s="7">
        <v>4.4800000000000004</v>
      </c>
      <c r="K1255" s="7">
        <v>3.96</v>
      </c>
      <c r="L1255" s="7">
        <v>2.2599999999999998</v>
      </c>
    </row>
    <row r="1256" spans="2:12" ht="12.75">
      <c r="B1256" s="5" t="s">
        <v>14</v>
      </c>
      <c r="C1256" s="7">
        <v>96</v>
      </c>
      <c r="D1256" s="7">
        <v>103</v>
      </c>
      <c r="E1256" s="7">
        <v>80</v>
      </c>
      <c r="F1256" s="7">
        <v>60</v>
      </c>
      <c r="G1256" s="7">
        <v>55</v>
      </c>
      <c r="H1256" s="7">
        <v>50</v>
      </c>
      <c r="I1256" s="7">
        <v>37</v>
      </c>
      <c r="J1256" s="7">
        <v>27</v>
      </c>
      <c r="K1256" s="7">
        <v>34</v>
      </c>
      <c r="L1256" s="7">
        <v>33</v>
      </c>
    </row>
    <row r="1257" spans="2:12" ht="12.75">
      <c r="B1257" s="5" t="s">
        <v>15</v>
      </c>
      <c r="C1257" s="8">
        <f t="shared" ref="C1257:L1257" si="230">C1256/C1255</f>
        <v>10.666666666666666</v>
      </c>
      <c r="D1257" s="8">
        <f t="shared" si="230"/>
        <v>16.323296354992078</v>
      </c>
      <c r="E1257" s="8">
        <f t="shared" si="230"/>
        <v>12.924071082390952</v>
      </c>
      <c r="F1257" s="8">
        <f t="shared" si="230"/>
        <v>10</v>
      </c>
      <c r="G1257" s="8">
        <f t="shared" si="230"/>
        <v>10.396975425330814</v>
      </c>
      <c r="H1257" s="8">
        <f t="shared" si="230"/>
        <v>11.494252873563219</v>
      </c>
      <c r="I1257" s="8">
        <f t="shared" si="230"/>
        <v>7.115384615384615</v>
      </c>
      <c r="J1257" s="8">
        <f t="shared" si="230"/>
        <v>6.0267857142857135</v>
      </c>
      <c r="K1257" s="8">
        <f t="shared" si="230"/>
        <v>8.5858585858585865</v>
      </c>
      <c r="L1257" s="8">
        <f t="shared" si="230"/>
        <v>14.601769911504427</v>
      </c>
    </row>
    <row r="1259" spans="2:12" ht="15">
      <c r="B1259" s="80" t="s">
        <v>16</v>
      </c>
      <c r="C1259" s="81"/>
      <c r="D1259" s="81"/>
      <c r="E1259" s="81"/>
      <c r="F1259" s="81"/>
      <c r="G1259" s="81"/>
      <c r="H1259" s="81"/>
      <c r="I1259" s="81"/>
      <c r="J1259" s="81"/>
      <c r="K1259" s="81"/>
      <c r="L1259" s="81"/>
    </row>
    <row r="1260" spans="2:12" ht="18.75">
      <c r="B1260" s="87" t="s">
        <v>560</v>
      </c>
      <c r="C1260" s="76"/>
      <c r="D1260" s="76"/>
      <c r="E1260" s="76"/>
      <c r="F1260" s="77"/>
      <c r="G1260" s="9"/>
      <c r="H1260" s="10"/>
      <c r="I1260" s="10"/>
      <c r="J1260" s="10"/>
      <c r="K1260" s="10"/>
      <c r="L1260" s="10"/>
    </row>
    <row r="1261" spans="2:12" ht="15">
      <c r="B1261" s="11" t="s">
        <v>20</v>
      </c>
      <c r="C1261" s="12" t="s">
        <v>21</v>
      </c>
      <c r="D1261" s="13" t="s">
        <v>22</v>
      </c>
      <c r="E1261" s="14" t="s">
        <v>23</v>
      </c>
      <c r="F1261" s="15" t="s">
        <v>24</v>
      </c>
      <c r="G1261" s="16"/>
      <c r="H1261" s="17" t="s">
        <v>20</v>
      </c>
      <c r="I1261" s="12" t="s">
        <v>25</v>
      </c>
      <c r="J1261" s="13" t="s">
        <v>22</v>
      </c>
      <c r="K1261" s="15" t="s">
        <v>23</v>
      </c>
      <c r="L1261" s="15" t="s">
        <v>24</v>
      </c>
    </row>
    <row r="1262" spans="2:12" ht="15">
      <c r="B1262" s="18">
        <v>39783</v>
      </c>
      <c r="C1262" s="19">
        <v>20</v>
      </c>
      <c r="D1262" s="20"/>
      <c r="E1262" s="21">
        <v>1000</v>
      </c>
      <c r="F1262" s="22">
        <f>(E1262)+(E1262*D1263)</f>
        <v>1650</v>
      </c>
      <c r="G1262" s="16"/>
      <c r="H1262" s="23">
        <v>39783</v>
      </c>
      <c r="I1262" s="24">
        <v>8515</v>
      </c>
      <c r="J1262" s="20"/>
      <c r="K1262" s="21">
        <v>1000</v>
      </c>
      <c r="L1262" s="22">
        <f>(K1262)+(K1262*J1263)</f>
        <v>1229.7122724603641</v>
      </c>
    </row>
    <row r="1263" spans="2:12" ht="15">
      <c r="B1263" s="18">
        <v>40148</v>
      </c>
      <c r="C1263" s="19">
        <v>33</v>
      </c>
      <c r="D1263" s="25">
        <f t="shared" ref="D1263:D1272" si="231">(C1263-C1262)/C1262</f>
        <v>0.65</v>
      </c>
      <c r="E1263" s="21">
        <v>1000</v>
      </c>
      <c r="F1263" s="22">
        <f t="shared" ref="F1263:F1271" si="232">(F1262+E1263)+(F1262+E1263)*D1264</f>
        <v>2730.3030303030305</v>
      </c>
      <c r="G1263" s="16"/>
      <c r="H1263" s="23">
        <v>40148</v>
      </c>
      <c r="I1263" s="24">
        <v>10471</v>
      </c>
      <c r="J1263" s="25">
        <f t="shared" ref="J1263:J1272" si="233">(I1263-I1262)/I1262</f>
        <v>0.22971227246036408</v>
      </c>
      <c r="K1263" s="21">
        <v>1000</v>
      </c>
      <c r="L1263" s="22">
        <f t="shared" ref="L1263:L1271" si="234">(L1262+K1263)+(L1262+K1263)*J1264</f>
        <v>2446.9127803306319</v>
      </c>
    </row>
    <row r="1264" spans="2:12" ht="15">
      <c r="B1264" s="18">
        <v>40513</v>
      </c>
      <c r="C1264" s="19">
        <v>34</v>
      </c>
      <c r="D1264" s="25">
        <f t="shared" si="231"/>
        <v>3.0303030303030304E-2</v>
      </c>
      <c r="E1264" s="21">
        <v>1000</v>
      </c>
      <c r="F1264" s="22">
        <f t="shared" si="232"/>
        <v>2962.2994652406419</v>
      </c>
      <c r="G1264" s="16"/>
      <c r="H1264" s="23">
        <v>40513</v>
      </c>
      <c r="I1264" s="24">
        <v>11491</v>
      </c>
      <c r="J1264" s="25">
        <f t="shared" si="233"/>
        <v>9.741189953204088E-2</v>
      </c>
      <c r="K1264" s="21">
        <v>1000</v>
      </c>
      <c r="L1264" s="22">
        <f t="shared" si="234"/>
        <v>3664.6883158384239</v>
      </c>
    </row>
    <row r="1265" spans="1:12" ht="15">
      <c r="B1265" s="18">
        <v>40878</v>
      </c>
      <c r="C1265" s="19">
        <v>27</v>
      </c>
      <c r="D1265" s="25">
        <f t="shared" si="231"/>
        <v>-0.20588235294117646</v>
      </c>
      <c r="E1265" s="21">
        <v>1000</v>
      </c>
      <c r="F1265" s="22">
        <f t="shared" si="232"/>
        <v>5429.8177857001392</v>
      </c>
      <c r="G1265" s="16"/>
      <c r="H1265" s="23">
        <v>40878</v>
      </c>
      <c r="I1265" s="24">
        <v>12217</v>
      </c>
      <c r="J1265" s="25">
        <f t="shared" si="233"/>
        <v>6.3179879906013398E-2</v>
      </c>
      <c r="K1265" s="21">
        <v>1000</v>
      </c>
      <c r="L1265" s="22">
        <f t="shared" si="234"/>
        <v>5022.8349672468257</v>
      </c>
    </row>
    <row r="1266" spans="1:12" ht="15">
      <c r="B1266" s="18">
        <v>41244</v>
      </c>
      <c r="C1266" s="19">
        <v>37</v>
      </c>
      <c r="D1266" s="25">
        <f t="shared" si="231"/>
        <v>0.37037037037037035</v>
      </c>
      <c r="E1266" s="21">
        <v>1000</v>
      </c>
      <c r="F1266" s="22">
        <f t="shared" si="232"/>
        <v>8688.9429536488369</v>
      </c>
      <c r="G1266" s="16"/>
      <c r="H1266" s="23">
        <v>41244</v>
      </c>
      <c r="I1266" s="24">
        <v>13155</v>
      </c>
      <c r="J1266" s="25">
        <f t="shared" si="233"/>
        <v>7.6778259801915369E-2</v>
      </c>
      <c r="K1266" s="21">
        <v>1000</v>
      </c>
      <c r="L1266" s="22">
        <f t="shared" si="234"/>
        <v>7213.2090390705998</v>
      </c>
    </row>
    <row r="1267" spans="1:12" ht="15">
      <c r="B1267" s="18">
        <v>41609</v>
      </c>
      <c r="C1267" s="19">
        <v>50</v>
      </c>
      <c r="D1267" s="25">
        <f t="shared" si="231"/>
        <v>0.35135135135135137</v>
      </c>
      <c r="E1267" s="21">
        <v>1000</v>
      </c>
      <c r="F1267" s="22">
        <f t="shared" si="232"/>
        <v>10657.837249013721</v>
      </c>
      <c r="G1267" s="16"/>
      <c r="H1267" s="23">
        <v>41609</v>
      </c>
      <c r="I1267" s="24">
        <v>15755</v>
      </c>
      <c r="J1267" s="25">
        <f t="shared" si="233"/>
        <v>0.1976434815659445</v>
      </c>
      <c r="K1267" s="21">
        <v>1000</v>
      </c>
      <c r="L1267" s="22">
        <f t="shared" si="234"/>
        <v>9411.1750417227249</v>
      </c>
    </row>
    <row r="1268" spans="1:12" ht="15">
      <c r="B1268" s="18">
        <v>41974</v>
      </c>
      <c r="C1268" s="19">
        <v>55</v>
      </c>
      <c r="D1268" s="25">
        <f t="shared" si="231"/>
        <v>0.1</v>
      </c>
      <c r="E1268" s="21">
        <v>1000</v>
      </c>
      <c r="F1268" s="22">
        <f t="shared" si="232"/>
        <v>12717.640635287695</v>
      </c>
      <c r="G1268" s="16"/>
      <c r="H1268" s="23">
        <v>41974</v>
      </c>
      <c r="I1268" s="24">
        <v>18053</v>
      </c>
      <c r="J1268" s="25">
        <f t="shared" si="233"/>
        <v>0.14585845763249761</v>
      </c>
      <c r="K1268" s="21">
        <v>1000</v>
      </c>
      <c r="L1268" s="22">
        <f t="shared" si="234"/>
        <v>10049.007095885365</v>
      </c>
    </row>
    <row r="1269" spans="1:12" ht="15">
      <c r="B1269" s="18">
        <v>42339</v>
      </c>
      <c r="C1269" s="19">
        <v>60</v>
      </c>
      <c r="D1269" s="25">
        <f t="shared" si="231"/>
        <v>9.0909090909090912E-2</v>
      </c>
      <c r="E1269" s="21">
        <v>1000</v>
      </c>
      <c r="F1269" s="22">
        <f t="shared" si="232"/>
        <v>18290.187513716926</v>
      </c>
      <c r="G1269" s="16"/>
      <c r="H1269" s="23">
        <v>42339</v>
      </c>
      <c r="I1269" s="24">
        <v>17425</v>
      </c>
      <c r="J1269" s="25">
        <f t="shared" si="233"/>
        <v>-3.4786462083864177E-2</v>
      </c>
      <c r="K1269" s="21">
        <v>1000</v>
      </c>
      <c r="L1269" s="22">
        <f t="shared" si="234"/>
        <v>12658.325891257362</v>
      </c>
    </row>
    <row r="1270" spans="1:12" ht="15">
      <c r="B1270" s="18">
        <v>42705</v>
      </c>
      <c r="C1270" s="19">
        <v>80</v>
      </c>
      <c r="D1270" s="25">
        <f t="shared" si="231"/>
        <v>0.33333333333333331</v>
      </c>
      <c r="E1270" s="21">
        <v>1000</v>
      </c>
      <c r="F1270" s="22">
        <f t="shared" si="232"/>
        <v>24836.116423910542</v>
      </c>
      <c r="G1270" s="16"/>
      <c r="H1270" s="23">
        <v>42705</v>
      </c>
      <c r="I1270" s="24">
        <v>19963</v>
      </c>
      <c r="J1270" s="25">
        <f t="shared" si="233"/>
        <v>0.14565279770444764</v>
      </c>
      <c r="K1270" s="21">
        <v>1000</v>
      </c>
      <c r="L1270" s="22">
        <f t="shared" si="234"/>
        <v>16984.134745507828</v>
      </c>
    </row>
    <row r="1271" spans="1:12" ht="15">
      <c r="B1271" s="18">
        <v>43070</v>
      </c>
      <c r="C1271" s="19">
        <v>103</v>
      </c>
      <c r="D1271" s="25">
        <f t="shared" si="231"/>
        <v>0.28749999999999998</v>
      </c>
      <c r="E1271" s="21">
        <v>1000</v>
      </c>
      <c r="F1271" s="26">
        <f t="shared" si="232"/>
        <v>24080.263851411768</v>
      </c>
      <c r="G1271" s="16"/>
      <c r="H1271" s="23">
        <v>43070</v>
      </c>
      <c r="I1271" s="24">
        <v>24824</v>
      </c>
      <c r="J1271" s="25">
        <f t="shared" si="233"/>
        <v>0.24350047588037871</v>
      </c>
      <c r="K1271" s="21">
        <v>1000</v>
      </c>
      <c r="L1271" s="27">
        <f t="shared" si="234"/>
        <v>16899.609700630885</v>
      </c>
    </row>
    <row r="1272" spans="1:12" ht="15">
      <c r="B1272" s="18">
        <v>43435</v>
      </c>
      <c r="C1272" s="19">
        <v>96</v>
      </c>
      <c r="D1272" s="25">
        <f t="shared" si="231"/>
        <v>-6.7961165048543687E-2</v>
      </c>
      <c r="E1272" s="28"/>
      <c r="F1272" s="28"/>
      <c r="G1272" s="16"/>
      <c r="H1272" s="23">
        <v>43435</v>
      </c>
      <c r="I1272" s="24">
        <v>23327</v>
      </c>
      <c r="J1272" s="25">
        <f t="shared" si="233"/>
        <v>-6.0304543989687397E-2</v>
      </c>
      <c r="K1272" s="29"/>
      <c r="L1272" s="30"/>
    </row>
    <row r="1273" spans="1:12" ht="15">
      <c r="B1273" s="9"/>
      <c r="C1273" s="9"/>
      <c r="D1273" s="9"/>
      <c r="E1273" s="31">
        <f>SUM(E1262:E1272)</f>
        <v>10000</v>
      </c>
      <c r="F1273" s="32"/>
      <c r="G1273" s="9"/>
      <c r="H1273" s="9"/>
      <c r="I1273" s="9"/>
      <c r="J1273" s="9"/>
      <c r="K1273" s="31">
        <f>SUM(K1262:K1272)</f>
        <v>10000</v>
      </c>
      <c r="L1273" s="33"/>
    </row>
    <row r="1275" spans="1:12" ht="14.25">
      <c r="A1275" s="2" t="s">
        <v>566</v>
      </c>
      <c r="B1275" s="79" t="s">
        <v>567</v>
      </c>
      <c r="C1275" s="76"/>
      <c r="D1275" s="76"/>
      <c r="E1275" s="76"/>
      <c r="F1275" s="76"/>
      <c r="G1275" s="76"/>
      <c r="H1275" s="76"/>
      <c r="I1275" s="76"/>
      <c r="J1275" s="76"/>
      <c r="K1275" s="76"/>
      <c r="L1275" s="77"/>
    </row>
    <row r="1276" spans="1:12" ht="12.75">
      <c r="B1276" s="82" t="s">
        <v>2</v>
      </c>
      <c r="C1276" s="76"/>
      <c r="D1276" s="76"/>
      <c r="E1276" s="76"/>
      <c r="F1276" s="76"/>
      <c r="G1276" s="76"/>
      <c r="H1276" s="76"/>
      <c r="I1276" s="76"/>
      <c r="J1276" s="76"/>
      <c r="K1276" s="76"/>
      <c r="L1276" s="77"/>
    </row>
    <row r="1277" spans="1:12" ht="12.75">
      <c r="B1277" s="78" t="s">
        <v>568</v>
      </c>
      <c r="C1277" s="76"/>
      <c r="D1277" s="76"/>
      <c r="E1277" s="76"/>
      <c r="F1277" s="76"/>
      <c r="G1277" s="76"/>
      <c r="H1277" s="76"/>
      <c r="I1277" s="76"/>
      <c r="J1277" s="76"/>
      <c r="K1277" s="76"/>
      <c r="L1277" s="77"/>
    </row>
    <row r="1278" spans="1:12" ht="12.75">
      <c r="B1278" s="3"/>
      <c r="C1278" s="4">
        <v>2018</v>
      </c>
      <c r="D1278" s="4">
        <v>2017</v>
      </c>
      <c r="E1278" s="4">
        <v>2016</v>
      </c>
      <c r="F1278" s="4">
        <v>2015</v>
      </c>
      <c r="G1278" s="4">
        <v>2014</v>
      </c>
      <c r="H1278" s="4">
        <v>2013</v>
      </c>
      <c r="I1278" s="4">
        <v>2012</v>
      </c>
      <c r="J1278" s="4">
        <v>2011</v>
      </c>
      <c r="K1278" s="4">
        <v>2010</v>
      </c>
      <c r="L1278" s="4">
        <v>2009</v>
      </c>
    </row>
    <row r="1279" spans="1:12" ht="12.75">
      <c r="B1279" s="5" t="s">
        <v>10</v>
      </c>
      <c r="C1279" s="6">
        <v>22637</v>
      </c>
      <c r="D1279" s="6">
        <v>21902</v>
      </c>
      <c r="E1279" s="6">
        <v>21159</v>
      </c>
      <c r="F1279" s="6">
        <v>20182</v>
      </c>
      <c r="G1279" s="6">
        <v>20046</v>
      </c>
      <c r="H1279" s="6">
        <v>19602</v>
      </c>
      <c r="I1279" s="6">
        <v>20288</v>
      </c>
      <c r="J1279" s="6">
        <v>19108</v>
      </c>
      <c r="K1279" s="6">
        <v>18148</v>
      </c>
      <c r="L1279" s="6">
        <v>16668</v>
      </c>
    </row>
    <row r="1280" spans="1:12" ht="12.75">
      <c r="B1280" s="5" t="s">
        <v>11</v>
      </c>
      <c r="C1280" s="6">
        <v>8794</v>
      </c>
      <c r="D1280" s="6">
        <v>7722</v>
      </c>
      <c r="E1280" s="6">
        <v>8308</v>
      </c>
      <c r="F1280" s="6">
        <v>8243</v>
      </c>
      <c r="G1280" s="6">
        <v>8217</v>
      </c>
      <c r="H1280" s="6">
        <v>7988</v>
      </c>
      <c r="I1280" s="6">
        <v>7950</v>
      </c>
      <c r="J1280" s="6">
        <v>6854</v>
      </c>
      <c r="K1280" s="6">
        <v>4409</v>
      </c>
      <c r="L1280" s="6">
        <v>2830</v>
      </c>
    </row>
    <row r="1281" spans="2:12" ht="12.75">
      <c r="B1281" s="5" t="s">
        <v>12</v>
      </c>
      <c r="C1281" s="6">
        <v>6784</v>
      </c>
      <c r="D1281" s="6">
        <v>5913</v>
      </c>
      <c r="E1281" s="6">
        <v>5589</v>
      </c>
      <c r="F1281" s="6">
        <v>5608</v>
      </c>
      <c r="G1281" s="6">
        <v>5583</v>
      </c>
      <c r="H1281" s="6">
        <v>5552</v>
      </c>
      <c r="I1281" s="6">
        <v>5383</v>
      </c>
      <c r="J1281" s="6">
        <v>4721</v>
      </c>
      <c r="K1281" s="6">
        <v>3332</v>
      </c>
      <c r="L1281" s="6">
        <v>1803</v>
      </c>
    </row>
    <row r="1282" spans="2:12" ht="12.75">
      <c r="B1282" s="5" t="s">
        <v>13</v>
      </c>
      <c r="C1282" s="7">
        <v>4.1399999999999997</v>
      </c>
      <c r="D1282" s="7">
        <v>3.51</v>
      </c>
      <c r="E1282" s="7">
        <v>3.24</v>
      </c>
      <c r="F1282" s="7">
        <v>3.16</v>
      </c>
      <c r="G1282" s="7">
        <v>3.08</v>
      </c>
      <c r="H1282" s="7">
        <v>3</v>
      </c>
      <c r="I1282" s="7">
        <v>2.84</v>
      </c>
      <c r="J1282" s="7">
        <v>2.46</v>
      </c>
      <c r="K1282" s="7">
        <v>1.73</v>
      </c>
      <c r="L1282" s="7">
        <v>0.97</v>
      </c>
    </row>
    <row r="1283" spans="2:12" ht="12.75">
      <c r="B1283" s="5" t="s">
        <v>14</v>
      </c>
      <c r="C1283" s="7">
        <v>45</v>
      </c>
      <c r="D1283" s="7">
        <v>51</v>
      </c>
      <c r="E1283" s="7">
        <v>48</v>
      </c>
      <c r="F1283" s="7">
        <v>39</v>
      </c>
      <c r="G1283" s="7">
        <v>40</v>
      </c>
      <c r="H1283" s="7">
        <v>35</v>
      </c>
      <c r="I1283" s="7">
        <v>27</v>
      </c>
      <c r="J1283" s="7">
        <v>22.76</v>
      </c>
      <c r="K1283" s="7">
        <v>22</v>
      </c>
      <c r="L1283" s="7">
        <v>18</v>
      </c>
    </row>
    <row r="1284" spans="2:12" ht="12.75">
      <c r="B1284" s="5" t="s">
        <v>15</v>
      </c>
      <c r="C1284" s="8">
        <f t="shared" ref="C1284:L1284" si="235">C1283/C1282</f>
        <v>10.869565217391305</v>
      </c>
      <c r="D1284" s="8">
        <f t="shared" si="235"/>
        <v>14.529914529914532</v>
      </c>
      <c r="E1284" s="8">
        <f t="shared" si="235"/>
        <v>14.814814814814813</v>
      </c>
      <c r="F1284" s="8">
        <f t="shared" si="235"/>
        <v>12.341772151898734</v>
      </c>
      <c r="G1284" s="8">
        <f t="shared" si="235"/>
        <v>12.987012987012987</v>
      </c>
      <c r="H1284" s="8">
        <f t="shared" si="235"/>
        <v>11.666666666666666</v>
      </c>
      <c r="I1284" s="8">
        <f t="shared" si="235"/>
        <v>9.5070422535211279</v>
      </c>
      <c r="J1284" s="8">
        <f t="shared" si="235"/>
        <v>9.2520325203252032</v>
      </c>
      <c r="K1284" s="8">
        <f t="shared" si="235"/>
        <v>12.716763005780347</v>
      </c>
      <c r="L1284" s="8">
        <f t="shared" si="235"/>
        <v>18.556701030927837</v>
      </c>
    </row>
    <row r="1286" spans="2:12" ht="15">
      <c r="B1286" s="80" t="s">
        <v>16</v>
      </c>
      <c r="C1286" s="81"/>
      <c r="D1286" s="81"/>
      <c r="E1286" s="81"/>
      <c r="F1286" s="81"/>
      <c r="G1286" s="81"/>
      <c r="H1286" s="81"/>
      <c r="I1286" s="81"/>
      <c r="J1286" s="81"/>
      <c r="K1286" s="81"/>
      <c r="L1286" s="81"/>
    </row>
    <row r="1287" spans="2:12" ht="18.75">
      <c r="B1287" s="87" t="s">
        <v>572</v>
      </c>
      <c r="C1287" s="76"/>
      <c r="D1287" s="76"/>
      <c r="E1287" s="76"/>
      <c r="F1287" s="77"/>
      <c r="G1287" s="9"/>
      <c r="H1287" s="10"/>
      <c r="I1287" s="10"/>
      <c r="J1287" s="10"/>
      <c r="K1287" s="10"/>
      <c r="L1287" s="10"/>
    </row>
    <row r="1288" spans="2:12" ht="15">
      <c r="B1288" s="11" t="s">
        <v>20</v>
      </c>
      <c r="C1288" s="12" t="s">
        <v>21</v>
      </c>
      <c r="D1288" s="13" t="s">
        <v>22</v>
      </c>
      <c r="E1288" s="14" t="s">
        <v>23</v>
      </c>
      <c r="F1288" s="15" t="s">
        <v>24</v>
      </c>
      <c r="G1288" s="16"/>
      <c r="H1288" s="17" t="s">
        <v>20</v>
      </c>
      <c r="I1288" s="12" t="s">
        <v>25</v>
      </c>
      <c r="J1288" s="13" t="s">
        <v>22</v>
      </c>
      <c r="K1288" s="15" t="s">
        <v>23</v>
      </c>
      <c r="L1288" s="15" t="s">
        <v>24</v>
      </c>
    </row>
    <row r="1289" spans="2:12" ht="15">
      <c r="B1289" s="18">
        <v>39783</v>
      </c>
      <c r="C1289" s="19">
        <v>12</v>
      </c>
      <c r="D1289" s="20"/>
      <c r="E1289" s="21">
        <v>1000</v>
      </c>
      <c r="F1289" s="22">
        <f>(E1289)+(E1289*D1290)</f>
        <v>1500</v>
      </c>
      <c r="G1289" s="16"/>
      <c r="H1289" s="23">
        <v>39783</v>
      </c>
      <c r="I1289" s="24">
        <v>8515</v>
      </c>
      <c r="J1289" s="20"/>
      <c r="K1289" s="21">
        <v>1000</v>
      </c>
      <c r="L1289" s="22">
        <f>(K1289)+(K1289*J1290)</f>
        <v>1229.7122724603641</v>
      </c>
    </row>
    <row r="1290" spans="2:12" ht="15">
      <c r="B1290" s="18">
        <v>40148</v>
      </c>
      <c r="C1290" s="19">
        <v>18</v>
      </c>
      <c r="D1290" s="25">
        <f t="shared" ref="D1290:D1299" si="236">(C1290-C1289)/C1289</f>
        <v>0.5</v>
      </c>
      <c r="E1290" s="21">
        <v>1000</v>
      </c>
      <c r="F1290" s="22">
        <f t="shared" ref="F1290:F1298" si="237">(F1289+E1290)+(F1289+E1290)*D1291</f>
        <v>3055.5555555555557</v>
      </c>
      <c r="G1290" s="16"/>
      <c r="H1290" s="23">
        <v>40148</v>
      </c>
      <c r="I1290" s="24">
        <v>10471</v>
      </c>
      <c r="J1290" s="25">
        <f t="shared" ref="J1290:J1299" si="238">(I1290-I1289)/I1289</f>
        <v>0.22971227246036408</v>
      </c>
      <c r="K1290" s="21">
        <v>1000</v>
      </c>
      <c r="L1290" s="22">
        <f t="shared" ref="L1290:L1298" si="239">(L1289+K1290)+(L1289+K1290)*J1291</f>
        <v>2446.9127803306319</v>
      </c>
    </row>
    <row r="1291" spans="2:12" ht="15">
      <c r="B1291" s="18">
        <v>40513</v>
      </c>
      <c r="C1291" s="19">
        <v>22</v>
      </c>
      <c r="D1291" s="25">
        <f t="shared" si="236"/>
        <v>0.22222222222222221</v>
      </c>
      <c r="E1291" s="21">
        <v>1000</v>
      </c>
      <c r="F1291" s="22">
        <f t="shared" si="237"/>
        <v>4195.6565656565663</v>
      </c>
      <c r="G1291" s="16"/>
      <c r="H1291" s="23">
        <v>40513</v>
      </c>
      <c r="I1291" s="24">
        <v>11491</v>
      </c>
      <c r="J1291" s="25">
        <f t="shared" si="238"/>
        <v>9.741189953204088E-2</v>
      </c>
      <c r="K1291" s="21">
        <v>1000</v>
      </c>
      <c r="L1291" s="22">
        <f t="shared" si="239"/>
        <v>3664.6883158384239</v>
      </c>
    </row>
    <row r="1292" spans="2:12" ht="15">
      <c r="B1292" s="18">
        <v>40878</v>
      </c>
      <c r="C1292" s="19">
        <v>22.76</v>
      </c>
      <c r="D1292" s="25">
        <f t="shared" si="236"/>
        <v>3.4545454545454615E-2</v>
      </c>
      <c r="E1292" s="21">
        <v>1000</v>
      </c>
      <c r="F1292" s="22">
        <f t="shared" si="237"/>
        <v>6163.5644671672799</v>
      </c>
      <c r="G1292" s="16"/>
      <c r="H1292" s="23">
        <v>40878</v>
      </c>
      <c r="I1292" s="24">
        <v>12217</v>
      </c>
      <c r="J1292" s="25">
        <f t="shared" si="238"/>
        <v>6.3179879906013398E-2</v>
      </c>
      <c r="K1292" s="21">
        <v>1000</v>
      </c>
      <c r="L1292" s="22">
        <f t="shared" si="239"/>
        <v>5022.8349672468257</v>
      </c>
    </row>
    <row r="1293" spans="2:12" ht="15">
      <c r="B1293" s="18">
        <v>41244</v>
      </c>
      <c r="C1293" s="19">
        <v>27</v>
      </c>
      <c r="D1293" s="25">
        <f t="shared" si="236"/>
        <v>0.18629173989455178</v>
      </c>
      <c r="E1293" s="21">
        <v>1000</v>
      </c>
      <c r="F1293" s="22">
        <f t="shared" si="237"/>
        <v>9286.1020870686953</v>
      </c>
      <c r="G1293" s="16"/>
      <c r="H1293" s="23">
        <v>41244</v>
      </c>
      <c r="I1293" s="24">
        <v>13155</v>
      </c>
      <c r="J1293" s="25">
        <f t="shared" si="238"/>
        <v>7.6778259801915369E-2</v>
      </c>
      <c r="K1293" s="21">
        <v>1000</v>
      </c>
      <c r="L1293" s="22">
        <f t="shared" si="239"/>
        <v>7213.2090390705998</v>
      </c>
    </row>
    <row r="1294" spans="2:12" ht="15">
      <c r="B1294" s="18">
        <v>41609</v>
      </c>
      <c r="C1294" s="19">
        <v>35</v>
      </c>
      <c r="D1294" s="25">
        <f t="shared" si="236"/>
        <v>0.29629629629629628</v>
      </c>
      <c r="E1294" s="21">
        <v>1000</v>
      </c>
      <c r="F1294" s="22">
        <f t="shared" si="237"/>
        <v>11755.545242364224</v>
      </c>
      <c r="G1294" s="16"/>
      <c r="H1294" s="23">
        <v>41609</v>
      </c>
      <c r="I1294" s="24">
        <v>15755</v>
      </c>
      <c r="J1294" s="25">
        <f t="shared" si="238"/>
        <v>0.1976434815659445</v>
      </c>
      <c r="K1294" s="21">
        <v>1000</v>
      </c>
      <c r="L1294" s="22">
        <f t="shared" si="239"/>
        <v>9411.1750417227249</v>
      </c>
    </row>
    <row r="1295" spans="2:12" ht="15">
      <c r="B1295" s="18">
        <v>41974</v>
      </c>
      <c r="C1295" s="19">
        <v>40</v>
      </c>
      <c r="D1295" s="25">
        <f t="shared" si="236"/>
        <v>0.14285714285714285</v>
      </c>
      <c r="E1295" s="21">
        <v>1000</v>
      </c>
      <c r="F1295" s="22">
        <f t="shared" si="237"/>
        <v>12436.656611305118</v>
      </c>
      <c r="G1295" s="16"/>
      <c r="H1295" s="23">
        <v>41974</v>
      </c>
      <c r="I1295" s="24">
        <v>18053</v>
      </c>
      <c r="J1295" s="25">
        <f t="shared" si="238"/>
        <v>0.14585845763249761</v>
      </c>
      <c r="K1295" s="21">
        <v>1000</v>
      </c>
      <c r="L1295" s="22">
        <f t="shared" si="239"/>
        <v>10049.007095885365</v>
      </c>
    </row>
    <row r="1296" spans="2:12" ht="15">
      <c r="B1296" s="18">
        <v>42339</v>
      </c>
      <c r="C1296" s="19">
        <v>39</v>
      </c>
      <c r="D1296" s="25">
        <f t="shared" si="236"/>
        <v>-2.5000000000000001E-2</v>
      </c>
      <c r="E1296" s="21">
        <v>1000</v>
      </c>
      <c r="F1296" s="22">
        <f t="shared" si="237"/>
        <v>16537.423521606299</v>
      </c>
      <c r="G1296" s="16"/>
      <c r="H1296" s="23">
        <v>42339</v>
      </c>
      <c r="I1296" s="24">
        <v>17425</v>
      </c>
      <c r="J1296" s="25">
        <f t="shared" si="238"/>
        <v>-3.4786462083864177E-2</v>
      </c>
      <c r="K1296" s="21">
        <v>1000</v>
      </c>
      <c r="L1296" s="22">
        <f t="shared" si="239"/>
        <v>12658.325891257362</v>
      </c>
    </row>
    <row r="1297" spans="1:12" ht="15">
      <c r="B1297" s="18">
        <v>42705</v>
      </c>
      <c r="C1297" s="19">
        <v>48</v>
      </c>
      <c r="D1297" s="25">
        <f t="shared" si="236"/>
        <v>0.23076923076923078</v>
      </c>
      <c r="E1297" s="21">
        <v>1000</v>
      </c>
      <c r="F1297" s="22">
        <f t="shared" si="237"/>
        <v>18633.512491706693</v>
      </c>
      <c r="G1297" s="16"/>
      <c r="H1297" s="23">
        <v>42705</v>
      </c>
      <c r="I1297" s="24">
        <v>19963</v>
      </c>
      <c r="J1297" s="25">
        <f t="shared" si="238"/>
        <v>0.14565279770444764</v>
      </c>
      <c r="K1297" s="21">
        <v>1000</v>
      </c>
      <c r="L1297" s="22">
        <f t="shared" si="239"/>
        <v>16984.134745507828</v>
      </c>
    </row>
    <row r="1298" spans="1:12" ht="15">
      <c r="B1298" s="18">
        <v>43070</v>
      </c>
      <c r="C1298" s="19">
        <v>51</v>
      </c>
      <c r="D1298" s="25">
        <f t="shared" si="236"/>
        <v>6.25E-2</v>
      </c>
      <c r="E1298" s="21">
        <v>1000</v>
      </c>
      <c r="F1298" s="26">
        <f t="shared" si="237"/>
        <v>17323.687492682377</v>
      </c>
      <c r="G1298" s="16"/>
      <c r="H1298" s="23">
        <v>43070</v>
      </c>
      <c r="I1298" s="24">
        <v>24824</v>
      </c>
      <c r="J1298" s="25">
        <f t="shared" si="238"/>
        <v>0.24350047588037871</v>
      </c>
      <c r="K1298" s="21">
        <v>1000</v>
      </c>
      <c r="L1298" s="27">
        <f t="shared" si="239"/>
        <v>16899.609700630885</v>
      </c>
    </row>
    <row r="1299" spans="1:12" ht="15">
      <c r="B1299" s="18">
        <v>43435</v>
      </c>
      <c r="C1299" s="19">
        <v>45</v>
      </c>
      <c r="D1299" s="25">
        <f t="shared" si="236"/>
        <v>-0.11764705882352941</v>
      </c>
      <c r="E1299" s="28"/>
      <c r="F1299" s="28"/>
      <c r="G1299" s="16"/>
      <c r="H1299" s="23">
        <v>43435</v>
      </c>
      <c r="I1299" s="24">
        <v>23327</v>
      </c>
      <c r="J1299" s="25">
        <f t="shared" si="238"/>
        <v>-6.0304543989687397E-2</v>
      </c>
      <c r="K1299" s="29"/>
      <c r="L1299" s="30"/>
    </row>
    <row r="1300" spans="1:12" ht="15">
      <c r="B1300" s="9"/>
      <c r="C1300" s="9"/>
      <c r="D1300" s="9"/>
      <c r="E1300" s="31">
        <f>SUM(E1289:E1299)</f>
        <v>10000</v>
      </c>
      <c r="F1300" s="32"/>
      <c r="G1300" s="9"/>
      <c r="H1300" s="9"/>
      <c r="I1300" s="9"/>
      <c r="J1300" s="9"/>
      <c r="K1300" s="31">
        <f>SUM(K1289:K1299)</f>
        <v>10000</v>
      </c>
      <c r="L1300" s="33"/>
    </row>
    <row r="1302" spans="1:12" ht="14.25">
      <c r="A1302" s="2" t="s">
        <v>577</v>
      </c>
      <c r="B1302" s="79" t="s">
        <v>578</v>
      </c>
      <c r="C1302" s="76"/>
      <c r="D1302" s="76"/>
      <c r="E1302" s="76"/>
      <c r="F1302" s="76"/>
      <c r="G1302" s="76"/>
      <c r="H1302" s="76"/>
      <c r="I1302" s="76"/>
      <c r="J1302" s="76"/>
      <c r="K1302" s="76"/>
      <c r="L1302" s="77"/>
    </row>
    <row r="1303" spans="1:12" ht="12.75">
      <c r="B1303" s="82" t="s">
        <v>2</v>
      </c>
      <c r="C1303" s="76"/>
      <c r="D1303" s="76"/>
      <c r="E1303" s="76"/>
      <c r="F1303" s="76"/>
      <c r="G1303" s="76"/>
      <c r="H1303" s="76"/>
      <c r="I1303" s="76"/>
      <c r="J1303" s="76"/>
      <c r="K1303" s="76"/>
      <c r="L1303" s="77"/>
    </row>
    <row r="1304" spans="1:12" ht="12.75">
      <c r="B1304" s="78" t="s">
        <v>580</v>
      </c>
      <c r="C1304" s="76"/>
      <c r="D1304" s="76"/>
      <c r="E1304" s="76"/>
      <c r="F1304" s="76"/>
      <c r="G1304" s="76"/>
      <c r="H1304" s="76"/>
      <c r="I1304" s="76"/>
      <c r="J1304" s="76"/>
      <c r="K1304" s="76"/>
      <c r="L1304" s="77"/>
    </row>
    <row r="1305" spans="1:12" ht="12.75">
      <c r="B1305" s="3"/>
      <c r="C1305" s="4">
        <v>2018</v>
      </c>
      <c r="D1305" s="4">
        <v>2017</v>
      </c>
      <c r="E1305" s="4">
        <v>2016</v>
      </c>
      <c r="F1305" s="4">
        <v>2015</v>
      </c>
      <c r="G1305" s="4">
        <v>2014</v>
      </c>
      <c r="H1305" s="4">
        <v>2013</v>
      </c>
      <c r="I1305" s="4">
        <v>2012</v>
      </c>
      <c r="J1305" s="4">
        <v>2011</v>
      </c>
      <c r="K1305" s="4">
        <v>2010</v>
      </c>
      <c r="L1305" s="4">
        <v>2009</v>
      </c>
    </row>
    <row r="1306" spans="1:12" ht="12.75">
      <c r="B1306" s="5" t="s">
        <v>10</v>
      </c>
      <c r="C1306" s="6">
        <v>86408</v>
      </c>
      <c r="D1306" s="6">
        <v>88389</v>
      </c>
      <c r="E1306" s="6">
        <v>88267</v>
      </c>
      <c r="F1306" s="6">
        <v>86057</v>
      </c>
      <c r="G1306" s="6">
        <v>84347</v>
      </c>
      <c r="H1306" s="6">
        <v>83780</v>
      </c>
      <c r="I1306" s="6">
        <v>86086</v>
      </c>
      <c r="J1306" s="6">
        <v>80800</v>
      </c>
      <c r="K1306" s="6">
        <v>85200</v>
      </c>
      <c r="L1306" s="6">
        <v>88686</v>
      </c>
    </row>
    <row r="1307" spans="1:12" ht="12.75">
      <c r="B1307" s="5" t="s">
        <v>11</v>
      </c>
      <c r="C1307" s="6">
        <v>28538</v>
      </c>
      <c r="D1307" s="6">
        <v>27377</v>
      </c>
      <c r="E1307" s="6">
        <v>32120</v>
      </c>
      <c r="F1307" s="6">
        <v>33641</v>
      </c>
      <c r="G1307" s="6">
        <v>33915</v>
      </c>
      <c r="H1307" s="6">
        <v>32629</v>
      </c>
      <c r="I1307" s="6">
        <v>28471</v>
      </c>
      <c r="J1307" s="6">
        <v>23656</v>
      </c>
      <c r="K1307" s="6">
        <v>19001</v>
      </c>
      <c r="L1307" s="6">
        <v>17998</v>
      </c>
    </row>
    <row r="1308" spans="1:12" ht="12.75">
      <c r="B1308" s="5" t="s">
        <v>12</v>
      </c>
      <c r="C1308" s="6">
        <v>20689</v>
      </c>
      <c r="D1308" s="6">
        <v>20554</v>
      </c>
      <c r="E1308" s="6">
        <v>20373</v>
      </c>
      <c r="F1308" s="6">
        <v>21470</v>
      </c>
      <c r="G1308" s="6">
        <v>21821</v>
      </c>
      <c r="H1308" s="6">
        <v>20889</v>
      </c>
      <c r="I1308" s="6">
        <v>17999</v>
      </c>
      <c r="J1308" s="6">
        <v>15025</v>
      </c>
      <c r="K1308" s="6">
        <v>11632</v>
      </c>
      <c r="L1308" s="6">
        <v>7990</v>
      </c>
    </row>
    <row r="1309" spans="1:12" ht="12.75">
      <c r="B1309" s="5" t="s">
        <v>13</v>
      </c>
      <c r="C1309" s="7">
        <v>4.28</v>
      </c>
      <c r="D1309" s="7">
        <v>4.0999999999999996</v>
      </c>
      <c r="E1309" s="7">
        <v>3.99</v>
      </c>
      <c r="F1309" s="7">
        <v>4.12</v>
      </c>
      <c r="G1309" s="7">
        <v>4.0999999999999996</v>
      </c>
      <c r="H1309" s="7">
        <v>3.89</v>
      </c>
      <c r="I1309" s="7">
        <v>3.36</v>
      </c>
      <c r="J1309" s="7">
        <v>2.82</v>
      </c>
      <c r="K1309" s="7">
        <v>2.21</v>
      </c>
      <c r="L1309" s="7">
        <v>1.75</v>
      </c>
    </row>
    <row r="1310" spans="1:12" ht="12.75">
      <c r="B1310" s="5" t="s">
        <v>14</v>
      </c>
      <c r="C1310" s="7">
        <v>45</v>
      </c>
      <c r="D1310" s="7">
        <v>58</v>
      </c>
      <c r="E1310" s="7">
        <v>51</v>
      </c>
      <c r="F1310" s="7">
        <v>49</v>
      </c>
      <c r="G1310" s="7">
        <v>48</v>
      </c>
      <c r="H1310" s="7">
        <v>39</v>
      </c>
      <c r="I1310" s="7">
        <v>28</v>
      </c>
      <c r="J1310" s="7">
        <v>22</v>
      </c>
      <c r="K1310" s="7">
        <v>24</v>
      </c>
      <c r="L1310" s="7">
        <v>21</v>
      </c>
    </row>
    <row r="1311" spans="1:12" ht="12.75">
      <c r="B1311" s="5" t="s">
        <v>15</v>
      </c>
      <c r="C1311" s="8">
        <f t="shared" ref="C1311:L1311" si="240">C1310/C1309</f>
        <v>10.514018691588785</v>
      </c>
      <c r="D1311" s="8">
        <f t="shared" si="240"/>
        <v>14.146341463414636</v>
      </c>
      <c r="E1311" s="8">
        <f t="shared" si="240"/>
        <v>12.781954887218044</v>
      </c>
      <c r="F1311" s="8">
        <f t="shared" si="240"/>
        <v>11.893203883495145</v>
      </c>
      <c r="G1311" s="8">
        <f t="shared" si="240"/>
        <v>11.707317073170733</v>
      </c>
      <c r="H1311" s="8">
        <f t="shared" si="240"/>
        <v>10.025706940874036</v>
      </c>
      <c r="I1311" s="8">
        <f t="shared" si="240"/>
        <v>8.3333333333333339</v>
      </c>
      <c r="J1311" s="8">
        <f t="shared" si="240"/>
        <v>7.8014184397163122</v>
      </c>
      <c r="K1311" s="8">
        <f t="shared" si="240"/>
        <v>10.859728506787331</v>
      </c>
      <c r="L1311" s="8">
        <f t="shared" si="240"/>
        <v>12</v>
      </c>
    </row>
    <row r="1313" spans="2:12" ht="15">
      <c r="B1313" s="80" t="s">
        <v>16</v>
      </c>
      <c r="C1313" s="81"/>
      <c r="D1313" s="81"/>
      <c r="E1313" s="81"/>
      <c r="F1313" s="81"/>
      <c r="G1313" s="81"/>
      <c r="H1313" s="81"/>
      <c r="I1313" s="81"/>
      <c r="J1313" s="81"/>
      <c r="K1313" s="81"/>
      <c r="L1313" s="81"/>
    </row>
    <row r="1314" spans="2:12" ht="18.75">
      <c r="B1314" s="87" t="s">
        <v>584</v>
      </c>
      <c r="C1314" s="76"/>
      <c r="D1314" s="76"/>
      <c r="E1314" s="76"/>
      <c r="F1314" s="77"/>
      <c r="G1314" s="9"/>
      <c r="H1314" s="10"/>
      <c r="I1314" s="10"/>
      <c r="J1314" s="10"/>
      <c r="K1314" s="10"/>
      <c r="L1314" s="10"/>
    </row>
    <row r="1315" spans="2:12" ht="15">
      <c r="B1315" s="11" t="s">
        <v>20</v>
      </c>
      <c r="C1315" s="12" t="s">
        <v>21</v>
      </c>
      <c r="D1315" s="13" t="s">
        <v>22</v>
      </c>
      <c r="E1315" s="14" t="s">
        <v>23</v>
      </c>
      <c r="F1315" s="15" t="s">
        <v>24</v>
      </c>
      <c r="G1315" s="16"/>
      <c r="H1315" s="17" t="s">
        <v>20</v>
      </c>
      <c r="I1315" s="12" t="s">
        <v>25</v>
      </c>
      <c r="J1315" s="13" t="s">
        <v>22</v>
      </c>
      <c r="K1315" s="15" t="s">
        <v>23</v>
      </c>
      <c r="L1315" s="15" t="s">
        <v>24</v>
      </c>
    </row>
    <row r="1316" spans="2:12" ht="15">
      <c r="B1316" s="18">
        <v>39783</v>
      </c>
      <c r="C1316" s="19">
        <v>15</v>
      </c>
      <c r="D1316" s="20"/>
      <c r="E1316" s="21">
        <v>1000</v>
      </c>
      <c r="F1316" s="22">
        <f>(E1316)+(E1316*D1317)</f>
        <v>1400</v>
      </c>
      <c r="G1316" s="16"/>
      <c r="H1316" s="23">
        <v>39783</v>
      </c>
      <c r="I1316" s="24">
        <v>8515</v>
      </c>
      <c r="J1316" s="20"/>
      <c r="K1316" s="21">
        <v>1000</v>
      </c>
      <c r="L1316" s="22">
        <f>(K1316)+(K1316*J1317)</f>
        <v>1229.7122724603641</v>
      </c>
    </row>
    <row r="1317" spans="2:12" ht="15">
      <c r="B1317" s="18">
        <v>40148</v>
      </c>
      <c r="C1317" s="19">
        <v>21</v>
      </c>
      <c r="D1317" s="25">
        <f t="shared" ref="D1317:D1326" si="241">(C1317-C1316)/C1316</f>
        <v>0.4</v>
      </c>
      <c r="E1317" s="21">
        <v>1000</v>
      </c>
      <c r="F1317" s="22">
        <f t="shared" ref="F1317:F1325" si="242">(F1316+E1317)+(F1316+E1317)*D1318</f>
        <v>2742.8571428571427</v>
      </c>
      <c r="G1317" s="16"/>
      <c r="H1317" s="23">
        <v>40148</v>
      </c>
      <c r="I1317" s="24">
        <v>10471</v>
      </c>
      <c r="J1317" s="25">
        <f t="shared" ref="J1317:J1326" si="243">(I1317-I1316)/I1316</f>
        <v>0.22971227246036408</v>
      </c>
      <c r="K1317" s="21">
        <v>1000</v>
      </c>
      <c r="L1317" s="22">
        <f t="shared" ref="L1317:L1325" si="244">(L1316+K1317)+(L1316+K1317)*J1318</f>
        <v>2446.9127803306319</v>
      </c>
    </row>
    <row r="1318" spans="2:12" ht="15">
      <c r="B1318" s="18">
        <v>40513</v>
      </c>
      <c r="C1318" s="19">
        <v>24</v>
      </c>
      <c r="D1318" s="25">
        <f t="shared" si="241"/>
        <v>0.14285714285714285</v>
      </c>
      <c r="E1318" s="21">
        <v>1000</v>
      </c>
      <c r="F1318" s="22">
        <f t="shared" si="242"/>
        <v>3430.9523809523807</v>
      </c>
      <c r="G1318" s="16"/>
      <c r="H1318" s="23">
        <v>40513</v>
      </c>
      <c r="I1318" s="24">
        <v>11491</v>
      </c>
      <c r="J1318" s="25">
        <f t="shared" si="243"/>
        <v>9.741189953204088E-2</v>
      </c>
      <c r="K1318" s="21">
        <v>1000</v>
      </c>
      <c r="L1318" s="22">
        <f t="shared" si="244"/>
        <v>3664.6883158384239</v>
      </c>
    </row>
    <row r="1319" spans="2:12" ht="15">
      <c r="B1319" s="18">
        <v>40878</v>
      </c>
      <c r="C1319" s="19">
        <v>22</v>
      </c>
      <c r="D1319" s="25">
        <f t="shared" si="241"/>
        <v>-8.3333333333333329E-2</v>
      </c>
      <c r="E1319" s="21">
        <v>1000</v>
      </c>
      <c r="F1319" s="22">
        <f t="shared" si="242"/>
        <v>5639.393939393939</v>
      </c>
      <c r="G1319" s="16"/>
      <c r="H1319" s="23">
        <v>40878</v>
      </c>
      <c r="I1319" s="24">
        <v>12217</v>
      </c>
      <c r="J1319" s="25">
        <f t="shared" si="243"/>
        <v>6.3179879906013398E-2</v>
      </c>
      <c r="K1319" s="21">
        <v>1000</v>
      </c>
      <c r="L1319" s="22">
        <f t="shared" si="244"/>
        <v>5022.8349672468257</v>
      </c>
    </row>
    <row r="1320" spans="2:12" ht="15">
      <c r="B1320" s="18">
        <v>41244</v>
      </c>
      <c r="C1320" s="19">
        <v>28</v>
      </c>
      <c r="D1320" s="25">
        <f t="shared" si="241"/>
        <v>0.27272727272727271</v>
      </c>
      <c r="E1320" s="21">
        <v>1000</v>
      </c>
      <c r="F1320" s="22">
        <f t="shared" si="242"/>
        <v>9247.7272727272721</v>
      </c>
      <c r="G1320" s="16"/>
      <c r="H1320" s="23">
        <v>41244</v>
      </c>
      <c r="I1320" s="24">
        <v>13155</v>
      </c>
      <c r="J1320" s="25">
        <f t="shared" si="243"/>
        <v>7.6778259801915369E-2</v>
      </c>
      <c r="K1320" s="21">
        <v>1000</v>
      </c>
      <c r="L1320" s="22">
        <f t="shared" si="244"/>
        <v>7213.2090390705998</v>
      </c>
    </row>
    <row r="1321" spans="2:12" ht="15">
      <c r="B1321" s="18">
        <v>41609</v>
      </c>
      <c r="C1321" s="19">
        <v>39</v>
      </c>
      <c r="D1321" s="25">
        <f t="shared" si="241"/>
        <v>0.39285714285714285</v>
      </c>
      <c r="E1321" s="21">
        <v>1000</v>
      </c>
      <c r="F1321" s="22">
        <f t="shared" si="242"/>
        <v>12612.587412587412</v>
      </c>
      <c r="G1321" s="16"/>
      <c r="H1321" s="23">
        <v>41609</v>
      </c>
      <c r="I1321" s="24">
        <v>15755</v>
      </c>
      <c r="J1321" s="25">
        <f t="shared" si="243"/>
        <v>0.1976434815659445</v>
      </c>
      <c r="K1321" s="21">
        <v>1000</v>
      </c>
      <c r="L1321" s="22">
        <f t="shared" si="244"/>
        <v>9411.1750417227249</v>
      </c>
    </row>
    <row r="1322" spans="2:12" ht="15">
      <c r="B1322" s="18">
        <v>41974</v>
      </c>
      <c r="C1322" s="19">
        <v>48</v>
      </c>
      <c r="D1322" s="25">
        <f t="shared" si="241"/>
        <v>0.23076923076923078</v>
      </c>
      <c r="E1322" s="21">
        <v>1000</v>
      </c>
      <c r="F1322" s="22">
        <f t="shared" si="242"/>
        <v>13896.182983682984</v>
      </c>
      <c r="G1322" s="16"/>
      <c r="H1322" s="23">
        <v>41974</v>
      </c>
      <c r="I1322" s="24">
        <v>18053</v>
      </c>
      <c r="J1322" s="25">
        <f t="shared" si="243"/>
        <v>0.14585845763249761</v>
      </c>
      <c r="K1322" s="21">
        <v>1000</v>
      </c>
      <c r="L1322" s="22">
        <f t="shared" si="244"/>
        <v>10049.007095885365</v>
      </c>
    </row>
    <row r="1323" spans="2:12" ht="15">
      <c r="B1323" s="18">
        <v>42339</v>
      </c>
      <c r="C1323" s="19">
        <v>49</v>
      </c>
      <c r="D1323" s="25">
        <f t="shared" si="241"/>
        <v>2.0833333333333332E-2</v>
      </c>
      <c r="E1323" s="21">
        <v>1000</v>
      </c>
      <c r="F1323" s="22">
        <f t="shared" si="242"/>
        <v>15504.190452404739</v>
      </c>
      <c r="G1323" s="16"/>
      <c r="H1323" s="23">
        <v>42339</v>
      </c>
      <c r="I1323" s="24">
        <v>17425</v>
      </c>
      <c r="J1323" s="25">
        <f t="shared" si="243"/>
        <v>-3.4786462083864177E-2</v>
      </c>
      <c r="K1323" s="21">
        <v>1000</v>
      </c>
      <c r="L1323" s="22">
        <f t="shared" si="244"/>
        <v>12658.325891257362</v>
      </c>
    </row>
    <row r="1324" spans="2:12" ht="15">
      <c r="B1324" s="18">
        <v>42705</v>
      </c>
      <c r="C1324" s="19">
        <v>51</v>
      </c>
      <c r="D1324" s="25">
        <f t="shared" si="241"/>
        <v>4.0816326530612242E-2</v>
      </c>
      <c r="E1324" s="21">
        <v>1000</v>
      </c>
      <c r="F1324" s="22">
        <f t="shared" si="242"/>
        <v>18769.471494891663</v>
      </c>
      <c r="G1324" s="16"/>
      <c r="H1324" s="23">
        <v>42705</v>
      </c>
      <c r="I1324" s="24">
        <v>19963</v>
      </c>
      <c r="J1324" s="25">
        <f t="shared" si="243"/>
        <v>0.14565279770444764</v>
      </c>
      <c r="K1324" s="21">
        <v>1000</v>
      </c>
      <c r="L1324" s="22">
        <f t="shared" si="244"/>
        <v>16984.134745507828</v>
      </c>
    </row>
    <row r="1325" spans="2:12" ht="15">
      <c r="B1325" s="18">
        <v>43070</v>
      </c>
      <c r="C1325" s="19">
        <v>58</v>
      </c>
      <c r="D1325" s="25">
        <f t="shared" si="241"/>
        <v>0.13725490196078433</v>
      </c>
      <c r="E1325" s="21">
        <v>1000</v>
      </c>
      <c r="F1325" s="26">
        <f t="shared" si="242"/>
        <v>15338.383056381463</v>
      </c>
      <c r="G1325" s="16"/>
      <c r="H1325" s="23">
        <v>43070</v>
      </c>
      <c r="I1325" s="24">
        <v>24824</v>
      </c>
      <c r="J1325" s="25">
        <f t="shared" si="243"/>
        <v>0.24350047588037871</v>
      </c>
      <c r="K1325" s="21">
        <v>1000</v>
      </c>
      <c r="L1325" s="27">
        <f t="shared" si="244"/>
        <v>16899.609700630885</v>
      </c>
    </row>
    <row r="1326" spans="2:12" ht="15">
      <c r="B1326" s="18">
        <v>43435</v>
      </c>
      <c r="C1326" s="19">
        <v>45</v>
      </c>
      <c r="D1326" s="25">
        <f t="shared" si="241"/>
        <v>-0.22413793103448276</v>
      </c>
      <c r="E1326" s="28"/>
      <c r="F1326" s="28"/>
      <c r="G1326" s="16"/>
      <c r="H1326" s="23">
        <v>43435</v>
      </c>
      <c r="I1326" s="24">
        <v>23327</v>
      </c>
      <c r="J1326" s="25">
        <f t="shared" si="243"/>
        <v>-6.0304543989687397E-2</v>
      </c>
      <c r="K1326" s="29"/>
      <c r="L1326" s="30"/>
    </row>
    <row r="1327" spans="2:12" ht="15">
      <c r="B1327" s="9"/>
      <c r="C1327" s="9"/>
      <c r="D1327" s="9"/>
      <c r="E1327" s="31">
        <f>SUM(E1316:E1326)</f>
        <v>10000</v>
      </c>
      <c r="F1327" s="32"/>
      <c r="G1327" s="9"/>
      <c r="H1327" s="9"/>
      <c r="I1327" s="9"/>
      <c r="J1327" s="9"/>
      <c r="K1327" s="31">
        <f>SUM(K1316:K1326)</f>
        <v>10000</v>
      </c>
      <c r="L1327" s="33"/>
    </row>
    <row r="1329" spans="1:12" ht="14.25">
      <c r="A1329" s="2" t="s">
        <v>587</v>
      </c>
      <c r="B1329" s="79" t="s">
        <v>588</v>
      </c>
      <c r="C1329" s="76"/>
      <c r="D1329" s="76"/>
      <c r="E1329" s="76"/>
      <c r="F1329" s="76"/>
      <c r="G1329" s="76"/>
      <c r="H1329" s="76"/>
      <c r="I1329" s="76"/>
      <c r="J1329" s="76"/>
      <c r="K1329" s="76"/>
      <c r="L1329" s="77"/>
    </row>
    <row r="1330" spans="1:12" ht="12.75">
      <c r="B1330" s="82" t="s">
        <v>2</v>
      </c>
      <c r="C1330" s="76"/>
      <c r="D1330" s="76"/>
      <c r="E1330" s="76"/>
      <c r="F1330" s="76"/>
      <c r="G1330" s="76"/>
      <c r="H1330" s="76"/>
      <c r="I1330" s="76"/>
      <c r="J1330" s="76"/>
      <c r="K1330" s="76"/>
      <c r="L1330" s="77"/>
    </row>
    <row r="1331" spans="1:12" ht="12.75">
      <c r="B1331" s="78" t="s">
        <v>589</v>
      </c>
      <c r="C1331" s="76"/>
      <c r="D1331" s="76"/>
      <c r="E1331" s="76"/>
      <c r="F1331" s="76"/>
      <c r="G1331" s="76"/>
      <c r="H1331" s="76"/>
      <c r="I1331" s="76"/>
      <c r="J1331" s="76"/>
      <c r="K1331" s="76"/>
      <c r="L1331" s="77"/>
    </row>
    <row r="1332" spans="1:12" ht="12.75">
      <c r="B1332" s="3"/>
      <c r="C1332" s="4">
        <v>2018</v>
      </c>
      <c r="D1332" s="4">
        <v>2017</v>
      </c>
      <c r="E1332" s="4">
        <v>2016</v>
      </c>
      <c r="F1332" s="4">
        <v>2015</v>
      </c>
      <c r="G1332" s="4">
        <v>2014</v>
      </c>
      <c r="H1332" s="4">
        <v>2013</v>
      </c>
      <c r="I1332" s="4">
        <v>2012</v>
      </c>
      <c r="J1332" s="4">
        <v>2011</v>
      </c>
      <c r="K1332" s="4">
        <v>2010</v>
      </c>
      <c r="L1332" s="4">
        <v>2009</v>
      </c>
    </row>
    <row r="1333" spans="1:12" ht="12.75">
      <c r="B1333" s="5" t="s">
        <v>10</v>
      </c>
      <c r="C1333" s="6">
        <v>1572</v>
      </c>
      <c r="D1333" s="6">
        <v>1426</v>
      </c>
      <c r="E1333" s="6">
        <v>1277</v>
      </c>
      <c r="F1333" s="6">
        <v>1422</v>
      </c>
      <c r="G1333" s="6">
        <v>1380</v>
      </c>
      <c r="H1333" s="6">
        <v>1345</v>
      </c>
      <c r="I1333" s="6">
        <v>1347</v>
      </c>
      <c r="J1333" s="6">
        <v>1348</v>
      </c>
      <c r="K1333" s="6">
        <v>1093</v>
      </c>
      <c r="L1333" s="6">
        <v>1075</v>
      </c>
    </row>
    <row r="1334" spans="1:12" ht="12.75">
      <c r="B1334" s="5" t="s">
        <v>11</v>
      </c>
      <c r="C1334" s="6">
        <v>576</v>
      </c>
      <c r="D1334" s="6">
        <v>467</v>
      </c>
      <c r="E1334" s="6">
        <v>409</v>
      </c>
      <c r="F1334" s="6">
        <v>390</v>
      </c>
      <c r="G1334" s="6">
        <v>380</v>
      </c>
      <c r="H1334" s="6">
        <v>347</v>
      </c>
      <c r="I1334" s="6">
        <v>362</v>
      </c>
      <c r="J1334" s="6">
        <v>285</v>
      </c>
      <c r="K1334" s="6">
        <v>122</v>
      </c>
      <c r="L1334" s="6">
        <v>144</v>
      </c>
    </row>
    <row r="1335" spans="1:12" ht="12.75">
      <c r="B1335" s="5" t="s">
        <v>12</v>
      </c>
      <c r="C1335" s="6">
        <v>454</v>
      </c>
      <c r="D1335" s="6">
        <v>323</v>
      </c>
      <c r="E1335" s="6">
        <v>279</v>
      </c>
      <c r="F1335" s="6">
        <v>260</v>
      </c>
      <c r="G1335" s="6">
        <v>251</v>
      </c>
      <c r="H1335" s="6">
        <v>232</v>
      </c>
      <c r="I1335" s="6">
        <v>245</v>
      </c>
      <c r="J1335" s="6">
        <v>192</v>
      </c>
      <c r="K1335" s="6">
        <v>82</v>
      </c>
      <c r="L1335" s="6">
        <v>101</v>
      </c>
    </row>
    <row r="1336" spans="1:12" ht="12.75">
      <c r="B1336" s="5" t="s">
        <v>13</v>
      </c>
      <c r="C1336" s="7">
        <v>1.29</v>
      </c>
      <c r="D1336" s="7">
        <v>0.97</v>
      </c>
      <c r="E1336" s="7">
        <v>0.92</v>
      </c>
      <c r="F1336" s="7">
        <v>0.86</v>
      </c>
      <c r="G1336" s="7">
        <v>0.84</v>
      </c>
      <c r="H1336" s="7">
        <v>0.74</v>
      </c>
      <c r="I1336" s="7">
        <v>0.72</v>
      </c>
      <c r="J1336" s="7">
        <v>0.55000000000000004</v>
      </c>
      <c r="K1336" s="7">
        <v>0.23</v>
      </c>
      <c r="L1336" s="7">
        <v>0.3</v>
      </c>
    </row>
    <row r="1337" spans="1:12" ht="12.75">
      <c r="B1337" s="5" t="s">
        <v>14</v>
      </c>
      <c r="C1337" s="7">
        <v>14.28</v>
      </c>
      <c r="D1337" s="7">
        <v>17.8</v>
      </c>
      <c r="E1337" s="7">
        <v>17.739999999999998</v>
      </c>
      <c r="F1337" s="7">
        <v>14</v>
      </c>
      <c r="G1337" s="7">
        <v>12.75</v>
      </c>
      <c r="H1337" s="7">
        <v>12</v>
      </c>
      <c r="I1337" s="7">
        <v>9.26</v>
      </c>
      <c r="J1337" s="7">
        <v>9.34</v>
      </c>
      <c r="K1337" s="7">
        <v>9.6999999999999993</v>
      </c>
      <c r="L1337" s="7">
        <v>11.08</v>
      </c>
    </row>
    <row r="1338" spans="1:12" ht="12.75">
      <c r="B1338" s="5" t="s">
        <v>15</v>
      </c>
      <c r="C1338" s="8">
        <f t="shared" ref="C1338:L1338" si="245">C1337/C1336</f>
        <v>11.069767441860463</v>
      </c>
      <c r="D1338" s="8">
        <f t="shared" si="245"/>
        <v>18.350515463917528</v>
      </c>
      <c r="E1338" s="8">
        <f t="shared" si="245"/>
        <v>19.282608695652172</v>
      </c>
      <c r="F1338" s="8">
        <f t="shared" si="245"/>
        <v>16.279069767441861</v>
      </c>
      <c r="G1338" s="8">
        <f t="shared" si="245"/>
        <v>15.178571428571429</v>
      </c>
      <c r="H1338" s="8">
        <f t="shared" si="245"/>
        <v>16.216216216216218</v>
      </c>
      <c r="I1338" s="8">
        <f t="shared" si="245"/>
        <v>12.861111111111111</v>
      </c>
      <c r="J1338" s="8">
        <f t="shared" si="245"/>
        <v>16.981818181818181</v>
      </c>
      <c r="K1338" s="8">
        <f t="shared" si="245"/>
        <v>42.173913043478258</v>
      </c>
      <c r="L1338" s="8">
        <f t="shared" si="245"/>
        <v>36.933333333333337</v>
      </c>
    </row>
    <row r="1340" spans="1:12" ht="15">
      <c r="B1340" s="80" t="s">
        <v>16</v>
      </c>
      <c r="C1340" s="81"/>
      <c r="D1340" s="81"/>
      <c r="E1340" s="81"/>
      <c r="F1340" s="81"/>
      <c r="G1340" s="81"/>
      <c r="H1340" s="81"/>
      <c r="I1340" s="81"/>
      <c r="J1340" s="81"/>
      <c r="K1340" s="81"/>
      <c r="L1340" s="81"/>
    </row>
    <row r="1341" spans="1:12" ht="18.75">
      <c r="B1341" s="87" t="s">
        <v>593</v>
      </c>
      <c r="C1341" s="76"/>
      <c r="D1341" s="76"/>
      <c r="E1341" s="76"/>
      <c r="F1341" s="77"/>
      <c r="G1341" s="9"/>
      <c r="H1341" s="10"/>
      <c r="I1341" s="10"/>
      <c r="J1341" s="10"/>
      <c r="K1341" s="10"/>
      <c r="L1341" s="10"/>
    </row>
    <row r="1342" spans="1:12" ht="15">
      <c r="B1342" s="11" t="s">
        <v>20</v>
      </c>
      <c r="C1342" s="12" t="s">
        <v>21</v>
      </c>
      <c r="D1342" s="13" t="s">
        <v>22</v>
      </c>
      <c r="E1342" s="14" t="s">
        <v>23</v>
      </c>
      <c r="F1342" s="15" t="s">
        <v>24</v>
      </c>
      <c r="G1342" s="16"/>
      <c r="H1342" s="17" t="s">
        <v>20</v>
      </c>
      <c r="I1342" s="12" t="s">
        <v>25</v>
      </c>
      <c r="J1342" s="13" t="s">
        <v>22</v>
      </c>
      <c r="K1342" s="15" t="s">
        <v>23</v>
      </c>
      <c r="L1342" s="15" t="s">
        <v>24</v>
      </c>
    </row>
    <row r="1343" spans="1:12" ht="15">
      <c r="B1343" s="18">
        <v>39783</v>
      </c>
      <c r="C1343" s="19">
        <v>10.46</v>
      </c>
      <c r="D1343" s="20"/>
      <c r="E1343" s="21">
        <v>1000</v>
      </c>
      <c r="F1343" s="22">
        <f>(E1343)+(E1343*D1344)</f>
        <v>1059.2734225621414</v>
      </c>
      <c r="G1343" s="16"/>
      <c r="H1343" s="23">
        <v>39783</v>
      </c>
      <c r="I1343" s="24">
        <v>8515</v>
      </c>
      <c r="J1343" s="20"/>
      <c r="K1343" s="21">
        <v>1000</v>
      </c>
      <c r="L1343" s="22">
        <f>(K1343)+(K1343*J1344)</f>
        <v>1229.7122724603641</v>
      </c>
    </row>
    <row r="1344" spans="1:12" ht="15">
      <c r="B1344" s="18">
        <v>40148</v>
      </c>
      <c r="C1344" s="19">
        <v>11.08</v>
      </c>
      <c r="D1344" s="25">
        <f t="shared" ref="D1344:D1353" si="246">(C1344-C1343)/C1343</f>
        <v>5.9273422562141409E-2</v>
      </c>
      <c r="E1344" s="21">
        <v>1000</v>
      </c>
      <c r="F1344" s="22">
        <f t="shared" ref="F1344:F1352" si="247">(F1343+E1344)+(F1343+E1344)*D1345</f>
        <v>1802.7935197520553</v>
      </c>
      <c r="G1344" s="16"/>
      <c r="H1344" s="23">
        <v>40148</v>
      </c>
      <c r="I1344" s="24">
        <v>10471</v>
      </c>
      <c r="J1344" s="25">
        <f t="shared" ref="J1344:J1353" si="248">(I1344-I1343)/I1343</f>
        <v>0.22971227246036408</v>
      </c>
      <c r="K1344" s="21">
        <v>1000</v>
      </c>
      <c r="L1344" s="22">
        <f t="shared" ref="L1344:L1352" si="249">(L1343+K1344)+(L1343+K1344)*J1345</f>
        <v>2446.9127803306319</v>
      </c>
    </row>
    <row r="1345" spans="2:12" ht="15">
      <c r="B1345" s="18">
        <v>40513</v>
      </c>
      <c r="C1345" s="19">
        <v>9.6999999999999993</v>
      </c>
      <c r="D1345" s="25">
        <f t="shared" si="246"/>
        <v>-0.12454873646209393</v>
      </c>
      <c r="E1345" s="21">
        <v>1000</v>
      </c>
      <c r="F1345" s="22">
        <f t="shared" si="247"/>
        <v>2698.7723169571341</v>
      </c>
      <c r="G1345" s="16"/>
      <c r="H1345" s="23">
        <v>40513</v>
      </c>
      <c r="I1345" s="24">
        <v>11491</v>
      </c>
      <c r="J1345" s="25">
        <f t="shared" si="248"/>
        <v>9.741189953204088E-2</v>
      </c>
      <c r="K1345" s="21">
        <v>1000</v>
      </c>
      <c r="L1345" s="22">
        <f t="shared" si="249"/>
        <v>3664.6883158384239</v>
      </c>
    </row>
    <row r="1346" spans="2:12" ht="15">
      <c r="B1346" s="18">
        <v>40878</v>
      </c>
      <c r="C1346" s="19">
        <v>9.34</v>
      </c>
      <c r="D1346" s="25">
        <f t="shared" si="246"/>
        <v>-3.7113402061855615E-2</v>
      </c>
      <c r="E1346" s="21">
        <v>1000</v>
      </c>
      <c r="F1346" s="22">
        <f t="shared" si="247"/>
        <v>3667.0911836213127</v>
      </c>
      <c r="G1346" s="16"/>
      <c r="H1346" s="23">
        <v>40878</v>
      </c>
      <c r="I1346" s="24">
        <v>12217</v>
      </c>
      <c r="J1346" s="25">
        <f t="shared" si="248"/>
        <v>6.3179879906013398E-2</v>
      </c>
      <c r="K1346" s="21">
        <v>1000</v>
      </c>
      <c r="L1346" s="22">
        <f t="shared" si="249"/>
        <v>5022.8349672468257</v>
      </c>
    </row>
    <row r="1347" spans="2:12" ht="15">
      <c r="B1347" s="18">
        <v>41244</v>
      </c>
      <c r="C1347" s="19">
        <v>9.26</v>
      </c>
      <c r="D1347" s="25">
        <f t="shared" si="246"/>
        <v>-8.5653104925053607E-3</v>
      </c>
      <c r="E1347" s="21">
        <v>1000</v>
      </c>
      <c r="F1347" s="22">
        <f t="shared" si="247"/>
        <v>6048.0663286669278</v>
      </c>
      <c r="G1347" s="16"/>
      <c r="H1347" s="23">
        <v>41244</v>
      </c>
      <c r="I1347" s="24">
        <v>13155</v>
      </c>
      <c r="J1347" s="25">
        <f t="shared" si="248"/>
        <v>7.6778259801915369E-2</v>
      </c>
      <c r="K1347" s="21">
        <v>1000</v>
      </c>
      <c r="L1347" s="22">
        <f t="shared" si="249"/>
        <v>7213.2090390705998</v>
      </c>
    </row>
    <row r="1348" spans="2:12" ht="15">
      <c r="B1348" s="18">
        <v>41609</v>
      </c>
      <c r="C1348" s="19">
        <v>12</v>
      </c>
      <c r="D1348" s="25">
        <f t="shared" si="246"/>
        <v>0.29589632829373652</v>
      </c>
      <c r="E1348" s="21">
        <v>1000</v>
      </c>
      <c r="F1348" s="22">
        <f t="shared" si="247"/>
        <v>7488.5704742086109</v>
      </c>
      <c r="G1348" s="16"/>
      <c r="H1348" s="23">
        <v>41609</v>
      </c>
      <c r="I1348" s="24">
        <v>15755</v>
      </c>
      <c r="J1348" s="25">
        <f t="shared" si="248"/>
        <v>0.1976434815659445</v>
      </c>
      <c r="K1348" s="21">
        <v>1000</v>
      </c>
      <c r="L1348" s="22">
        <f t="shared" si="249"/>
        <v>9411.1750417227249</v>
      </c>
    </row>
    <row r="1349" spans="2:12" ht="15">
      <c r="B1349" s="18">
        <v>41974</v>
      </c>
      <c r="C1349" s="19">
        <v>12.75</v>
      </c>
      <c r="D1349" s="25">
        <f t="shared" si="246"/>
        <v>6.25E-2</v>
      </c>
      <c r="E1349" s="21">
        <v>1000</v>
      </c>
      <c r="F1349" s="22">
        <f t="shared" si="247"/>
        <v>9320.7832657976905</v>
      </c>
      <c r="G1349" s="16"/>
      <c r="H1349" s="23">
        <v>41974</v>
      </c>
      <c r="I1349" s="24">
        <v>18053</v>
      </c>
      <c r="J1349" s="25">
        <f t="shared" si="248"/>
        <v>0.14585845763249761</v>
      </c>
      <c r="K1349" s="21">
        <v>1000</v>
      </c>
      <c r="L1349" s="22">
        <f t="shared" si="249"/>
        <v>10049.007095885365</v>
      </c>
    </row>
    <row r="1350" spans="2:12" ht="15">
      <c r="B1350" s="18">
        <v>42339</v>
      </c>
      <c r="C1350" s="19">
        <v>14</v>
      </c>
      <c r="D1350" s="25">
        <f t="shared" si="246"/>
        <v>9.8039215686274508E-2</v>
      </c>
      <c r="E1350" s="21">
        <v>1000</v>
      </c>
      <c r="F1350" s="22">
        <f t="shared" si="247"/>
        <v>13077.906795375073</v>
      </c>
      <c r="G1350" s="16"/>
      <c r="H1350" s="23">
        <v>42339</v>
      </c>
      <c r="I1350" s="24">
        <v>17425</v>
      </c>
      <c r="J1350" s="25">
        <f t="shared" si="248"/>
        <v>-3.4786462083864177E-2</v>
      </c>
      <c r="K1350" s="21">
        <v>1000</v>
      </c>
      <c r="L1350" s="22">
        <f t="shared" si="249"/>
        <v>12658.325891257362</v>
      </c>
    </row>
    <row r="1351" spans="2:12" ht="15">
      <c r="B1351" s="18">
        <v>42705</v>
      </c>
      <c r="C1351" s="19">
        <v>17.739999999999998</v>
      </c>
      <c r="D1351" s="25">
        <f t="shared" si="246"/>
        <v>0.26714285714285702</v>
      </c>
      <c r="E1351" s="21">
        <v>1000</v>
      </c>
      <c r="F1351" s="22">
        <f t="shared" si="247"/>
        <v>14125.520910804753</v>
      </c>
      <c r="G1351" s="16"/>
      <c r="H1351" s="23">
        <v>42705</v>
      </c>
      <c r="I1351" s="24">
        <v>19963</v>
      </c>
      <c r="J1351" s="25">
        <f t="shared" si="248"/>
        <v>0.14565279770444764</v>
      </c>
      <c r="K1351" s="21">
        <v>1000</v>
      </c>
      <c r="L1351" s="22">
        <f t="shared" si="249"/>
        <v>16984.134745507828</v>
      </c>
    </row>
    <row r="1352" spans="2:12" ht="15">
      <c r="B1352" s="18">
        <v>43070</v>
      </c>
      <c r="C1352" s="19">
        <v>17.8</v>
      </c>
      <c r="D1352" s="25">
        <f t="shared" si="246"/>
        <v>3.3821871476889674E-3</v>
      </c>
      <c r="E1352" s="21">
        <v>1000</v>
      </c>
      <c r="F1352" s="26">
        <f t="shared" si="247"/>
        <v>12134.406663274824</v>
      </c>
      <c r="G1352" s="16"/>
      <c r="H1352" s="23">
        <v>43070</v>
      </c>
      <c r="I1352" s="24">
        <v>24824</v>
      </c>
      <c r="J1352" s="25">
        <f t="shared" si="248"/>
        <v>0.24350047588037871</v>
      </c>
      <c r="K1352" s="21">
        <v>1000</v>
      </c>
      <c r="L1352" s="27">
        <f t="shared" si="249"/>
        <v>16899.609700630885</v>
      </c>
    </row>
    <row r="1353" spans="2:12" ht="15">
      <c r="B1353" s="18">
        <v>43435</v>
      </c>
      <c r="C1353" s="19">
        <v>14.28</v>
      </c>
      <c r="D1353" s="25">
        <f t="shared" si="246"/>
        <v>-0.1977528089887641</v>
      </c>
      <c r="E1353" s="28"/>
      <c r="F1353" s="28"/>
      <c r="G1353" s="16"/>
      <c r="H1353" s="23">
        <v>43435</v>
      </c>
      <c r="I1353" s="24">
        <v>23327</v>
      </c>
      <c r="J1353" s="25">
        <f t="shared" si="248"/>
        <v>-6.0304543989687397E-2</v>
      </c>
      <c r="K1353" s="29"/>
      <c r="L1353" s="30"/>
    </row>
    <row r="1354" spans="2:12" ht="15">
      <c r="B1354" s="9"/>
      <c r="C1354" s="9"/>
      <c r="D1354" s="9"/>
      <c r="E1354" s="31">
        <f>SUM(E1343:E1353)</f>
        <v>10000</v>
      </c>
      <c r="F1354" s="32"/>
      <c r="G1354" s="9"/>
      <c r="H1354" s="9"/>
      <c r="I1354" s="9"/>
      <c r="J1354" s="9"/>
      <c r="K1354" s="31">
        <f>SUM(K1343:K1353)</f>
        <v>10000</v>
      </c>
      <c r="L1354" s="33"/>
    </row>
  </sheetData>
  <mergeCells count="253">
    <mergeCell ref="B164:L164"/>
    <mergeCell ref="B137:L137"/>
    <mergeCell ref="B176:F176"/>
    <mergeCell ref="B175:L175"/>
    <mergeCell ref="B149:F149"/>
    <mergeCell ref="B148:L148"/>
    <mergeCell ref="B192:L192"/>
    <mergeCell ref="B191:L191"/>
    <mergeCell ref="B193:L193"/>
    <mergeCell ref="B3:L3"/>
    <mergeCell ref="B2:L2"/>
    <mergeCell ref="B4:L4"/>
    <mergeCell ref="B56:L56"/>
    <mergeCell ref="B29:L29"/>
    <mergeCell ref="B94:L94"/>
    <mergeCell ref="B83:L83"/>
    <mergeCell ref="B84:L84"/>
    <mergeCell ref="B85:L85"/>
    <mergeCell ref="B138:L138"/>
    <mergeCell ref="B139:L139"/>
    <mergeCell ref="B14:F14"/>
    <mergeCell ref="B13:L13"/>
    <mergeCell ref="B40:L40"/>
    <mergeCell ref="B30:L30"/>
    <mergeCell ref="B31:L31"/>
    <mergeCell ref="B68:F68"/>
    <mergeCell ref="B41:F41"/>
    <mergeCell ref="B95:F95"/>
    <mergeCell ref="B58:L58"/>
    <mergeCell ref="B57:L57"/>
    <mergeCell ref="B67:L67"/>
    <mergeCell ref="B122:F122"/>
    <mergeCell ref="B121:L121"/>
    <mergeCell ref="B111:L111"/>
    <mergeCell ref="B110:L110"/>
    <mergeCell ref="B112:L112"/>
    <mergeCell ref="B465:L465"/>
    <mergeCell ref="B475:F475"/>
    <mergeCell ref="B474:L474"/>
    <mergeCell ref="B420:L420"/>
    <mergeCell ref="B418:L418"/>
    <mergeCell ref="B410:L410"/>
    <mergeCell ref="B421:F421"/>
    <mergeCell ref="B436:L436"/>
    <mergeCell ref="B448:F448"/>
    <mergeCell ref="B447:L447"/>
    <mergeCell ref="B547:L547"/>
    <mergeCell ref="B503:F503"/>
    <mergeCell ref="B502:L502"/>
    <mergeCell ref="B718:L718"/>
    <mergeCell ref="B709:L709"/>
    <mergeCell ref="B719:F719"/>
    <mergeCell ref="B707:L707"/>
    <mergeCell ref="B708:L708"/>
    <mergeCell ref="B682:L682"/>
    <mergeCell ref="B692:F692"/>
    <mergeCell ref="B691:L691"/>
    <mergeCell ref="B681:L681"/>
    <mergeCell ref="B653:L653"/>
    <mergeCell ref="B655:L655"/>
    <mergeCell ref="B654:L654"/>
    <mergeCell ref="B665:F665"/>
    <mergeCell ref="B610:L610"/>
    <mergeCell ref="B601:L601"/>
    <mergeCell ref="B611:F611"/>
    <mergeCell ref="B680:L680"/>
    <mergeCell ref="B628:L628"/>
    <mergeCell ref="B664:L664"/>
    <mergeCell ref="B437:L437"/>
    <mergeCell ref="B438:L438"/>
    <mergeCell ref="B464:L464"/>
    <mergeCell ref="B463:L463"/>
    <mergeCell ref="B393:F393"/>
    <mergeCell ref="B600:L600"/>
    <mergeCell ref="B599:L599"/>
    <mergeCell ref="B574:L574"/>
    <mergeCell ref="B584:F584"/>
    <mergeCell ref="B583:L583"/>
    <mergeCell ref="B572:L572"/>
    <mergeCell ref="B573:L573"/>
    <mergeCell ref="B556:L556"/>
    <mergeCell ref="B557:F557"/>
    <mergeCell ref="B530:F530"/>
    <mergeCell ref="B529:L529"/>
    <mergeCell ref="B492:L492"/>
    <mergeCell ref="B493:L493"/>
    <mergeCell ref="B520:L520"/>
    <mergeCell ref="B519:L519"/>
    <mergeCell ref="B491:L491"/>
    <mergeCell ref="B518:L518"/>
    <mergeCell ref="B545:L545"/>
    <mergeCell ref="B546:L546"/>
    <mergeCell ref="B381:L381"/>
    <mergeCell ref="B311:L311"/>
    <mergeCell ref="B274:L274"/>
    <mergeCell ref="B309:L309"/>
    <mergeCell ref="B392:L392"/>
    <mergeCell ref="B382:L382"/>
    <mergeCell ref="B383:L383"/>
    <mergeCell ref="B409:L409"/>
    <mergeCell ref="B408:L408"/>
    <mergeCell ref="B283:L283"/>
    <mergeCell ref="B284:F284"/>
    <mergeCell ref="B328:L328"/>
    <mergeCell ref="B329:L329"/>
    <mergeCell ref="B339:F339"/>
    <mergeCell ref="B354:L354"/>
    <mergeCell ref="B355:L355"/>
    <mergeCell ref="B356:L356"/>
    <mergeCell ref="B366:F366"/>
    <mergeCell ref="B365:L365"/>
    <mergeCell ref="B338:L338"/>
    <mergeCell ref="B312:F312"/>
    <mergeCell ref="B230:F230"/>
    <mergeCell ref="B218:L218"/>
    <mergeCell ref="B219:L219"/>
    <mergeCell ref="B220:L220"/>
    <mergeCell ref="B229:L229"/>
    <mergeCell ref="B166:L166"/>
    <mergeCell ref="B165:L165"/>
    <mergeCell ref="B327:L327"/>
    <mergeCell ref="B203:F203"/>
    <mergeCell ref="B202:L202"/>
    <mergeCell ref="B247:L247"/>
    <mergeCell ref="B273:L273"/>
    <mergeCell ref="B272:L272"/>
    <mergeCell ref="B256:L256"/>
    <mergeCell ref="B257:F257"/>
    <mergeCell ref="B246:L246"/>
    <mergeCell ref="B245:L245"/>
    <mergeCell ref="B301:L301"/>
    <mergeCell ref="B299:L299"/>
    <mergeCell ref="B300:L300"/>
    <mergeCell ref="B1260:F1260"/>
    <mergeCell ref="B1276:L1276"/>
    <mergeCell ref="B1277:L1277"/>
    <mergeCell ref="B1142:L1142"/>
    <mergeCell ref="B1151:L1151"/>
    <mergeCell ref="B1152:F1152"/>
    <mergeCell ref="B1179:F1179"/>
    <mergeCell ref="B1178:L1178"/>
    <mergeCell ref="B1168:L1168"/>
    <mergeCell ref="B1167:L1167"/>
    <mergeCell ref="B1169:L1169"/>
    <mergeCell ref="B1195:L1195"/>
    <mergeCell ref="B1196:L1196"/>
    <mergeCell ref="B1194:L1194"/>
    <mergeCell ref="B1206:F1206"/>
    <mergeCell ref="B1248:L1248"/>
    <mergeCell ref="B1233:F1233"/>
    <mergeCell ref="B1232:L1232"/>
    <mergeCell ref="B1221:L1221"/>
    <mergeCell ref="B1205:L1205"/>
    <mergeCell ref="B1033:L1033"/>
    <mergeCell ref="B1115:L1115"/>
    <mergeCell ref="B1087:L1087"/>
    <mergeCell ref="B1017:F1017"/>
    <mergeCell ref="B1016:L1016"/>
    <mergeCell ref="B1032:L1032"/>
    <mergeCell ref="B1341:F1341"/>
    <mergeCell ref="B1340:L1340"/>
    <mergeCell ref="B1330:L1330"/>
    <mergeCell ref="B1329:L1329"/>
    <mergeCell ref="B1331:L1331"/>
    <mergeCell ref="B1223:L1223"/>
    <mergeCell ref="B1222:L1222"/>
    <mergeCell ref="B1286:L1286"/>
    <mergeCell ref="B1304:L1304"/>
    <mergeCell ref="B1303:L1303"/>
    <mergeCell ref="B1313:L1313"/>
    <mergeCell ref="B1314:F1314"/>
    <mergeCell ref="B1287:F1287"/>
    <mergeCell ref="B1302:L1302"/>
    <mergeCell ref="B1249:L1249"/>
    <mergeCell ref="B1250:L1250"/>
    <mergeCell ref="B1275:L1275"/>
    <mergeCell ref="B1259:L1259"/>
    <mergeCell ref="B990:F990"/>
    <mergeCell ref="B1006:L1006"/>
    <mergeCell ref="B1007:L1007"/>
    <mergeCell ref="B1005:L1005"/>
    <mergeCell ref="B627:L627"/>
    <mergeCell ref="B626:L626"/>
    <mergeCell ref="B1125:F1125"/>
    <mergeCell ref="B1141:L1141"/>
    <mergeCell ref="B1140:L1140"/>
    <mergeCell ref="B1114:L1114"/>
    <mergeCell ref="B1113:L1113"/>
    <mergeCell ref="B1044:F1044"/>
    <mergeCell ref="B1060:L1060"/>
    <mergeCell ref="B1059:L1059"/>
    <mergeCell ref="B1098:F1098"/>
    <mergeCell ref="B1071:F1071"/>
    <mergeCell ref="B1061:L1061"/>
    <mergeCell ref="B1070:L1070"/>
    <mergeCell ref="B1034:L1034"/>
    <mergeCell ref="B1043:L1043"/>
    <mergeCell ref="B1097:L1097"/>
    <mergeCell ref="B1088:L1088"/>
    <mergeCell ref="B1086:L1086"/>
    <mergeCell ref="B1124:L1124"/>
    <mergeCell ref="B843:L843"/>
    <mergeCell ref="B844:L844"/>
    <mergeCell ref="B827:L827"/>
    <mergeCell ref="B816:L816"/>
    <mergeCell ref="B788:L788"/>
    <mergeCell ref="B638:F638"/>
    <mergeCell ref="B637:L637"/>
    <mergeCell ref="B854:L854"/>
    <mergeCell ref="B855:F855"/>
    <mergeCell ref="B746:F746"/>
    <mergeCell ref="B745:L745"/>
    <mergeCell ref="B735:L735"/>
    <mergeCell ref="B761:L761"/>
    <mergeCell ref="B762:L762"/>
    <mergeCell ref="B772:L772"/>
    <mergeCell ref="B734:L734"/>
    <mergeCell ref="B763:L763"/>
    <mergeCell ref="B736:L736"/>
    <mergeCell ref="B818:L818"/>
    <mergeCell ref="B817:L817"/>
    <mergeCell ref="B801:F801"/>
    <mergeCell ref="B789:L789"/>
    <mergeCell ref="B790:L790"/>
    <mergeCell ref="B800:L800"/>
    <mergeCell ref="B798:L798"/>
    <mergeCell ref="B773:F773"/>
    <mergeCell ref="B828:F828"/>
    <mergeCell ref="B979:L979"/>
    <mergeCell ref="B978:L978"/>
    <mergeCell ref="B989:L989"/>
    <mergeCell ref="B980:L980"/>
    <mergeCell ref="B935:L935"/>
    <mergeCell ref="B936:F936"/>
    <mergeCell ref="B898:L898"/>
    <mergeCell ref="B897:L897"/>
    <mergeCell ref="B845:L845"/>
    <mergeCell ref="B926:L926"/>
    <mergeCell ref="B899:L899"/>
    <mergeCell ref="B908:L908"/>
    <mergeCell ref="B924:L924"/>
    <mergeCell ref="B925:L925"/>
    <mergeCell ref="B871:L871"/>
    <mergeCell ref="B870:L870"/>
    <mergeCell ref="B872:L872"/>
    <mergeCell ref="B882:F882"/>
    <mergeCell ref="B881:L881"/>
    <mergeCell ref="B963:F963"/>
    <mergeCell ref="B953:L953"/>
    <mergeCell ref="B962:L962"/>
    <mergeCell ref="B952:L952"/>
    <mergeCell ref="B951:L951"/>
    <mergeCell ref="B909:F909"/>
  </mergeCells>
  <hyperlinks>
    <hyperlink ref="B4" r:id="rId1" xr:uid="{00000000-0004-0000-0100-000000000000}"/>
    <hyperlink ref="B31" r:id="rId2" xr:uid="{00000000-0004-0000-0100-000001000000}"/>
    <hyperlink ref="B58" r:id="rId3" xr:uid="{00000000-0004-0000-0100-000002000000}"/>
    <hyperlink ref="B112" r:id="rId4" xr:uid="{00000000-0004-0000-0100-000003000000}"/>
    <hyperlink ref="B193" r:id="rId5" xr:uid="{00000000-0004-0000-0100-000004000000}"/>
    <hyperlink ref="B329" r:id="rId6" xr:uid="{00000000-0004-0000-0100-000005000000}"/>
    <hyperlink ref="B356" r:id="rId7" xr:uid="{00000000-0004-0000-0100-000006000000}"/>
    <hyperlink ref="B383" r:id="rId8" xr:uid="{00000000-0004-0000-0100-000007000000}"/>
    <hyperlink ref="B410" r:id="rId9" xr:uid="{00000000-0004-0000-0100-000008000000}"/>
    <hyperlink ref="B438" r:id="rId10" xr:uid="{00000000-0004-0000-0100-000009000000}"/>
    <hyperlink ref="B465" r:id="rId11" xr:uid="{00000000-0004-0000-0100-00000A000000}"/>
    <hyperlink ref="B493" r:id="rId12" xr:uid="{00000000-0004-0000-0100-00000B000000}"/>
    <hyperlink ref="B520" r:id="rId13" xr:uid="{00000000-0004-0000-0100-00000C000000}"/>
    <hyperlink ref="B547" r:id="rId14" xr:uid="{00000000-0004-0000-0100-00000D000000}"/>
    <hyperlink ref="B601" r:id="rId15" xr:uid="{00000000-0004-0000-0100-00000E000000}"/>
    <hyperlink ref="B628" r:id="rId16" xr:uid="{00000000-0004-0000-0100-00000F000000}"/>
    <hyperlink ref="B655" r:id="rId17" xr:uid="{00000000-0004-0000-0100-000010000000}"/>
    <hyperlink ref="B682" r:id="rId18" xr:uid="{00000000-0004-0000-0100-000011000000}"/>
    <hyperlink ref="B709" r:id="rId19" xr:uid="{00000000-0004-0000-0100-000012000000}"/>
    <hyperlink ref="B736" r:id="rId20" xr:uid="{00000000-0004-0000-0100-000013000000}"/>
    <hyperlink ref="B763" r:id="rId21" xr:uid="{00000000-0004-0000-0100-000014000000}"/>
    <hyperlink ref="B790" r:id="rId22" xr:uid="{00000000-0004-0000-0100-000015000000}"/>
    <hyperlink ref="B818" r:id="rId23" xr:uid="{00000000-0004-0000-0100-000016000000}"/>
    <hyperlink ref="B845" r:id="rId24" xr:uid="{00000000-0004-0000-0100-000017000000}"/>
    <hyperlink ref="B872" r:id="rId25" xr:uid="{00000000-0004-0000-0100-000018000000}"/>
    <hyperlink ref="B899" r:id="rId26" xr:uid="{00000000-0004-0000-0100-000019000000}"/>
    <hyperlink ref="B926" r:id="rId27" xr:uid="{00000000-0004-0000-0100-00001A000000}"/>
    <hyperlink ref="B953" r:id="rId28" xr:uid="{00000000-0004-0000-0100-00001B000000}"/>
    <hyperlink ref="B980" r:id="rId29" xr:uid="{00000000-0004-0000-0100-00001C000000}"/>
    <hyperlink ref="B1007" r:id="rId30" xr:uid="{00000000-0004-0000-0100-00001D000000}"/>
    <hyperlink ref="B1034" r:id="rId31" xr:uid="{00000000-0004-0000-0100-00001E000000}"/>
    <hyperlink ref="B1061" r:id="rId32" xr:uid="{00000000-0004-0000-0100-00001F000000}"/>
    <hyperlink ref="B1088" r:id="rId33" xr:uid="{00000000-0004-0000-0100-000020000000}"/>
    <hyperlink ref="B1115" r:id="rId34" xr:uid="{00000000-0004-0000-0100-000021000000}"/>
    <hyperlink ref="B1142" r:id="rId35" xr:uid="{00000000-0004-0000-0100-000022000000}"/>
    <hyperlink ref="B1169" r:id="rId36" xr:uid="{00000000-0004-0000-0100-000023000000}"/>
    <hyperlink ref="B1196" r:id="rId37" xr:uid="{00000000-0004-0000-0100-000024000000}"/>
    <hyperlink ref="B1223" r:id="rId38" xr:uid="{00000000-0004-0000-0100-000025000000}"/>
    <hyperlink ref="B1250" r:id="rId39" xr:uid="{00000000-0004-0000-0100-000026000000}"/>
    <hyperlink ref="B1277" r:id="rId40" xr:uid="{00000000-0004-0000-0100-000027000000}"/>
    <hyperlink ref="B1304" r:id="rId41" xr:uid="{00000000-0004-0000-0100-000028000000}"/>
    <hyperlink ref="B1331" r:id="rId42" xr:uid="{00000000-0004-0000-0100-000029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204"/>
  <sheetViews>
    <sheetView workbookViewId="0"/>
  </sheetViews>
  <sheetFormatPr defaultColWidth="14.42578125" defaultRowHeight="15.75" customHeight="1"/>
  <cols>
    <col min="1" max="1" width="6.5703125" customWidth="1"/>
    <col min="6" max="6" width="20.85546875" customWidth="1"/>
    <col min="12" max="12" width="20.85546875" customWidth="1"/>
  </cols>
  <sheetData>
    <row r="1" spans="1:12" ht="15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customHeight="1">
      <c r="A2" s="2" t="s">
        <v>4</v>
      </c>
      <c r="B2" s="79" t="s">
        <v>6</v>
      </c>
      <c r="C2" s="76"/>
      <c r="D2" s="76"/>
      <c r="E2" s="76"/>
      <c r="F2" s="76"/>
      <c r="G2" s="76"/>
      <c r="H2" s="76"/>
      <c r="I2" s="76"/>
      <c r="J2" s="76"/>
      <c r="K2" s="76"/>
      <c r="L2" s="77"/>
    </row>
    <row r="3" spans="1:12" ht="15.75" customHeight="1">
      <c r="B3" s="82" t="s">
        <v>2</v>
      </c>
      <c r="C3" s="76"/>
      <c r="D3" s="76"/>
      <c r="E3" s="76"/>
      <c r="F3" s="76"/>
      <c r="G3" s="76"/>
      <c r="H3" s="76"/>
      <c r="I3" s="76"/>
      <c r="J3" s="76"/>
      <c r="K3" s="76"/>
      <c r="L3" s="77"/>
    </row>
    <row r="4" spans="1:12" ht="15.75" customHeight="1">
      <c r="B4" s="78" t="s">
        <v>8</v>
      </c>
      <c r="C4" s="76"/>
      <c r="D4" s="76"/>
      <c r="E4" s="76"/>
      <c r="F4" s="76"/>
      <c r="G4" s="76"/>
      <c r="H4" s="76"/>
      <c r="I4" s="76"/>
      <c r="J4" s="76"/>
      <c r="K4" s="76"/>
      <c r="L4" s="77"/>
    </row>
    <row r="5" spans="1:12" ht="15.75" customHeight="1">
      <c r="B5" s="3"/>
      <c r="C5" s="4">
        <v>2018</v>
      </c>
      <c r="D5" s="4">
        <v>2017</v>
      </c>
      <c r="E5" s="4">
        <v>2016</v>
      </c>
      <c r="F5" s="4">
        <v>2015</v>
      </c>
      <c r="G5" s="4">
        <v>2014</v>
      </c>
      <c r="H5" s="4">
        <v>2013</v>
      </c>
      <c r="I5" s="4">
        <v>2012</v>
      </c>
      <c r="J5" s="4">
        <v>2011</v>
      </c>
      <c r="K5" s="4">
        <v>2010</v>
      </c>
      <c r="L5" s="4">
        <v>2009</v>
      </c>
    </row>
    <row r="6" spans="1:12" ht="15.75" customHeight="1">
      <c r="B6" s="5" t="s">
        <v>10</v>
      </c>
      <c r="C6" s="6">
        <v>36986</v>
      </c>
      <c r="D6" s="6">
        <v>34118</v>
      </c>
      <c r="E6" s="6">
        <v>33411</v>
      </c>
      <c r="F6" s="6">
        <v>30830</v>
      </c>
      <c r="G6" s="6">
        <v>32144</v>
      </c>
      <c r="H6" s="6">
        <v>31038</v>
      </c>
      <c r="I6" s="6">
        <v>29592</v>
      </c>
      <c r="J6" s="6">
        <v>28850</v>
      </c>
      <c r="K6" s="6">
        <v>25375</v>
      </c>
      <c r="L6" s="6">
        <v>19210</v>
      </c>
    </row>
    <row r="7" spans="1:12" ht="15.75" customHeight="1">
      <c r="B7" s="5" t="s">
        <v>11</v>
      </c>
      <c r="C7" s="6">
        <v>8122</v>
      </c>
      <c r="D7" s="6">
        <v>7425</v>
      </c>
      <c r="E7" s="6">
        <v>8042</v>
      </c>
      <c r="F7" s="6">
        <v>7938</v>
      </c>
      <c r="G7" s="6">
        <v>8991</v>
      </c>
      <c r="H7" s="6">
        <v>7888</v>
      </c>
      <c r="I7" s="6">
        <v>6451</v>
      </c>
      <c r="J7" s="6">
        <v>6956</v>
      </c>
      <c r="K7" s="6">
        <v>5964</v>
      </c>
      <c r="L7" s="6">
        <v>2841</v>
      </c>
    </row>
    <row r="8" spans="1:12" ht="15.75" customHeight="1">
      <c r="B8" s="5" t="s">
        <v>12</v>
      </c>
      <c r="C8" s="6">
        <v>6921</v>
      </c>
      <c r="D8" s="6">
        <v>2748</v>
      </c>
      <c r="E8" s="6">
        <v>5375</v>
      </c>
      <c r="F8" s="6">
        <v>5163</v>
      </c>
      <c r="G8" s="6">
        <v>5885</v>
      </c>
      <c r="H8" s="6">
        <v>5359</v>
      </c>
      <c r="I8" s="6">
        <v>4482</v>
      </c>
      <c r="J8" s="6">
        <v>4935</v>
      </c>
      <c r="K8" s="6">
        <v>4057</v>
      </c>
      <c r="L8" s="6">
        <v>2130</v>
      </c>
    </row>
    <row r="9" spans="1:12" ht="15.75" customHeight="1">
      <c r="B9" s="5" t="s">
        <v>13</v>
      </c>
      <c r="C9" s="7">
        <v>7.91</v>
      </c>
      <c r="D9" s="7">
        <v>2.99</v>
      </c>
      <c r="E9" s="7">
        <v>5.61</v>
      </c>
      <c r="F9" s="7">
        <v>5.05</v>
      </c>
      <c r="G9" s="7">
        <v>5.56</v>
      </c>
      <c r="H9" s="7">
        <v>4.88</v>
      </c>
      <c r="I9" s="7">
        <v>3.89</v>
      </c>
      <c r="J9" s="7">
        <v>4.12</v>
      </c>
      <c r="K9" s="7">
        <v>3.35</v>
      </c>
      <c r="L9" s="7">
        <v>1.54</v>
      </c>
    </row>
    <row r="10" spans="1:12" ht="15.75" customHeight="1">
      <c r="B10" s="5" t="s">
        <v>14</v>
      </c>
      <c r="C10" s="7">
        <v>94</v>
      </c>
      <c r="D10" s="7">
        <v>97</v>
      </c>
      <c r="E10" s="7">
        <v>71</v>
      </c>
      <c r="F10" s="7">
        <v>66</v>
      </c>
      <c r="G10" s="7">
        <v>87</v>
      </c>
      <c r="H10" s="7">
        <v>84</v>
      </c>
      <c r="I10" s="7">
        <v>52</v>
      </c>
      <c r="J10" s="7">
        <v>42</v>
      </c>
      <c r="K10" s="7">
        <v>38</v>
      </c>
      <c r="L10" s="7">
        <v>35</v>
      </c>
    </row>
    <row r="11" spans="1:12" ht="15.75" customHeight="1">
      <c r="B11" s="5" t="s">
        <v>15</v>
      </c>
      <c r="C11" s="8">
        <f t="shared" ref="C11:L11" si="0">C10/C9</f>
        <v>11.883691529709228</v>
      </c>
      <c r="D11" s="8">
        <f t="shared" si="0"/>
        <v>32.441471571906355</v>
      </c>
      <c r="E11" s="8">
        <f t="shared" si="0"/>
        <v>12.65597147950089</v>
      </c>
      <c r="F11" s="8">
        <f t="shared" si="0"/>
        <v>13.06930693069307</v>
      </c>
      <c r="G11" s="8">
        <f t="shared" si="0"/>
        <v>15.647482014388491</v>
      </c>
      <c r="H11" s="8">
        <f t="shared" si="0"/>
        <v>17.21311475409836</v>
      </c>
      <c r="I11" s="8">
        <f t="shared" si="0"/>
        <v>13.367609254498714</v>
      </c>
      <c r="J11" s="8">
        <f t="shared" si="0"/>
        <v>10.194174757281553</v>
      </c>
      <c r="K11" s="8">
        <f t="shared" si="0"/>
        <v>11.343283582089551</v>
      </c>
      <c r="L11" s="8">
        <f t="shared" si="0"/>
        <v>22.727272727272727</v>
      </c>
    </row>
    <row r="13" spans="1:12" ht="15.75" customHeight="1">
      <c r="B13" s="80" t="s">
        <v>16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1:12" ht="15.75" customHeight="1">
      <c r="B14" s="87" t="s">
        <v>19</v>
      </c>
      <c r="C14" s="76"/>
      <c r="D14" s="76"/>
      <c r="E14" s="76"/>
      <c r="F14" s="77"/>
      <c r="G14" s="9"/>
      <c r="H14" s="10"/>
      <c r="I14" s="10"/>
      <c r="J14" s="10"/>
      <c r="K14" s="10"/>
      <c r="L14" s="10"/>
    </row>
    <row r="15" spans="1:12">
      <c r="B15" s="11" t="s">
        <v>20</v>
      </c>
      <c r="C15" s="12" t="s">
        <v>21</v>
      </c>
      <c r="D15" s="13" t="s">
        <v>22</v>
      </c>
      <c r="E15" s="14" t="s">
        <v>23</v>
      </c>
      <c r="F15" s="15" t="s">
        <v>24</v>
      </c>
      <c r="G15" s="16"/>
      <c r="H15" s="17" t="s">
        <v>20</v>
      </c>
      <c r="I15" s="12" t="s">
        <v>25</v>
      </c>
      <c r="J15" s="13" t="s">
        <v>22</v>
      </c>
      <c r="K15" s="15" t="s">
        <v>23</v>
      </c>
      <c r="L15" s="15" t="s">
        <v>24</v>
      </c>
    </row>
    <row r="16" spans="1:12">
      <c r="B16" s="18">
        <v>39783</v>
      </c>
      <c r="C16" s="19">
        <v>14</v>
      </c>
      <c r="D16" s="20"/>
      <c r="E16" s="21">
        <v>1000</v>
      </c>
      <c r="F16" s="22">
        <f>(E16)+(E16*D17)</f>
        <v>2500</v>
      </c>
      <c r="G16" s="16"/>
      <c r="H16" s="23">
        <v>39783</v>
      </c>
      <c r="I16" s="24">
        <v>8515</v>
      </c>
      <c r="J16" s="20"/>
      <c r="K16" s="21">
        <v>1000</v>
      </c>
      <c r="L16" s="22">
        <f>(K16)+(K16*J17)</f>
        <v>1229.7122724603641</v>
      </c>
    </row>
    <row r="17" spans="1:12">
      <c r="B17" s="18">
        <v>40148</v>
      </c>
      <c r="C17" s="19">
        <v>35</v>
      </c>
      <c r="D17" s="25">
        <f t="shared" ref="D17:D26" si="1">(C17-C16)/C16</f>
        <v>1.5</v>
      </c>
      <c r="E17" s="21">
        <v>1000</v>
      </c>
      <c r="F17" s="22">
        <f t="shared" ref="F17:F25" si="2">(F16+E17)+(F16+E17)*D18</f>
        <v>3800</v>
      </c>
      <c r="G17" s="16"/>
      <c r="H17" s="23">
        <v>40148</v>
      </c>
      <c r="I17" s="24">
        <v>10471</v>
      </c>
      <c r="J17" s="25">
        <f t="shared" ref="J17:J26" si="3">(I17-I16)/I16</f>
        <v>0.22971227246036408</v>
      </c>
      <c r="K17" s="21">
        <v>1000</v>
      </c>
      <c r="L17" s="22">
        <f t="shared" ref="L17:L25" si="4">(L16+K17)+(L16+K17)*J18</f>
        <v>2446.9127803306319</v>
      </c>
    </row>
    <row r="18" spans="1:12">
      <c r="B18" s="18">
        <v>40513</v>
      </c>
      <c r="C18" s="19">
        <v>38</v>
      </c>
      <c r="D18" s="25">
        <f t="shared" si="1"/>
        <v>8.5714285714285715E-2</v>
      </c>
      <c r="E18" s="21">
        <v>1000</v>
      </c>
      <c r="F18" s="22">
        <f t="shared" si="2"/>
        <v>5305.2631578947367</v>
      </c>
      <c r="G18" s="16"/>
      <c r="H18" s="23">
        <v>40513</v>
      </c>
      <c r="I18" s="24">
        <v>11491</v>
      </c>
      <c r="J18" s="25">
        <f t="shared" si="3"/>
        <v>9.741189953204088E-2</v>
      </c>
      <c r="K18" s="21">
        <v>1000</v>
      </c>
      <c r="L18" s="22">
        <f t="shared" si="4"/>
        <v>3664.6883158384239</v>
      </c>
    </row>
    <row r="19" spans="1:12">
      <c r="B19" s="18">
        <v>40878</v>
      </c>
      <c r="C19" s="19">
        <v>42</v>
      </c>
      <c r="D19" s="25">
        <f t="shared" si="1"/>
        <v>0.10526315789473684</v>
      </c>
      <c r="E19" s="21">
        <v>1000</v>
      </c>
      <c r="F19" s="22">
        <f t="shared" si="2"/>
        <v>7806.5162907268168</v>
      </c>
      <c r="G19" s="16"/>
      <c r="H19" s="23">
        <v>40878</v>
      </c>
      <c r="I19" s="24">
        <v>12217</v>
      </c>
      <c r="J19" s="25">
        <f t="shared" si="3"/>
        <v>6.3179879906013398E-2</v>
      </c>
      <c r="K19" s="21">
        <v>1000</v>
      </c>
      <c r="L19" s="22">
        <f t="shared" si="4"/>
        <v>5022.8349672468257</v>
      </c>
    </row>
    <row r="20" spans="1:12">
      <c r="B20" s="18">
        <v>41244</v>
      </c>
      <c r="C20" s="19">
        <v>52</v>
      </c>
      <c r="D20" s="25">
        <f t="shared" si="1"/>
        <v>0.23809523809523808</v>
      </c>
      <c r="E20" s="21">
        <v>1000</v>
      </c>
      <c r="F20" s="22">
        <f t="shared" si="2"/>
        <v>14225.910931174089</v>
      </c>
      <c r="G20" s="16"/>
      <c r="H20" s="23">
        <v>41244</v>
      </c>
      <c r="I20" s="24">
        <v>13155</v>
      </c>
      <c r="J20" s="25">
        <f t="shared" si="3"/>
        <v>7.6778259801915369E-2</v>
      </c>
      <c r="K20" s="21">
        <v>1000</v>
      </c>
      <c r="L20" s="22">
        <f t="shared" si="4"/>
        <v>7213.2090390705998</v>
      </c>
    </row>
    <row r="21" spans="1:12">
      <c r="B21" s="18">
        <v>41609</v>
      </c>
      <c r="C21" s="19">
        <v>84</v>
      </c>
      <c r="D21" s="25">
        <f t="shared" si="1"/>
        <v>0.61538461538461542</v>
      </c>
      <c r="E21" s="21">
        <v>1000</v>
      </c>
      <c r="F21" s="22">
        <f t="shared" si="2"/>
        <v>15769.693464430306</v>
      </c>
      <c r="G21" s="16"/>
      <c r="H21" s="23">
        <v>41609</v>
      </c>
      <c r="I21" s="24">
        <v>15755</v>
      </c>
      <c r="J21" s="25">
        <f t="shared" si="3"/>
        <v>0.1976434815659445</v>
      </c>
      <c r="K21" s="21">
        <v>1000</v>
      </c>
      <c r="L21" s="22">
        <f t="shared" si="4"/>
        <v>9411.1750417227249</v>
      </c>
    </row>
    <row r="22" spans="1:12">
      <c r="B22" s="18">
        <v>41974</v>
      </c>
      <c r="C22" s="19">
        <v>87</v>
      </c>
      <c r="D22" s="25">
        <f t="shared" si="1"/>
        <v>3.5714285714285712E-2</v>
      </c>
      <c r="E22" s="21">
        <v>1000</v>
      </c>
      <c r="F22" s="22">
        <f t="shared" si="2"/>
        <v>12721.836421291955</v>
      </c>
      <c r="G22" s="16"/>
      <c r="H22" s="23">
        <v>41974</v>
      </c>
      <c r="I22" s="24">
        <v>18053</v>
      </c>
      <c r="J22" s="25">
        <f t="shared" si="3"/>
        <v>0.14585845763249761</v>
      </c>
      <c r="K22" s="21">
        <v>1000</v>
      </c>
      <c r="L22" s="22">
        <f t="shared" si="4"/>
        <v>10049.007095885365</v>
      </c>
    </row>
    <row r="23" spans="1:12">
      <c r="B23" s="18">
        <v>42339</v>
      </c>
      <c r="C23" s="19">
        <v>66</v>
      </c>
      <c r="D23" s="25">
        <f t="shared" si="1"/>
        <v>-0.2413793103448276</v>
      </c>
      <c r="E23" s="21">
        <v>1000</v>
      </c>
      <c r="F23" s="22">
        <f t="shared" si="2"/>
        <v>14761.369483511042</v>
      </c>
      <c r="G23" s="16"/>
      <c r="H23" s="23">
        <v>42339</v>
      </c>
      <c r="I23" s="24">
        <v>17425</v>
      </c>
      <c r="J23" s="25">
        <f t="shared" si="3"/>
        <v>-3.4786462083864177E-2</v>
      </c>
      <c r="K23" s="21">
        <v>1000</v>
      </c>
      <c r="L23" s="22">
        <f t="shared" si="4"/>
        <v>12658.325891257362</v>
      </c>
    </row>
    <row r="24" spans="1:12">
      <c r="B24" s="18">
        <v>42705</v>
      </c>
      <c r="C24" s="19">
        <v>71</v>
      </c>
      <c r="D24" s="25">
        <f t="shared" si="1"/>
        <v>7.575757575757576E-2</v>
      </c>
      <c r="E24" s="21">
        <v>1000</v>
      </c>
      <c r="F24" s="22">
        <f t="shared" si="2"/>
        <v>21533.13859014889</v>
      </c>
      <c r="G24" s="16"/>
      <c r="H24" s="23">
        <v>42705</v>
      </c>
      <c r="I24" s="24">
        <v>19963</v>
      </c>
      <c r="J24" s="25">
        <f t="shared" si="3"/>
        <v>0.14565279770444764</v>
      </c>
      <c r="K24" s="21">
        <v>1000</v>
      </c>
      <c r="L24" s="22">
        <f t="shared" si="4"/>
        <v>16984.134745507828</v>
      </c>
    </row>
    <row r="25" spans="1:12">
      <c r="B25" s="18">
        <v>43070</v>
      </c>
      <c r="C25" s="19">
        <v>97</v>
      </c>
      <c r="D25" s="25">
        <f t="shared" si="1"/>
        <v>0.36619718309859156</v>
      </c>
      <c r="E25" s="21">
        <v>1000</v>
      </c>
      <c r="F25" s="26">
        <f t="shared" si="2"/>
        <v>21836.237396639131</v>
      </c>
      <c r="G25" s="16"/>
      <c r="H25" s="23">
        <v>43070</v>
      </c>
      <c r="I25" s="24">
        <v>24824</v>
      </c>
      <c r="J25" s="25">
        <f t="shared" si="3"/>
        <v>0.24350047588037871</v>
      </c>
      <c r="K25" s="21">
        <v>1000</v>
      </c>
      <c r="L25" s="27">
        <f t="shared" si="4"/>
        <v>16899.609700630885</v>
      </c>
    </row>
    <row r="26" spans="1:12" ht="15">
      <c r="B26" s="18">
        <v>43435</v>
      </c>
      <c r="C26" s="19">
        <v>94</v>
      </c>
      <c r="D26" s="25">
        <f t="shared" si="1"/>
        <v>-3.0927835051546393E-2</v>
      </c>
      <c r="E26" s="28"/>
      <c r="F26" s="28"/>
      <c r="G26" s="16"/>
      <c r="H26" s="23">
        <v>43435</v>
      </c>
      <c r="I26" s="24">
        <v>23327</v>
      </c>
      <c r="J26" s="25">
        <f t="shared" si="3"/>
        <v>-6.0304543989687397E-2</v>
      </c>
      <c r="K26" s="29"/>
      <c r="L26" s="30"/>
    </row>
    <row r="27" spans="1:12" ht="15">
      <c r="B27" s="9"/>
      <c r="C27" s="9"/>
      <c r="D27" s="9"/>
      <c r="E27" s="31">
        <f>SUM(E16:E26)</f>
        <v>10000</v>
      </c>
      <c r="F27" s="32"/>
      <c r="G27" s="9"/>
      <c r="H27" s="9"/>
      <c r="I27" s="9"/>
      <c r="J27" s="9"/>
      <c r="K27" s="31">
        <f>SUM(K16:K26)</f>
        <v>10000</v>
      </c>
      <c r="L27" s="33"/>
    </row>
    <row r="29" spans="1:12" ht="14.25">
      <c r="A29" s="2" t="s">
        <v>26</v>
      </c>
      <c r="B29" s="79" t="s">
        <v>28</v>
      </c>
      <c r="C29" s="76"/>
      <c r="D29" s="76"/>
      <c r="E29" s="76"/>
      <c r="F29" s="76"/>
      <c r="G29" s="76"/>
      <c r="H29" s="76"/>
      <c r="I29" s="76"/>
      <c r="J29" s="76"/>
      <c r="K29" s="76"/>
      <c r="L29" s="77"/>
    </row>
    <row r="30" spans="1:12" ht="12.75">
      <c r="B30" s="82" t="s">
        <v>2</v>
      </c>
      <c r="C30" s="76"/>
      <c r="D30" s="76"/>
      <c r="E30" s="76"/>
      <c r="F30" s="76"/>
      <c r="G30" s="76"/>
      <c r="H30" s="76"/>
      <c r="I30" s="76"/>
      <c r="J30" s="76"/>
      <c r="K30" s="76"/>
      <c r="L30" s="77"/>
    </row>
    <row r="31" spans="1:12" ht="12.75">
      <c r="B31" s="78" t="s">
        <v>33</v>
      </c>
      <c r="C31" s="76"/>
      <c r="D31" s="76"/>
      <c r="E31" s="76"/>
      <c r="F31" s="76"/>
      <c r="G31" s="76"/>
      <c r="H31" s="76"/>
      <c r="I31" s="76"/>
      <c r="J31" s="76"/>
      <c r="K31" s="76"/>
      <c r="L31" s="77"/>
    </row>
    <row r="32" spans="1:12" ht="12.75">
      <c r="B32" s="3"/>
      <c r="C32" s="4">
        <v>2018</v>
      </c>
      <c r="D32" s="4">
        <v>2017</v>
      </c>
      <c r="E32" s="4">
        <v>2016</v>
      </c>
      <c r="F32" s="4">
        <v>2015</v>
      </c>
      <c r="G32" s="4">
        <v>2014</v>
      </c>
      <c r="H32" s="4">
        <v>2013</v>
      </c>
      <c r="I32" s="4">
        <v>2012</v>
      </c>
      <c r="J32" s="4">
        <v>2011</v>
      </c>
      <c r="K32" s="4">
        <v>2010</v>
      </c>
      <c r="L32" s="4">
        <v>2009</v>
      </c>
    </row>
    <row r="33" spans="2:12" ht="12.75">
      <c r="B33" s="5" t="s">
        <v>10</v>
      </c>
      <c r="C33" s="6">
        <v>22200</v>
      </c>
      <c r="D33" s="6">
        <v>19700</v>
      </c>
      <c r="E33" s="6">
        <v>19000</v>
      </c>
      <c r="F33" s="6">
        <v>18800</v>
      </c>
      <c r="G33" s="6">
        <v>18600</v>
      </c>
      <c r="H33" s="6">
        <v>18900</v>
      </c>
      <c r="I33" s="6">
        <v>16900</v>
      </c>
      <c r="J33" s="6">
        <v>13600</v>
      </c>
      <c r="K33" s="6">
        <v>12200</v>
      </c>
      <c r="L33" s="6">
        <v>8600</v>
      </c>
    </row>
    <row r="34" spans="2:12" ht="12.75">
      <c r="B34" s="5" t="s">
        <v>11</v>
      </c>
      <c r="C34" s="6">
        <v>7318</v>
      </c>
      <c r="D34" s="6">
        <v>5492</v>
      </c>
      <c r="E34" s="6">
        <v>5484</v>
      </c>
      <c r="F34" s="6">
        <v>5881</v>
      </c>
      <c r="G34" s="6">
        <v>6569</v>
      </c>
      <c r="H34" s="6">
        <v>6578</v>
      </c>
      <c r="I34" s="6">
        <v>5035</v>
      </c>
      <c r="J34" s="6">
        <v>4587</v>
      </c>
      <c r="K34" s="6">
        <v>4330</v>
      </c>
      <c r="L34" s="6">
        <v>1336</v>
      </c>
    </row>
    <row r="35" spans="2:12" ht="12.75">
      <c r="B35" s="5" t="s">
        <v>12</v>
      </c>
      <c r="C35" s="6">
        <v>5710</v>
      </c>
      <c r="D35" s="6">
        <v>1704</v>
      </c>
      <c r="E35" s="6">
        <v>3513</v>
      </c>
      <c r="F35" s="6">
        <v>3872</v>
      </c>
      <c r="G35" s="6">
        <v>4343</v>
      </c>
      <c r="H35" s="6">
        <v>4051</v>
      </c>
      <c r="I35" s="6">
        <v>3487</v>
      </c>
      <c r="J35" s="6">
        <v>3121</v>
      </c>
      <c r="K35" s="6">
        <v>2743</v>
      </c>
      <c r="L35" s="6">
        <v>319</v>
      </c>
    </row>
    <row r="36" spans="2:12" ht="12.75">
      <c r="B36" s="5" t="s">
        <v>13</v>
      </c>
      <c r="C36" s="7">
        <v>11.82</v>
      </c>
      <c r="D36" s="7">
        <v>3.49</v>
      </c>
      <c r="E36" s="7">
        <v>6.89</v>
      </c>
      <c r="F36" s="7">
        <v>7.07</v>
      </c>
      <c r="G36" s="7">
        <v>7.59</v>
      </c>
      <c r="H36" s="7">
        <v>6.89</v>
      </c>
      <c r="I36" s="7">
        <v>6.16</v>
      </c>
      <c r="J36" s="7">
        <v>6.8</v>
      </c>
      <c r="K36" s="7">
        <v>6.01</v>
      </c>
      <c r="L36" s="7">
        <v>0.74</v>
      </c>
    </row>
    <row r="37" spans="2:12" ht="12.75">
      <c r="B37" s="5" t="s">
        <v>14</v>
      </c>
      <c r="C37" s="7">
        <v>75</v>
      </c>
      <c r="D37" s="7">
        <v>97</v>
      </c>
      <c r="E37" s="7">
        <v>83</v>
      </c>
      <c r="F37" s="7">
        <v>67</v>
      </c>
      <c r="G37" s="7">
        <v>75</v>
      </c>
      <c r="H37" s="7">
        <v>68</v>
      </c>
      <c r="I37" s="7">
        <v>51</v>
      </c>
      <c r="J37" s="7">
        <v>37</v>
      </c>
      <c r="K37" s="7">
        <v>37</v>
      </c>
      <c r="L37" s="7">
        <v>33</v>
      </c>
    </row>
    <row r="38" spans="2:12" ht="12.75">
      <c r="B38" s="5" t="s">
        <v>15</v>
      </c>
      <c r="C38" s="8">
        <f t="shared" ref="C38:L38" si="5">C37/C36</f>
        <v>6.345177664974619</v>
      </c>
      <c r="D38" s="8">
        <f t="shared" si="5"/>
        <v>27.793696275071632</v>
      </c>
      <c r="E38" s="8">
        <f t="shared" si="5"/>
        <v>12.046444121915821</v>
      </c>
      <c r="F38" s="8">
        <f t="shared" si="5"/>
        <v>9.4766619519094757</v>
      </c>
      <c r="G38" s="8">
        <f t="shared" si="5"/>
        <v>9.8814229249011856</v>
      </c>
      <c r="H38" s="8">
        <f t="shared" si="5"/>
        <v>9.8693759071117562</v>
      </c>
      <c r="I38" s="8">
        <f t="shared" si="5"/>
        <v>8.279220779220779</v>
      </c>
      <c r="J38" s="8">
        <f t="shared" si="5"/>
        <v>5.4411764705882355</v>
      </c>
      <c r="K38" s="8">
        <f t="shared" si="5"/>
        <v>6.1564059900166388</v>
      </c>
      <c r="L38" s="8">
        <f t="shared" si="5"/>
        <v>44.594594594594597</v>
      </c>
    </row>
    <row r="40" spans="2:12" ht="15">
      <c r="B40" s="80" t="s">
        <v>16</v>
      </c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 ht="18.75">
      <c r="B41" s="87" t="s">
        <v>36</v>
      </c>
      <c r="C41" s="76"/>
      <c r="D41" s="76"/>
      <c r="E41" s="76"/>
      <c r="F41" s="77"/>
      <c r="G41" s="9"/>
      <c r="H41" s="10"/>
      <c r="I41" s="10"/>
      <c r="J41" s="10"/>
      <c r="K41" s="10"/>
      <c r="L41" s="10"/>
    </row>
    <row r="42" spans="2:12" ht="15">
      <c r="B42" s="11" t="s">
        <v>20</v>
      </c>
      <c r="C42" s="12" t="s">
        <v>21</v>
      </c>
      <c r="D42" s="13" t="s">
        <v>22</v>
      </c>
      <c r="E42" s="14" t="s">
        <v>23</v>
      </c>
      <c r="F42" s="15" t="s">
        <v>24</v>
      </c>
      <c r="G42" s="16"/>
      <c r="H42" s="17" t="s">
        <v>20</v>
      </c>
      <c r="I42" s="12" t="s">
        <v>25</v>
      </c>
      <c r="J42" s="13" t="s">
        <v>22</v>
      </c>
      <c r="K42" s="15" t="s">
        <v>23</v>
      </c>
      <c r="L42" s="15" t="s">
        <v>24</v>
      </c>
    </row>
    <row r="43" spans="2:12" ht="15">
      <c r="B43" s="18">
        <v>39783</v>
      </c>
      <c r="C43" s="19">
        <v>13</v>
      </c>
      <c r="D43" s="20"/>
      <c r="E43" s="21">
        <v>1000</v>
      </c>
      <c r="F43" s="22">
        <f>(E43)+(E43*D44)</f>
        <v>2538.4615384615386</v>
      </c>
      <c r="G43" s="16"/>
      <c r="H43" s="23">
        <v>39783</v>
      </c>
      <c r="I43" s="24">
        <v>8515</v>
      </c>
      <c r="J43" s="20"/>
      <c r="K43" s="21">
        <v>1000</v>
      </c>
      <c r="L43" s="22">
        <f>(K43)+(K43*J44)</f>
        <v>1229.7122724603641</v>
      </c>
    </row>
    <row r="44" spans="2:12" ht="15">
      <c r="B44" s="18">
        <v>40148</v>
      </c>
      <c r="C44" s="19">
        <v>33</v>
      </c>
      <c r="D44" s="25">
        <f t="shared" ref="D44:D53" si="6">(C44-C43)/C43</f>
        <v>1.5384615384615385</v>
      </c>
      <c r="E44" s="21">
        <v>1000</v>
      </c>
      <c r="F44" s="22">
        <f t="shared" ref="F44:F52" si="7">(F43+E44)+(F43+E44)*D45</f>
        <v>3967.3659673659677</v>
      </c>
      <c r="G44" s="16"/>
      <c r="H44" s="23">
        <v>40148</v>
      </c>
      <c r="I44" s="24">
        <v>10471</v>
      </c>
      <c r="J44" s="25">
        <f t="shared" ref="J44:J53" si="8">(I44-I43)/I43</f>
        <v>0.22971227246036408</v>
      </c>
      <c r="K44" s="21">
        <v>1000</v>
      </c>
      <c r="L44" s="22">
        <f t="shared" ref="L44:L52" si="9">(L43+K44)+(L43+K44)*J45</f>
        <v>2446.9127803306319</v>
      </c>
    </row>
    <row r="45" spans="2:12" ht="15">
      <c r="B45" s="18">
        <v>40513</v>
      </c>
      <c r="C45" s="19">
        <v>37</v>
      </c>
      <c r="D45" s="25">
        <f t="shared" si="6"/>
        <v>0.12121212121212122</v>
      </c>
      <c r="E45" s="21">
        <v>1000</v>
      </c>
      <c r="F45" s="22">
        <f t="shared" si="7"/>
        <v>4967.3659673659677</v>
      </c>
      <c r="G45" s="16"/>
      <c r="H45" s="23">
        <v>40513</v>
      </c>
      <c r="I45" s="24">
        <v>11491</v>
      </c>
      <c r="J45" s="25">
        <f t="shared" si="8"/>
        <v>9.741189953204088E-2</v>
      </c>
      <c r="K45" s="21">
        <v>1000</v>
      </c>
      <c r="L45" s="22">
        <f t="shared" si="9"/>
        <v>3664.6883158384239</v>
      </c>
    </row>
    <row r="46" spans="2:12" ht="15">
      <c r="B46" s="18">
        <v>40878</v>
      </c>
      <c r="C46" s="19">
        <v>37</v>
      </c>
      <c r="D46" s="25">
        <f t="shared" si="6"/>
        <v>0</v>
      </c>
      <c r="E46" s="21">
        <v>1000</v>
      </c>
      <c r="F46" s="22">
        <f t="shared" si="7"/>
        <v>8225.2882252882264</v>
      </c>
      <c r="G46" s="16"/>
      <c r="H46" s="23">
        <v>40878</v>
      </c>
      <c r="I46" s="24">
        <v>12217</v>
      </c>
      <c r="J46" s="25">
        <f t="shared" si="8"/>
        <v>6.3179879906013398E-2</v>
      </c>
      <c r="K46" s="21">
        <v>1000</v>
      </c>
      <c r="L46" s="22">
        <f t="shared" si="9"/>
        <v>5022.8349672468257</v>
      </c>
    </row>
    <row r="47" spans="2:12" ht="15">
      <c r="B47" s="18">
        <v>41244</v>
      </c>
      <c r="C47" s="19">
        <v>51</v>
      </c>
      <c r="D47" s="25">
        <f t="shared" si="6"/>
        <v>0.3783783783783784</v>
      </c>
      <c r="E47" s="21">
        <v>1000</v>
      </c>
      <c r="F47" s="22">
        <f t="shared" si="7"/>
        <v>12300.384300384301</v>
      </c>
      <c r="G47" s="16"/>
      <c r="H47" s="23">
        <v>41244</v>
      </c>
      <c r="I47" s="24">
        <v>13155</v>
      </c>
      <c r="J47" s="25">
        <f t="shared" si="8"/>
        <v>7.6778259801915369E-2</v>
      </c>
      <c r="K47" s="21">
        <v>1000</v>
      </c>
      <c r="L47" s="22">
        <f t="shared" si="9"/>
        <v>7213.2090390705998</v>
      </c>
    </row>
    <row r="48" spans="2:12" ht="15">
      <c r="B48" s="18">
        <v>41609</v>
      </c>
      <c r="C48" s="19">
        <v>68</v>
      </c>
      <c r="D48" s="25">
        <f t="shared" si="6"/>
        <v>0.33333333333333331</v>
      </c>
      <c r="E48" s="21">
        <v>1000</v>
      </c>
      <c r="F48" s="22">
        <f t="shared" si="7"/>
        <v>14669.541507776803</v>
      </c>
      <c r="G48" s="16"/>
      <c r="H48" s="23">
        <v>41609</v>
      </c>
      <c r="I48" s="24">
        <v>15755</v>
      </c>
      <c r="J48" s="25">
        <f t="shared" si="8"/>
        <v>0.1976434815659445</v>
      </c>
      <c r="K48" s="21">
        <v>1000</v>
      </c>
      <c r="L48" s="22">
        <f t="shared" si="9"/>
        <v>9411.1750417227249</v>
      </c>
    </row>
    <row r="49" spans="1:12" ht="15">
      <c r="B49" s="18">
        <v>41974</v>
      </c>
      <c r="C49" s="19">
        <v>75</v>
      </c>
      <c r="D49" s="25">
        <f t="shared" si="6"/>
        <v>0.10294117647058823</v>
      </c>
      <c r="E49" s="21">
        <v>1000</v>
      </c>
      <c r="F49" s="22">
        <f t="shared" si="7"/>
        <v>13998.123746947276</v>
      </c>
      <c r="G49" s="16"/>
      <c r="H49" s="23">
        <v>41974</v>
      </c>
      <c r="I49" s="24">
        <v>18053</v>
      </c>
      <c r="J49" s="25">
        <f t="shared" si="8"/>
        <v>0.14585845763249761</v>
      </c>
      <c r="K49" s="21">
        <v>1000</v>
      </c>
      <c r="L49" s="22">
        <f t="shared" si="9"/>
        <v>10049.007095885365</v>
      </c>
    </row>
    <row r="50" spans="1:12" ht="15">
      <c r="B50" s="18">
        <v>42339</v>
      </c>
      <c r="C50" s="19">
        <v>67</v>
      </c>
      <c r="D50" s="25">
        <f t="shared" si="6"/>
        <v>-0.10666666666666667</v>
      </c>
      <c r="E50" s="21">
        <v>1000</v>
      </c>
      <c r="F50" s="22">
        <f t="shared" si="7"/>
        <v>18579.765238755579</v>
      </c>
      <c r="G50" s="16"/>
      <c r="H50" s="23">
        <v>42339</v>
      </c>
      <c r="I50" s="24">
        <v>17425</v>
      </c>
      <c r="J50" s="25">
        <f t="shared" si="8"/>
        <v>-3.4786462083864177E-2</v>
      </c>
      <c r="K50" s="21">
        <v>1000</v>
      </c>
      <c r="L50" s="22">
        <f t="shared" si="9"/>
        <v>12658.325891257362</v>
      </c>
    </row>
    <row r="51" spans="1:12" ht="15">
      <c r="B51" s="18">
        <v>42705</v>
      </c>
      <c r="C51" s="19">
        <v>83</v>
      </c>
      <c r="D51" s="25">
        <f t="shared" si="6"/>
        <v>0.23880597014925373</v>
      </c>
      <c r="E51" s="21">
        <v>1000</v>
      </c>
      <c r="F51" s="22">
        <f t="shared" si="7"/>
        <v>22882.376242883027</v>
      </c>
      <c r="G51" s="16"/>
      <c r="H51" s="23">
        <v>42705</v>
      </c>
      <c r="I51" s="24">
        <v>19963</v>
      </c>
      <c r="J51" s="25">
        <f t="shared" si="8"/>
        <v>0.14565279770444764</v>
      </c>
      <c r="K51" s="21">
        <v>1000</v>
      </c>
      <c r="L51" s="22">
        <f t="shared" si="9"/>
        <v>16984.134745507828</v>
      </c>
    </row>
    <row r="52" spans="1:12" ht="15">
      <c r="B52" s="18">
        <v>43070</v>
      </c>
      <c r="C52" s="19">
        <v>97</v>
      </c>
      <c r="D52" s="25">
        <f t="shared" si="6"/>
        <v>0.16867469879518071</v>
      </c>
      <c r="E52" s="21">
        <v>1000</v>
      </c>
      <c r="F52" s="26">
        <f t="shared" si="7"/>
        <v>18465.754826971413</v>
      </c>
      <c r="G52" s="16"/>
      <c r="H52" s="23">
        <v>43070</v>
      </c>
      <c r="I52" s="24">
        <v>24824</v>
      </c>
      <c r="J52" s="25">
        <f t="shared" si="8"/>
        <v>0.24350047588037871</v>
      </c>
      <c r="K52" s="21">
        <v>1000</v>
      </c>
      <c r="L52" s="27">
        <f t="shared" si="9"/>
        <v>16899.609700630885</v>
      </c>
    </row>
    <row r="53" spans="1:12" ht="15">
      <c r="B53" s="18">
        <v>43435</v>
      </c>
      <c r="C53" s="19">
        <v>75</v>
      </c>
      <c r="D53" s="25">
        <f t="shared" si="6"/>
        <v>-0.22680412371134021</v>
      </c>
      <c r="E53" s="28"/>
      <c r="F53" s="28"/>
      <c r="G53" s="16"/>
      <c r="H53" s="23">
        <v>43435</v>
      </c>
      <c r="I53" s="24">
        <v>23327</v>
      </c>
      <c r="J53" s="25">
        <f t="shared" si="8"/>
        <v>-6.0304543989687397E-2</v>
      </c>
      <c r="K53" s="29"/>
      <c r="L53" s="30"/>
    </row>
    <row r="54" spans="1:12" ht="15">
      <c r="B54" s="9"/>
      <c r="C54" s="9"/>
      <c r="D54" s="9"/>
      <c r="E54" s="31">
        <f>SUM(E43:E53)</f>
        <v>10000</v>
      </c>
      <c r="F54" s="32"/>
      <c r="G54" s="9"/>
      <c r="H54" s="9"/>
      <c r="I54" s="9"/>
      <c r="J54" s="9"/>
      <c r="K54" s="31">
        <f>SUM(K43:K53)</f>
        <v>10000</v>
      </c>
      <c r="L54" s="33"/>
    </row>
    <row r="57" spans="1:12" ht="14.25">
      <c r="A57" s="2" t="s">
        <v>41</v>
      </c>
      <c r="B57" s="79" t="s">
        <v>42</v>
      </c>
      <c r="C57" s="76"/>
      <c r="D57" s="76"/>
      <c r="E57" s="76"/>
      <c r="F57" s="76"/>
      <c r="G57" s="76"/>
      <c r="H57" s="76"/>
      <c r="I57" s="76"/>
      <c r="J57" s="76"/>
      <c r="K57" s="76"/>
      <c r="L57" s="77"/>
    </row>
    <row r="58" spans="1:12" ht="12.75">
      <c r="B58" s="82" t="s">
        <v>2</v>
      </c>
      <c r="C58" s="76"/>
      <c r="D58" s="76"/>
      <c r="E58" s="76"/>
      <c r="F58" s="76"/>
      <c r="G58" s="76"/>
      <c r="H58" s="76"/>
      <c r="I58" s="76"/>
      <c r="J58" s="76"/>
      <c r="K58" s="76"/>
      <c r="L58" s="77"/>
    </row>
    <row r="59" spans="1:12" ht="12.75">
      <c r="B59" s="78" t="s">
        <v>43</v>
      </c>
      <c r="C59" s="76"/>
      <c r="D59" s="76"/>
      <c r="E59" s="76"/>
      <c r="F59" s="76"/>
      <c r="G59" s="76"/>
      <c r="H59" s="76"/>
      <c r="I59" s="76"/>
      <c r="J59" s="76"/>
      <c r="K59" s="76"/>
      <c r="L59" s="77"/>
    </row>
    <row r="60" spans="1:12" ht="12.75">
      <c r="B60" s="3"/>
      <c r="C60" s="4">
        <v>2018</v>
      </c>
      <c r="D60" s="4">
        <v>2017</v>
      </c>
      <c r="E60" s="4">
        <v>2016</v>
      </c>
      <c r="F60" s="4">
        <v>2015</v>
      </c>
      <c r="G60" s="4">
        <v>2014</v>
      </c>
      <c r="H60" s="4">
        <v>2013</v>
      </c>
      <c r="I60" s="4">
        <v>2012</v>
      </c>
      <c r="J60" s="4">
        <v>2011</v>
      </c>
      <c r="K60" s="4">
        <v>2010</v>
      </c>
      <c r="L60" s="4">
        <v>2009</v>
      </c>
    </row>
    <row r="61" spans="1:12" ht="12.75">
      <c r="B61" s="5" t="s">
        <v>10</v>
      </c>
      <c r="C61" s="6">
        <v>7700</v>
      </c>
      <c r="D61" s="6">
        <v>7200</v>
      </c>
      <c r="E61" s="6">
        <v>7200</v>
      </c>
      <c r="F61" s="6">
        <v>7000</v>
      </c>
      <c r="G61" s="6">
        <v>7034</v>
      </c>
      <c r="H61" s="6">
        <v>7100</v>
      </c>
      <c r="I61" s="6">
        <v>6700</v>
      </c>
      <c r="J61" s="6">
        <v>6000</v>
      </c>
      <c r="K61" s="6">
        <v>3400</v>
      </c>
      <c r="L61" s="6">
        <v>4400</v>
      </c>
    </row>
    <row r="62" spans="1:12" ht="12.75">
      <c r="B62" s="5" t="s">
        <v>11</v>
      </c>
      <c r="C62" s="6">
        <v>3597</v>
      </c>
      <c r="D62" s="6">
        <v>3537</v>
      </c>
      <c r="E62" s="6">
        <v>3656</v>
      </c>
      <c r="F62" s="6">
        <v>3612</v>
      </c>
      <c r="G62" s="6">
        <v>3694</v>
      </c>
      <c r="H62" s="6">
        <v>3944</v>
      </c>
      <c r="I62" s="6">
        <v>3753</v>
      </c>
      <c r="J62" s="6">
        <v>3511</v>
      </c>
      <c r="K62" s="6">
        <v>1269</v>
      </c>
      <c r="L62" s="6">
        <v>2120</v>
      </c>
    </row>
    <row r="63" spans="1:12" ht="12.75">
      <c r="B63" s="5" t="s">
        <v>12</v>
      </c>
      <c r="C63" s="6">
        <v>2689</v>
      </c>
      <c r="D63" s="6">
        <v>2031</v>
      </c>
      <c r="E63" s="6">
        <v>2339</v>
      </c>
      <c r="F63" s="6">
        <v>2246</v>
      </c>
      <c r="G63" s="6">
        <v>2270</v>
      </c>
      <c r="H63" s="6">
        <v>2414</v>
      </c>
      <c r="I63" s="6">
        <v>2318</v>
      </c>
      <c r="J63" s="6">
        <v>2202</v>
      </c>
      <c r="K63" s="6">
        <v>668</v>
      </c>
      <c r="L63" s="6">
        <v>1222</v>
      </c>
    </row>
    <row r="64" spans="1:12" ht="12.75">
      <c r="B64" s="5" t="s">
        <v>13</v>
      </c>
      <c r="C64" s="7">
        <v>7.79</v>
      </c>
      <c r="D64" s="7">
        <v>5.42</v>
      </c>
      <c r="E64" s="7">
        <v>5.77</v>
      </c>
      <c r="F64" s="7">
        <v>5.13</v>
      </c>
      <c r="G64" s="7">
        <v>4.9000000000000004</v>
      </c>
      <c r="H64" s="7">
        <v>4.96</v>
      </c>
      <c r="I64" s="7">
        <v>4.46</v>
      </c>
      <c r="J64" s="7">
        <v>4.0599999999999996</v>
      </c>
      <c r="K64" s="7">
        <v>1.22</v>
      </c>
      <c r="L64" s="7">
        <v>2.39</v>
      </c>
    </row>
    <row r="65" spans="2:12" ht="12.75">
      <c r="B65" s="5" t="s">
        <v>14</v>
      </c>
      <c r="C65" s="7">
        <v>49</v>
      </c>
      <c r="D65" s="7">
        <v>75</v>
      </c>
      <c r="E65" s="7">
        <v>70</v>
      </c>
      <c r="F65" s="7">
        <v>50</v>
      </c>
      <c r="G65" s="7">
        <v>60</v>
      </c>
      <c r="H65" s="7">
        <v>50</v>
      </c>
      <c r="I65" s="7">
        <v>34</v>
      </c>
      <c r="J65" s="7">
        <v>21</v>
      </c>
      <c r="K65" s="7">
        <v>16</v>
      </c>
      <c r="L65" s="7">
        <v>12.75</v>
      </c>
    </row>
    <row r="66" spans="2:12" ht="12.75">
      <c r="B66" s="5" t="s">
        <v>15</v>
      </c>
      <c r="C66" s="8">
        <f t="shared" ref="C66:L66" si="10">C65/C64</f>
        <v>6.2901155327342746</v>
      </c>
      <c r="D66" s="8">
        <f t="shared" si="10"/>
        <v>13.837638376383763</v>
      </c>
      <c r="E66" s="8">
        <f t="shared" si="10"/>
        <v>12.131715771230503</v>
      </c>
      <c r="F66" s="8">
        <f t="shared" si="10"/>
        <v>9.7465886939571149</v>
      </c>
      <c r="G66" s="8">
        <f t="shared" si="10"/>
        <v>12.244897959183673</v>
      </c>
      <c r="H66" s="8">
        <f t="shared" si="10"/>
        <v>10.080645161290322</v>
      </c>
      <c r="I66" s="8">
        <f t="shared" si="10"/>
        <v>7.623318385650224</v>
      </c>
      <c r="J66" s="8">
        <f t="shared" si="10"/>
        <v>5.1724137931034484</v>
      </c>
      <c r="K66" s="8">
        <f t="shared" si="10"/>
        <v>13.114754098360656</v>
      </c>
      <c r="L66" s="8">
        <f t="shared" si="10"/>
        <v>5.3347280334728033</v>
      </c>
    </row>
    <row r="68" spans="2:12" ht="15">
      <c r="B68" s="80" t="s">
        <v>16</v>
      </c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 ht="18.75">
      <c r="B69" s="87" t="s">
        <v>48</v>
      </c>
      <c r="C69" s="76"/>
      <c r="D69" s="76"/>
      <c r="E69" s="76"/>
      <c r="F69" s="77"/>
      <c r="G69" s="9"/>
      <c r="H69" s="10"/>
      <c r="I69" s="10"/>
      <c r="J69" s="10"/>
      <c r="K69" s="10"/>
      <c r="L69" s="10"/>
    </row>
    <row r="70" spans="2:12" ht="15">
      <c r="B70" s="11" t="s">
        <v>20</v>
      </c>
      <c r="C70" s="12" t="s">
        <v>21</v>
      </c>
      <c r="D70" s="13" t="s">
        <v>22</v>
      </c>
      <c r="E70" s="14" t="s">
        <v>23</v>
      </c>
      <c r="F70" s="15" t="s">
        <v>24</v>
      </c>
      <c r="G70" s="16"/>
      <c r="H70" s="17" t="s">
        <v>20</v>
      </c>
      <c r="I70" s="12" t="s">
        <v>25</v>
      </c>
      <c r="J70" s="13" t="s">
        <v>22</v>
      </c>
      <c r="K70" s="15" t="s">
        <v>23</v>
      </c>
      <c r="L70" s="15" t="s">
        <v>24</v>
      </c>
    </row>
    <row r="71" spans="2:12" ht="15">
      <c r="B71" s="18">
        <v>39783</v>
      </c>
      <c r="C71" s="19">
        <v>6</v>
      </c>
      <c r="D71" s="20"/>
      <c r="E71" s="21">
        <v>1000</v>
      </c>
      <c r="F71" s="22">
        <f>(E71)+(E71*D72)</f>
        <v>2125</v>
      </c>
      <c r="G71" s="16"/>
      <c r="H71" s="23">
        <v>39783</v>
      </c>
      <c r="I71" s="24">
        <v>8515</v>
      </c>
      <c r="J71" s="20"/>
      <c r="K71" s="21">
        <v>1000</v>
      </c>
      <c r="L71" s="22">
        <f>(K71)+(K71*J72)</f>
        <v>1229.7122724603641</v>
      </c>
    </row>
    <row r="72" spans="2:12" ht="15">
      <c r="B72" s="18">
        <v>40148</v>
      </c>
      <c r="C72" s="19">
        <v>12.75</v>
      </c>
      <c r="D72" s="25">
        <f t="shared" ref="D72:D81" si="11">(C72-C71)/C71</f>
        <v>1.125</v>
      </c>
      <c r="E72" s="21">
        <v>1000</v>
      </c>
      <c r="F72" s="22">
        <f t="shared" ref="F72:F80" si="12">(F71+E72)+(F71+E72)*D73</f>
        <v>3921.5686274509803</v>
      </c>
      <c r="G72" s="16"/>
      <c r="H72" s="23">
        <v>40148</v>
      </c>
      <c r="I72" s="24">
        <v>10471</v>
      </c>
      <c r="J72" s="25">
        <f t="shared" ref="J72:J81" si="13">(I72-I71)/I71</f>
        <v>0.22971227246036408</v>
      </c>
      <c r="K72" s="21">
        <v>1000</v>
      </c>
      <c r="L72" s="22">
        <f t="shared" ref="L72:L80" si="14">(L71+K72)+(L71+K72)*J73</f>
        <v>2446.9127803306319</v>
      </c>
    </row>
    <row r="73" spans="2:12" ht="15">
      <c r="B73" s="18">
        <v>40513</v>
      </c>
      <c r="C73" s="19">
        <v>16</v>
      </c>
      <c r="D73" s="25">
        <f t="shared" si="11"/>
        <v>0.25490196078431371</v>
      </c>
      <c r="E73" s="21">
        <v>1000</v>
      </c>
      <c r="F73" s="22">
        <f t="shared" si="12"/>
        <v>6459.5588235294126</v>
      </c>
      <c r="G73" s="16"/>
      <c r="H73" s="23">
        <v>40513</v>
      </c>
      <c r="I73" s="24">
        <v>11491</v>
      </c>
      <c r="J73" s="25">
        <f t="shared" si="13"/>
        <v>9.741189953204088E-2</v>
      </c>
      <c r="K73" s="21">
        <v>1000</v>
      </c>
      <c r="L73" s="22">
        <f t="shared" si="14"/>
        <v>3664.6883158384239</v>
      </c>
    </row>
    <row r="74" spans="2:12" ht="15">
      <c r="B74" s="18">
        <v>40878</v>
      </c>
      <c r="C74" s="19">
        <v>21</v>
      </c>
      <c r="D74" s="25">
        <f t="shared" si="11"/>
        <v>0.3125</v>
      </c>
      <c r="E74" s="21">
        <v>1000</v>
      </c>
      <c r="F74" s="22">
        <f t="shared" si="12"/>
        <v>12077.380952380954</v>
      </c>
      <c r="G74" s="16"/>
      <c r="H74" s="23">
        <v>40878</v>
      </c>
      <c r="I74" s="24">
        <v>12217</v>
      </c>
      <c r="J74" s="25">
        <f t="shared" si="13"/>
        <v>6.3179879906013398E-2</v>
      </c>
      <c r="K74" s="21">
        <v>1000</v>
      </c>
      <c r="L74" s="22">
        <f t="shared" si="14"/>
        <v>5022.8349672468257</v>
      </c>
    </row>
    <row r="75" spans="2:12" ht="15">
      <c r="B75" s="18">
        <v>41244</v>
      </c>
      <c r="C75" s="19">
        <v>34</v>
      </c>
      <c r="D75" s="25">
        <f t="shared" si="11"/>
        <v>0.61904761904761907</v>
      </c>
      <c r="E75" s="21">
        <v>1000</v>
      </c>
      <c r="F75" s="22">
        <f t="shared" si="12"/>
        <v>19231.442577030815</v>
      </c>
      <c r="G75" s="16"/>
      <c r="H75" s="23">
        <v>41244</v>
      </c>
      <c r="I75" s="24">
        <v>13155</v>
      </c>
      <c r="J75" s="25">
        <f t="shared" si="13"/>
        <v>7.6778259801915369E-2</v>
      </c>
      <c r="K75" s="21">
        <v>1000</v>
      </c>
      <c r="L75" s="22">
        <f t="shared" si="14"/>
        <v>7213.2090390705998</v>
      </c>
    </row>
    <row r="76" spans="2:12" ht="15">
      <c r="B76" s="18">
        <v>41609</v>
      </c>
      <c r="C76" s="19">
        <v>50</v>
      </c>
      <c r="D76" s="25">
        <f t="shared" si="11"/>
        <v>0.47058823529411764</v>
      </c>
      <c r="E76" s="21">
        <v>1000</v>
      </c>
      <c r="F76" s="22">
        <f t="shared" si="12"/>
        <v>24277.731092436978</v>
      </c>
      <c r="G76" s="16"/>
      <c r="H76" s="23">
        <v>41609</v>
      </c>
      <c r="I76" s="24">
        <v>15755</v>
      </c>
      <c r="J76" s="25">
        <f t="shared" si="13"/>
        <v>0.1976434815659445</v>
      </c>
      <c r="K76" s="21">
        <v>1000</v>
      </c>
      <c r="L76" s="22">
        <f t="shared" si="14"/>
        <v>9411.1750417227249</v>
      </c>
    </row>
    <row r="77" spans="2:12" ht="15">
      <c r="B77" s="18">
        <v>41974</v>
      </c>
      <c r="C77" s="19">
        <v>60</v>
      </c>
      <c r="D77" s="25">
        <f t="shared" si="11"/>
        <v>0.2</v>
      </c>
      <c r="E77" s="21">
        <v>1000</v>
      </c>
      <c r="F77" s="22">
        <f t="shared" si="12"/>
        <v>21064.775910364147</v>
      </c>
      <c r="G77" s="16"/>
      <c r="H77" s="23">
        <v>41974</v>
      </c>
      <c r="I77" s="24">
        <v>18053</v>
      </c>
      <c r="J77" s="25">
        <f t="shared" si="13"/>
        <v>0.14585845763249761</v>
      </c>
      <c r="K77" s="21">
        <v>1000</v>
      </c>
      <c r="L77" s="22">
        <f t="shared" si="14"/>
        <v>10049.007095885365</v>
      </c>
    </row>
    <row r="78" spans="2:12" ht="15">
      <c r="B78" s="18">
        <v>42339</v>
      </c>
      <c r="C78" s="19">
        <v>50</v>
      </c>
      <c r="D78" s="25">
        <f t="shared" si="11"/>
        <v>-0.16666666666666666</v>
      </c>
      <c r="E78" s="21">
        <v>1000</v>
      </c>
      <c r="F78" s="22">
        <f t="shared" si="12"/>
        <v>30890.686274509804</v>
      </c>
      <c r="G78" s="16"/>
      <c r="H78" s="23">
        <v>42339</v>
      </c>
      <c r="I78" s="24">
        <v>17425</v>
      </c>
      <c r="J78" s="25">
        <f t="shared" si="13"/>
        <v>-3.4786462083864177E-2</v>
      </c>
      <c r="K78" s="21">
        <v>1000</v>
      </c>
      <c r="L78" s="22">
        <f t="shared" si="14"/>
        <v>12658.325891257362</v>
      </c>
    </row>
    <row r="79" spans="2:12" ht="15">
      <c r="B79" s="18">
        <v>42705</v>
      </c>
      <c r="C79" s="19">
        <v>70</v>
      </c>
      <c r="D79" s="25">
        <f t="shared" si="11"/>
        <v>0.4</v>
      </c>
      <c r="E79" s="21">
        <v>1000</v>
      </c>
      <c r="F79" s="22">
        <f t="shared" si="12"/>
        <v>34168.592436974788</v>
      </c>
      <c r="G79" s="16"/>
      <c r="H79" s="23">
        <v>42705</v>
      </c>
      <c r="I79" s="24">
        <v>19963</v>
      </c>
      <c r="J79" s="25">
        <f t="shared" si="13"/>
        <v>0.14565279770444764</v>
      </c>
      <c r="K79" s="21">
        <v>1000</v>
      </c>
      <c r="L79" s="22">
        <f t="shared" si="14"/>
        <v>16984.134745507828</v>
      </c>
    </row>
    <row r="80" spans="2:12" ht="15">
      <c r="B80" s="18">
        <v>43070</v>
      </c>
      <c r="C80" s="19">
        <v>75</v>
      </c>
      <c r="D80" s="25">
        <f t="shared" si="11"/>
        <v>7.1428571428571425E-2</v>
      </c>
      <c r="E80" s="21">
        <v>1000</v>
      </c>
      <c r="F80" s="26">
        <f t="shared" si="12"/>
        <v>22976.813725490196</v>
      </c>
      <c r="G80" s="16"/>
      <c r="H80" s="23">
        <v>43070</v>
      </c>
      <c r="I80" s="24">
        <v>24824</v>
      </c>
      <c r="J80" s="25">
        <f t="shared" si="13"/>
        <v>0.24350047588037871</v>
      </c>
      <c r="K80" s="21">
        <v>1000</v>
      </c>
      <c r="L80" s="27">
        <f t="shared" si="14"/>
        <v>16899.609700630885</v>
      </c>
    </row>
    <row r="81" spans="1:12" ht="15">
      <c r="B81" s="18">
        <v>43435</v>
      </c>
      <c r="C81" s="19">
        <v>49</v>
      </c>
      <c r="D81" s="25">
        <f t="shared" si="11"/>
        <v>-0.34666666666666668</v>
      </c>
      <c r="E81" s="28"/>
      <c r="F81" s="28"/>
      <c r="G81" s="16"/>
      <c r="H81" s="23">
        <v>43435</v>
      </c>
      <c r="I81" s="24">
        <v>23327</v>
      </c>
      <c r="J81" s="25">
        <f t="shared" si="13"/>
        <v>-6.0304543989687397E-2</v>
      </c>
      <c r="K81" s="29"/>
      <c r="L81" s="30"/>
    </row>
    <row r="82" spans="1:12" ht="15">
      <c r="B82" s="9"/>
      <c r="C82" s="9"/>
      <c r="D82" s="9"/>
      <c r="E82" s="31">
        <f>SUM(E71:E81)</f>
        <v>10000</v>
      </c>
      <c r="F82" s="32"/>
      <c r="G82" s="9"/>
      <c r="H82" s="9"/>
      <c r="I82" s="9"/>
      <c r="J82" s="9"/>
      <c r="K82" s="31">
        <f>SUM(K71:K81)</f>
        <v>10000</v>
      </c>
      <c r="L82" s="33"/>
    </row>
    <row r="85" spans="1:12" ht="14.25">
      <c r="A85" s="2" t="s">
        <v>52</v>
      </c>
      <c r="B85" s="79" t="s">
        <v>53</v>
      </c>
      <c r="C85" s="76"/>
      <c r="D85" s="76"/>
      <c r="E85" s="76"/>
      <c r="F85" s="76"/>
      <c r="G85" s="76"/>
      <c r="H85" s="76"/>
      <c r="I85" s="76"/>
      <c r="J85" s="76"/>
      <c r="K85" s="76"/>
      <c r="L85" s="77"/>
    </row>
    <row r="86" spans="1:12" ht="12.75">
      <c r="B86" s="82" t="s">
        <v>2</v>
      </c>
      <c r="C86" s="76"/>
      <c r="D86" s="76"/>
      <c r="E86" s="76"/>
      <c r="F86" s="76"/>
      <c r="G86" s="76"/>
      <c r="H86" s="76"/>
      <c r="I86" s="76"/>
      <c r="J86" s="76"/>
      <c r="K86" s="76"/>
      <c r="L86" s="77"/>
    </row>
    <row r="87" spans="1:12" ht="12.75">
      <c r="B87" s="78" t="s">
        <v>55</v>
      </c>
      <c r="C87" s="76"/>
      <c r="D87" s="76"/>
      <c r="E87" s="76"/>
      <c r="F87" s="76"/>
      <c r="G87" s="76"/>
      <c r="H87" s="76"/>
      <c r="I87" s="76"/>
      <c r="J87" s="76"/>
      <c r="K87" s="76"/>
      <c r="L87" s="77"/>
    </row>
    <row r="88" spans="1:12" ht="12.75">
      <c r="B88" s="3"/>
      <c r="C88" s="4">
        <v>2018</v>
      </c>
      <c r="D88" s="4">
        <v>2017</v>
      </c>
      <c r="E88" s="4">
        <v>2016</v>
      </c>
      <c r="F88" s="4">
        <v>2015</v>
      </c>
      <c r="G88" s="4">
        <v>2014</v>
      </c>
      <c r="H88" s="4">
        <v>2013</v>
      </c>
      <c r="I88" s="4">
        <v>2012</v>
      </c>
      <c r="J88" s="4">
        <v>2011</v>
      </c>
      <c r="K88" s="4">
        <v>2010</v>
      </c>
      <c r="L88" s="4">
        <v>2009</v>
      </c>
    </row>
    <row r="89" spans="1:12" ht="12.75">
      <c r="B89" s="5" t="s">
        <v>10</v>
      </c>
      <c r="C89" s="6">
        <v>14950</v>
      </c>
      <c r="D89" s="6">
        <v>12497</v>
      </c>
      <c r="E89" s="6">
        <v>10776</v>
      </c>
      <c r="F89" s="6">
        <v>9667</v>
      </c>
      <c r="G89" s="6">
        <v>9441</v>
      </c>
      <c r="H89" s="6">
        <v>8312</v>
      </c>
      <c r="I89" s="6">
        <v>7391</v>
      </c>
      <c r="J89" s="6">
        <v>6714</v>
      </c>
      <c r="K89" s="6">
        <v>5539</v>
      </c>
      <c r="L89" s="6">
        <v>5098</v>
      </c>
    </row>
    <row r="90" spans="1:12" ht="12.75">
      <c r="B90" s="5" t="s">
        <v>11</v>
      </c>
      <c r="C90" s="6">
        <v>7204</v>
      </c>
      <c r="D90" s="6">
        <v>6522</v>
      </c>
      <c r="E90" s="6">
        <v>5646</v>
      </c>
      <c r="F90" s="6">
        <v>4958</v>
      </c>
      <c r="G90" s="6">
        <v>5079</v>
      </c>
      <c r="H90" s="6">
        <v>4500</v>
      </c>
      <c r="I90" s="6">
        <v>3932</v>
      </c>
      <c r="J90" s="6">
        <v>2746</v>
      </c>
      <c r="K90" s="6">
        <v>2757</v>
      </c>
      <c r="L90" s="6">
        <v>2218</v>
      </c>
    </row>
    <row r="91" spans="1:12" ht="12.75">
      <c r="B91" s="5" t="s">
        <v>12</v>
      </c>
      <c r="C91" s="6">
        <v>5859</v>
      </c>
      <c r="D91" s="6">
        <v>3915</v>
      </c>
      <c r="E91" s="6">
        <v>4059</v>
      </c>
      <c r="F91" s="6">
        <v>3808</v>
      </c>
      <c r="G91" s="6">
        <v>3617</v>
      </c>
      <c r="H91" s="6">
        <v>3116</v>
      </c>
      <c r="I91" s="6">
        <v>2759</v>
      </c>
      <c r="J91" s="6">
        <v>1906</v>
      </c>
      <c r="K91" s="6">
        <v>1846</v>
      </c>
      <c r="L91" s="6">
        <v>1462</v>
      </c>
    </row>
    <row r="92" spans="1:12" ht="12.75">
      <c r="B92" s="5" t="s">
        <v>13</v>
      </c>
      <c r="C92" s="7">
        <v>5.6</v>
      </c>
      <c r="D92" s="7">
        <v>3.65</v>
      </c>
      <c r="E92" s="7">
        <v>3.69</v>
      </c>
      <c r="F92" s="7">
        <v>3.35</v>
      </c>
      <c r="G92" s="7">
        <v>3.1</v>
      </c>
      <c r="H92" s="7">
        <v>2.56</v>
      </c>
      <c r="I92" s="7">
        <v>21.94</v>
      </c>
      <c r="J92" s="7">
        <v>14.85</v>
      </c>
      <c r="K92" s="7">
        <v>14.05</v>
      </c>
      <c r="L92" s="7">
        <v>11.16</v>
      </c>
    </row>
    <row r="93" spans="1:12" ht="12.75">
      <c r="B93" s="5" t="s">
        <v>14</v>
      </c>
      <c r="C93" s="7">
        <v>188</v>
      </c>
      <c r="D93" s="7">
        <v>150</v>
      </c>
      <c r="E93" s="7">
        <v>101</v>
      </c>
      <c r="F93" s="7">
        <v>95</v>
      </c>
      <c r="G93" s="7">
        <v>83</v>
      </c>
      <c r="H93" s="7">
        <v>79</v>
      </c>
      <c r="I93" s="7">
        <v>45</v>
      </c>
      <c r="J93" s="7">
        <v>33</v>
      </c>
      <c r="K93" s="7">
        <v>19</v>
      </c>
      <c r="L93" s="7">
        <v>21</v>
      </c>
    </row>
    <row r="94" spans="1:12" ht="12.75">
      <c r="B94" s="5" t="s">
        <v>15</v>
      </c>
      <c r="C94" s="8">
        <f t="shared" ref="C94:L94" si="15">C93/C92</f>
        <v>33.571428571428577</v>
      </c>
      <c r="D94" s="8">
        <f t="shared" si="15"/>
        <v>41.095890410958908</v>
      </c>
      <c r="E94" s="8">
        <f t="shared" si="15"/>
        <v>27.371273712737128</v>
      </c>
      <c r="F94" s="8">
        <f t="shared" si="15"/>
        <v>28.35820895522388</v>
      </c>
      <c r="G94" s="8">
        <f t="shared" si="15"/>
        <v>26.774193548387096</v>
      </c>
      <c r="H94" s="8">
        <f t="shared" si="15"/>
        <v>30.859375</v>
      </c>
      <c r="I94" s="8">
        <f t="shared" si="15"/>
        <v>2.0510483135824975</v>
      </c>
      <c r="J94" s="8">
        <f t="shared" si="15"/>
        <v>2.2222222222222223</v>
      </c>
      <c r="K94" s="8">
        <f t="shared" si="15"/>
        <v>1.3523131672597863</v>
      </c>
      <c r="L94" s="8">
        <f t="shared" si="15"/>
        <v>1.8817204301075268</v>
      </c>
    </row>
    <row r="95" spans="1:12" ht="12.75">
      <c r="B95" s="88" t="s">
        <v>59</v>
      </c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7" spans="2:12" ht="15">
      <c r="B97" s="80" t="s">
        <v>16</v>
      </c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 ht="18.75">
      <c r="B98" s="87" t="s">
        <v>60</v>
      </c>
      <c r="C98" s="76"/>
      <c r="D98" s="76"/>
      <c r="E98" s="76"/>
      <c r="F98" s="77"/>
      <c r="G98" s="9"/>
      <c r="H98" s="10"/>
      <c r="I98" s="10"/>
      <c r="J98" s="10"/>
      <c r="K98" s="10"/>
      <c r="L98" s="10"/>
    </row>
    <row r="99" spans="2:12" ht="15">
      <c r="B99" s="11" t="s">
        <v>20</v>
      </c>
      <c r="C99" s="12" t="s">
        <v>21</v>
      </c>
      <c r="D99" s="13" t="s">
        <v>22</v>
      </c>
      <c r="E99" s="14" t="s">
        <v>23</v>
      </c>
      <c r="F99" s="15" t="s">
        <v>24</v>
      </c>
      <c r="G99" s="16"/>
      <c r="H99" s="17" t="s">
        <v>20</v>
      </c>
      <c r="I99" s="12" t="s">
        <v>25</v>
      </c>
      <c r="J99" s="13" t="s">
        <v>22</v>
      </c>
      <c r="K99" s="15" t="s">
        <v>23</v>
      </c>
      <c r="L99" s="15" t="s">
        <v>24</v>
      </c>
    </row>
    <row r="100" spans="2:12" ht="15">
      <c r="B100" s="18">
        <v>39783</v>
      </c>
      <c r="C100" s="19">
        <v>11</v>
      </c>
      <c r="D100" s="20"/>
      <c r="E100" s="21">
        <v>1000</v>
      </c>
      <c r="F100" s="22">
        <f>(E100)+(E100*D101)</f>
        <v>1909.090909090909</v>
      </c>
      <c r="G100" s="16"/>
      <c r="H100" s="23">
        <v>39783</v>
      </c>
      <c r="I100" s="24">
        <v>8515</v>
      </c>
      <c r="J100" s="20"/>
      <c r="K100" s="21">
        <v>1000</v>
      </c>
      <c r="L100" s="22">
        <f>(K100)+(K100*J101)</f>
        <v>1229.7122724603641</v>
      </c>
    </row>
    <row r="101" spans="2:12" ht="15">
      <c r="B101" s="18">
        <v>40148</v>
      </c>
      <c r="C101" s="19">
        <v>21</v>
      </c>
      <c r="D101" s="25">
        <f t="shared" ref="D101:D110" si="16">(C101-C100)/C100</f>
        <v>0.90909090909090906</v>
      </c>
      <c r="E101" s="21">
        <v>1000</v>
      </c>
      <c r="F101" s="22">
        <f t="shared" ref="F101:F109" si="17">(F100+E101)+(F100+E101)*D102</f>
        <v>2632.0346320346321</v>
      </c>
      <c r="G101" s="16"/>
      <c r="H101" s="23">
        <v>40148</v>
      </c>
      <c r="I101" s="24">
        <v>10471</v>
      </c>
      <c r="J101" s="25">
        <f t="shared" ref="J101:J110" si="18">(I101-I100)/I100</f>
        <v>0.22971227246036408</v>
      </c>
      <c r="K101" s="21">
        <v>1000</v>
      </c>
      <c r="L101" s="22">
        <f t="shared" ref="L101:L109" si="19">(L100+K101)+(L100+K101)*J102</f>
        <v>2446.9127803306319</v>
      </c>
    </row>
    <row r="102" spans="2:12" ht="15">
      <c r="B102" s="18">
        <v>40513</v>
      </c>
      <c r="C102" s="19">
        <v>19</v>
      </c>
      <c r="D102" s="25">
        <f t="shared" si="16"/>
        <v>-9.5238095238095233E-2</v>
      </c>
      <c r="E102" s="21">
        <v>1000</v>
      </c>
      <c r="F102" s="22">
        <f t="shared" si="17"/>
        <v>6308.270676691729</v>
      </c>
      <c r="G102" s="16"/>
      <c r="H102" s="23">
        <v>40513</v>
      </c>
      <c r="I102" s="24">
        <v>11491</v>
      </c>
      <c r="J102" s="25">
        <f t="shared" si="18"/>
        <v>9.741189953204088E-2</v>
      </c>
      <c r="K102" s="21">
        <v>1000</v>
      </c>
      <c r="L102" s="22">
        <f t="shared" si="19"/>
        <v>3664.6883158384239</v>
      </c>
    </row>
    <row r="103" spans="2:12" ht="15">
      <c r="B103" s="18">
        <v>40878</v>
      </c>
      <c r="C103" s="19">
        <v>33</v>
      </c>
      <c r="D103" s="25">
        <f t="shared" si="16"/>
        <v>0.73684210526315785</v>
      </c>
      <c r="E103" s="21">
        <v>1000</v>
      </c>
      <c r="F103" s="22">
        <f t="shared" si="17"/>
        <v>9965.8236500341754</v>
      </c>
      <c r="G103" s="16"/>
      <c r="H103" s="23">
        <v>40878</v>
      </c>
      <c r="I103" s="24">
        <v>12217</v>
      </c>
      <c r="J103" s="25">
        <f t="shared" si="18"/>
        <v>6.3179879906013398E-2</v>
      </c>
      <c r="K103" s="21">
        <v>1000</v>
      </c>
      <c r="L103" s="22">
        <f t="shared" si="19"/>
        <v>5022.8349672468257</v>
      </c>
    </row>
    <row r="104" spans="2:12" ht="15">
      <c r="B104" s="18">
        <v>41244</v>
      </c>
      <c r="C104" s="19">
        <v>45</v>
      </c>
      <c r="D104" s="25">
        <f t="shared" si="16"/>
        <v>0.36363636363636365</v>
      </c>
      <c r="E104" s="21">
        <v>1000</v>
      </c>
      <c r="F104" s="22">
        <f t="shared" si="17"/>
        <v>19251.112630059997</v>
      </c>
      <c r="G104" s="16"/>
      <c r="H104" s="23">
        <v>41244</v>
      </c>
      <c r="I104" s="24">
        <v>13155</v>
      </c>
      <c r="J104" s="25">
        <f t="shared" si="18"/>
        <v>7.6778259801915369E-2</v>
      </c>
      <c r="K104" s="21">
        <v>1000</v>
      </c>
      <c r="L104" s="22">
        <f t="shared" si="19"/>
        <v>7213.2090390705998</v>
      </c>
    </row>
    <row r="105" spans="2:12" ht="15">
      <c r="B105" s="18">
        <v>41609</v>
      </c>
      <c r="C105" s="19">
        <v>79</v>
      </c>
      <c r="D105" s="25">
        <f t="shared" si="16"/>
        <v>0.75555555555555554</v>
      </c>
      <c r="E105" s="21">
        <v>1000</v>
      </c>
      <c r="F105" s="22">
        <f t="shared" si="17"/>
        <v>21276.48542145544</v>
      </c>
      <c r="G105" s="16"/>
      <c r="H105" s="23">
        <v>41609</v>
      </c>
      <c r="I105" s="24">
        <v>15755</v>
      </c>
      <c r="J105" s="25">
        <f t="shared" si="18"/>
        <v>0.1976434815659445</v>
      </c>
      <c r="K105" s="21">
        <v>1000</v>
      </c>
      <c r="L105" s="22">
        <f t="shared" si="19"/>
        <v>9411.1750417227249</v>
      </c>
    </row>
    <row r="106" spans="2:12" ht="15">
      <c r="B106" s="18">
        <v>41974</v>
      </c>
      <c r="C106" s="19">
        <v>83</v>
      </c>
      <c r="D106" s="25">
        <f t="shared" si="16"/>
        <v>5.0632911392405063E-2</v>
      </c>
      <c r="E106" s="21">
        <v>1000</v>
      </c>
      <c r="F106" s="22">
        <f t="shared" si="17"/>
        <v>25497.18210889478</v>
      </c>
      <c r="G106" s="16"/>
      <c r="H106" s="23">
        <v>41974</v>
      </c>
      <c r="I106" s="24">
        <v>18053</v>
      </c>
      <c r="J106" s="25">
        <f t="shared" si="18"/>
        <v>0.14585845763249761</v>
      </c>
      <c r="K106" s="21">
        <v>1000</v>
      </c>
      <c r="L106" s="22">
        <f t="shared" si="19"/>
        <v>10049.007095885365</v>
      </c>
    </row>
    <row r="107" spans="2:12" ht="15">
      <c r="B107" s="18">
        <v>42339</v>
      </c>
      <c r="C107" s="19">
        <v>95</v>
      </c>
      <c r="D107" s="25">
        <f t="shared" si="16"/>
        <v>0.14457831325301204</v>
      </c>
      <c r="E107" s="21">
        <v>1000</v>
      </c>
      <c r="F107" s="22">
        <f t="shared" si="17"/>
        <v>28170.688347351293</v>
      </c>
      <c r="G107" s="16"/>
      <c r="H107" s="23">
        <v>42339</v>
      </c>
      <c r="I107" s="24">
        <v>17425</v>
      </c>
      <c r="J107" s="25">
        <f t="shared" si="18"/>
        <v>-3.4786462083864177E-2</v>
      </c>
      <c r="K107" s="21">
        <v>1000</v>
      </c>
      <c r="L107" s="22">
        <f t="shared" si="19"/>
        <v>12658.325891257362</v>
      </c>
    </row>
    <row r="108" spans="2:12" ht="15">
      <c r="B108" s="18">
        <v>42705</v>
      </c>
      <c r="C108" s="19">
        <v>101</v>
      </c>
      <c r="D108" s="25">
        <f t="shared" si="16"/>
        <v>6.3157894736842107E-2</v>
      </c>
      <c r="E108" s="21">
        <v>1000</v>
      </c>
      <c r="F108" s="22">
        <f t="shared" si="17"/>
        <v>43322.804476264297</v>
      </c>
      <c r="G108" s="16"/>
      <c r="H108" s="23">
        <v>42705</v>
      </c>
      <c r="I108" s="24">
        <v>19963</v>
      </c>
      <c r="J108" s="25">
        <f t="shared" si="18"/>
        <v>0.14565279770444764</v>
      </c>
      <c r="K108" s="21">
        <v>1000</v>
      </c>
      <c r="L108" s="22">
        <f t="shared" si="19"/>
        <v>16984.134745507828</v>
      </c>
    </row>
    <row r="109" spans="2:12" ht="15">
      <c r="B109" s="18">
        <v>43070</v>
      </c>
      <c r="C109" s="19">
        <v>150</v>
      </c>
      <c r="D109" s="25">
        <f t="shared" si="16"/>
        <v>0.48514851485148514</v>
      </c>
      <c r="E109" s="21">
        <v>1000</v>
      </c>
      <c r="F109" s="26">
        <f t="shared" si="17"/>
        <v>55551.248276917919</v>
      </c>
      <c r="G109" s="16"/>
      <c r="H109" s="23">
        <v>43070</v>
      </c>
      <c r="I109" s="24">
        <v>24824</v>
      </c>
      <c r="J109" s="25">
        <f t="shared" si="18"/>
        <v>0.24350047588037871</v>
      </c>
      <c r="K109" s="21">
        <v>1000</v>
      </c>
      <c r="L109" s="27">
        <f t="shared" si="19"/>
        <v>16899.609700630885</v>
      </c>
    </row>
    <row r="110" spans="2:12" ht="15">
      <c r="B110" s="18">
        <v>43435</v>
      </c>
      <c r="C110" s="19">
        <v>188</v>
      </c>
      <c r="D110" s="25">
        <f t="shared" si="16"/>
        <v>0.25333333333333335</v>
      </c>
      <c r="E110" s="28"/>
      <c r="F110" s="28"/>
      <c r="G110" s="16"/>
      <c r="H110" s="23">
        <v>43435</v>
      </c>
      <c r="I110" s="24">
        <v>23327</v>
      </c>
      <c r="J110" s="25">
        <f t="shared" si="18"/>
        <v>-6.0304543989687397E-2</v>
      </c>
      <c r="K110" s="29"/>
      <c r="L110" s="30"/>
    </row>
    <row r="111" spans="2:12" ht="15">
      <c r="B111" s="9"/>
      <c r="C111" s="9"/>
      <c r="D111" s="9"/>
      <c r="E111" s="31">
        <f>SUM(E100:E110)</f>
        <v>10000</v>
      </c>
      <c r="F111" s="32"/>
      <c r="G111" s="9"/>
      <c r="H111" s="9"/>
      <c r="I111" s="9"/>
      <c r="J111" s="9"/>
      <c r="K111" s="31">
        <f>SUM(K100:K110)</f>
        <v>10000</v>
      </c>
      <c r="L111" s="33"/>
    </row>
    <row r="113" spans="1:12" ht="14.25">
      <c r="A113" s="2" t="s">
        <v>66</v>
      </c>
      <c r="B113" s="79" t="s">
        <v>67</v>
      </c>
      <c r="C113" s="76"/>
      <c r="D113" s="76"/>
      <c r="E113" s="76"/>
      <c r="F113" s="76"/>
      <c r="G113" s="76"/>
      <c r="H113" s="76"/>
      <c r="I113" s="76"/>
      <c r="J113" s="76"/>
      <c r="K113" s="76"/>
      <c r="L113" s="77"/>
    </row>
    <row r="114" spans="1:12" ht="12.75">
      <c r="B114" s="82" t="s">
        <v>2</v>
      </c>
      <c r="C114" s="76"/>
      <c r="D114" s="76"/>
      <c r="E114" s="76"/>
      <c r="F114" s="76"/>
      <c r="G114" s="76"/>
      <c r="H114" s="76"/>
      <c r="I114" s="76"/>
      <c r="J114" s="76"/>
      <c r="K114" s="76"/>
      <c r="L114" s="77"/>
    </row>
    <row r="115" spans="1:12" ht="12.75">
      <c r="B115" s="78" t="s">
        <v>68</v>
      </c>
      <c r="C115" s="76"/>
      <c r="D115" s="76"/>
      <c r="E115" s="76"/>
      <c r="F115" s="76"/>
      <c r="G115" s="76"/>
      <c r="H115" s="76"/>
      <c r="I115" s="76"/>
      <c r="J115" s="76"/>
      <c r="K115" s="76"/>
      <c r="L115" s="77"/>
    </row>
    <row r="116" spans="1:12" ht="12.75">
      <c r="B116" s="3"/>
      <c r="C116" s="4">
        <v>2018</v>
      </c>
      <c r="D116" s="4">
        <v>2017</v>
      </c>
      <c r="E116" s="4">
        <v>2016</v>
      </c>
      <c r="F116" s="4">
        <v>2015</v>
      </c>
      <c r="G116" s="4">
        <v>2014</v>
      </c>
      <c r="H116" s="4">
        <v>2013</v>
      </c>
      <c r="I116" s="4">
        <v>2012</v>
      </c>
      <c r="J116" s="4">
        <v>2011</v>
      </c>
      <c r="K116" s="4">
        <v>2010</v>
      </c>
      <c r="L116" s="4">
        <v>2009</v>
      </c>
    </row>
    <row r="117" spans="1:12" ht="12.75">
      <c r="B117" s="5" t="s">
        <v>10</v>
      </c>
      <c r="C117" s="6">
        <v>20609</v>
      </c>
      <c r="D117" s="6">
        <v>18358</v>
      </c>
      <c r="E117" s="6">
        <v>15082</v>
      </c>
      <c r="F117" s="6">
        <v>13880</v>
      </c>
      <c r="G117" s="6">
        <v>12702</v>
      </c>
      <c r="H117" s="6">
        <v>11778</v>
      </c>
      <c r="I117" s="6">
        <v>10421</v>
      </c>
      <c r="J117" s="6">
        <v>9188</v>
      </c>
      <c r="K117" s="6">
        <v>8065</v>
      </c>
      <c r="L117" s="6">
        <v>6911</v>
      </c>
    </row>
    <row r="118" spans="1:12" ht="12.75">
      <c r="B118" s="5" t="s">
        <v>11</v>
      </c>
      <c r="C118" s="6">
        <v>12806</v>
      </c>
      <c r="D118" s="6">
        <v>11694</v>
      </c>
      <c r="E118" s="6">
        <v>8012</v>
      </c>
      <c r="F118" s="6">
        <v>8995</v>
      </c>
      <c r="G118" s="6">
        <v>7724</v>
      </c>
      <c r="H118" s="6">
        <v>7257</v>
      </c>
      <c r="I118" s="6">
        <v>2207</v>
      </c>
      <c r="J118" s="6">
        <v>5656</v>
      </c>
      <c r="K118" s="6">
        <v>4638</v>
      </c>
      <c r="L118" s="6">
        <v>4000</v>
      </c>
    </row>
    <row r="119" spans="1:12" ht="12.75">
      <c r="B119" s="5" t="s">
        <v>12</v>
      </c>
      <c r="C119" s="6">
        <v>10301</v>
      </c>
      <c r="D119" s="6">
        <v>6699</v>
      </c>
      <c r="E119" s="6">
        <v>5991</v>
      </c>
      <c r="F119" s="6">
        <v>6328</v>
      </c>
      <c r="G119" s="6">
        <v>5438</v>
      </c>
      <c r="H119" s="6">
        <v>4980</v>
      </c>
      <c r="I119" s="6">
        <v>2144</v>
      </c>
      <c r="J119" s="6">
        <v>3650</v>
      </c>
      <c r="K119" s="6">
        <v>2966</v>
      </c>
      <c r="L119" s="6">
        <v>2353</v>
      </c>
    </row>
    <row r="120" spans="1:12" ht="12.75">
      <c r="B120" s="5" t="s">
        <v>13</v>
      </c>
      <c r="C120" s="7">
        <v>4.42</v>
      </c>
      <c r="D120" s="7">
        <v>2.8</v>
      </c>
      <c r="E120" s="7">
        <v>2.48</v>
      </c>
      <c r="F120" s="7">
        <v>2.58</v>
      </c>
      <c r="G120" s="7">
        <v>2.16</v>
      </c>
      <c r="H120" s="7">
        <v>1.9</v>
      </c>
      <c r="I120" s="7">
        <v>3.16</v>
      </c>
      <c r="J120" s="7">
        <v>5.16</v>
      </c>
      <c r="K120" s="7">
        <v>4.01</v>
      </c>
      <c r="L120" s="7">
        <v>3.11</v>
      </c>
    </row>
    <row r="121" spans="1:12" ht="12.75">
      <c r="B121" s="5" t="s">
        <v>14</v>
      </c>
      <c r="C121" s="7">
        <v>132</v>
      </c>
      <c r="D121" s="7">
        <v>113</v>
      </c>
      <c r="E121" s="7">
        <v>77</v>
      </c>
      <c r="F121" s="7">
        <v>75</v>
      </c>
      <c r="G121" s="7">
        <v>63</v>
      </c>
      <c r="H121" s="7">
        <v>52</v>
      </c>
      <c r="I121" s="7">
        <v>34</v>
      </c>
      <c r="J121" s="7">
        <v>22</v>
      </c>
      <c r="K121" s="7">
        <v>15</v>
      </c>
      <c r="L121" s="7">
        <v>18.13</v>
      </c>
    </row>
    <row r="122" spans="1:12" ht="12.75">
      <c r="B122" s="5" t="s">
        <v>15</v>
      </c>
      <c r="C122" s="8">
        <f t="shared" ref="C122:L122" si="20">C121/C120</f>
        <v>29.864253393665159</v>
      </c>
      <c r="D122" s="8">
        <f t="shared" si="20"/>
        <v>40.357142857142861</v>
      </c>
      <c r="E122" s="8">
        <f t="shared" si="20"/>
        <v>31.048387096774192</v>
      </c>
      <c r="F122" s="8">
        <f t="shared" si="20"/>
        <v>29.069767441860463</v>
      </c>
      <c r="G122" s="8">
        <f t="shared" si="20"/>
        <v>29.166666666666664</v>
      </c>
      <c r="H122" s="8">
        <f t="shared" si="20"/>
        <v>27.368421052631579</v>
      </c>
      <c r="I122" s="8">
        <f t="shared" si="20"/>
        <v>10.759493670886075</v>
      </c>
      <c r="J122" s="8">
        <f t="shared" si="20"/>
        <v>4.2635658914728678</v>
      </c>
      <c r="K122" s="8">
        <f t="shared" si="20"/>
        <v>3.7406483790523692</v>
      </c>
      <c r="L122" s="8">
        <f t="shared" si="20"/>
        <v>5.829581993569132</v>
      </c>
    </row>
    <row r="124" spans="1:12" ht="15">
      <c r="B124" s="80" t="s">
        <v>16</v>
      </c>
      <c r="C124" s="81"/>
      <c r="D124" s="81"/>
      <c r="E124" s="81"/>
      <c r="F124" s="81"/>
      <c r="G124" s="81"/>
      <c r="H124" s="81"/>
      <c r="I124" s="81"/>
      <c r="J124" s="81"/>
      <c r="K124" s="81"/>
      <c r="L124" s="81"/>
    </row>
    <row r="125" spans="1:12" ht="18.75">
      <c r="B125" s="87" t="s">
        <v>71</v>
      </c>
      <c r="C125" s="76"/>
      <c r="D125" s="76"/>
      <c r="E125" s="76"/>
      <c r="F125" s="77"/>
      <c r="G125" s="9"/>
      <c r="H125" s="10"/>
      <c r="I125" s="10"/>
      <c r="J125" s="10"/>
      <c r="K125" s="10"/>
      <c r="L125" s="10"/>
    </row>
    <row r="126" spans="1:12" ht="15">
      <c r="B126" s="11" t="s">
        <v>20</v>
      </c>
      <c r="C126" s="12" t="s">
        <v>21</v>
      </c>
      <c r="D126" s="13" t="s">
        <v>22</v>
      </c>
      <c r="E126" s="14" t="s">
        <v>23</v>
      </c>
      <c r="F126" s="15" t="s">
        <v>24</v>
      </c>
      <c r="G126" s="16"/>
      <c r="H126" s="17" t="s">
        <v>20</v>
      </c>
      <c r="I126" s="12" t="s">
        <v>25</v>
      </c>
      <c r="J126" s="13" t="s">
        <v>22</v>
      </c>
      <c r="K126" s="15" t="s">
        <v>23</v>
      </c>
      <c r="L126" s="15" t="s">
        <v>24</v>
      </c>
    </row>
    <row r="127" spans="1:12" ht="15">
      <c r="B127" s="18">
        <v>39783</v>
      </c>
      <c r="C127" s="19">
        <v>9.9600000000000009</v>
      </c>
      <c r="D127" s="20"/>
      <c r="E127" s="21">
        <v>1000</v>
      </c>
      <c r="F127" s="22">
        <f>(E127)+(E127*D128)</f>
        <v>1820.2811244979916</v>
      </c>
      <c r="G127" s="16"/>
      <c r="H127" s="23">
        <v>39783</v>
      </c>
      <c r="I127" s="24">
        <v>8515</v>
      </c>
      <c r="J127" s="20"/>
      <c r="K127" s="21">
        <v>1000</v>
      </c>
      <c r="L127" s="22">
        <f>(K127)+(K127*J128)</f>
        <v>1229.7122724603641</v>
      </c>
    </row>
    <row r="128" spans="1:12" ht="15">
      <c r="B128" s="18">
        <v>40148</v>
      </c>
      <c r="C128" s="19">
        <v>18.13</v>
      </c>
      <c r="D128" s="25">
        <f t="shared" ref="D128:D137" si="21">(C128-C127)/C127</f>
        <v>0.82028112449799173</v>
      </c>
      <c r="E128" s="21">
        <v>1000</v>
      </c>
      <c r="F128" s="22">
        <f t="shared" ref="F128:F136" si="22">(F127+E128)+(F127+E128)*D129</f>
        <v>2333.382066600655</v>
      </c>
      <c r="G128" s="16"/>
      <c r="H128" s="23">
        <v>40148</v>
      </c>
      <c r="I128" s="24">
        <v>10471</v>
      </c>
      <c r="J128" s="25">
        <f t="shared" ref="J128:J137" si="23">(I128-I127)/I127</f>
        <v>0.22971227246036408</v>
      </c>
      <c r="K128" s="21">
        <v>1000</v>
      </c>
      <c r="L128" s="22">
        <f t="shared" ref="L128:L136" si="24">(L127+K128)+(L127+K128)*J129</f>
        <v>2446.9127803306319</v>
      </c>
    </row>
    <row r="129" spans="1:12" ht="15">
      <c r="B129" s="18">
        <v>40513</v>
      </c>
      <c r="C129" s="19">
        <v>15</v>
      </c>
      <c r="D129" s="25">
        <f t="shared" si="21"/>
        <v>-0.17264202978488688</v>
      </c>
      <c r="E129" s="21">
        <v>1000</v>
      </c>
      <c r="F129" s="22">
        <f t="shared" si="22"/>
        <v>4888.9603643476275</v>
      </c>
      <c r="G129" s="16"/>
      <c r="H129" s="23">
        <v>40513</v>
      </c>
      <c r="I129" s="24">
        <v>11491</v>
      </c>
      <c r="J129" s="25">
        <f t="shared" si="23"/>
        <v>9.741189953204088E-2</v>
      </c>
      <c r="K129" s="21">
        <v>1000</v>
      </c>
      <c r="L129" s="22">
        <f t="shared" si="24"/>
        <v>3664.6883158384239</v>
      </c>
    </row>
    <row r="130" spans="1:12" ht="15">
      <c r="B130" s="18">
        <v>40878</v>
      </c>
      <c r="C130" s="19">
        <v>22</v>
      </c>
      <c r="D130" s="25">
        <f t="shared" si="21"/>
        <v>0.46666666666666667</v>
      </c>
      <c r="E130" s="21">
        <v>1000</v>
      </c>
      <c r="F130" s="22">
        <f t="shared" si="22"/>
        <v>9101.1205630826971</v>
      </c>
      <c r="G130" s="16"/>
      <c r="H130" s="23">
        <v>40878</v>
      </c>
      <c r="I130" s="24">
        <v>12217</v>
      </c>
      <c r="J130" s="25">
        <f t="shared" si="23"/>
        <v>6.3179879906013398E-2</v>
      </c>
      <c r="K130" s="21">
        <v>1000</v>
      </c>
      <c r="L130" s="22">
        <f t="shared" si="24"/>
        <v>5022.8349672468257</v>
      </c>
    </row>
    <row r="131" spans="1:12" ht="15">
      <c r="B131" s="18">
        <v>41244</v>
      </c>
      <c r="C131" s="19">
        <v>34</v>
      </c>
      <c r="D131" s="25">
        <f t="shared" si="21"/>
        <v>0.54545454545454541</v>
      </c>
      <c r="E131" s="21">
        <v>1000</v>
      </c>
      <c r="F131" s="22">
        <f t="shared" si="22"/>
        <v>15448.772625891183</v>
      </c>
      <c r="G131" s="16"/>
      <c r="H131" s="23">
        <v>41244</v>
      </c>
      <c r="I131" s="24">
        <v>13155</v>
      </c>
      <c r="J131" s="25">
        <f t="shared" si="23"/>
        <v>7.6778259801915369E-2</v>
      </c>
      <c r="K131" s="21">
        <v>1000</v>
      </c>
      <c r="L131" s="22">
        <f t="shared" si="24"/>
        <v>7213.2090390705998</v>
      </c>
    </row>
    <row r="132" spans="1:12" ht="15">
      <c r="B132" s="18">
        <v>41609</v>
      </c>
      <c r="C132" s="19">
        <v>52</v>
      </c>
      <c r="D132" s="25">
        <f t="shared" si="21"/>
        <v>0.52941176470588236</v>
      </c>
      <c r="E132" s="21">
        <v>1000</v>
      </c>
      <c r="F132" s="22">
        <f t="shared" si="22"/>
        <v>19928.320681368165</v>
      </c>
      <c r="G132" s="16"/>
      <c r="H132" s="23">
        <v>41609</v>
      </c>
      <c r="I132" s="24">
        <v>15755</v>
      </c>
      <c r="J132" s="25">
        <f t="shared" si="23"/>
        <v>0.1976434815659445</v>
      </c>
      <c r="K132" s="21">
        <v>1000</v>
      </c>
      <c r="L132" s="22">
        <f t="shared" si="24"/>
        <v>9411.1750417227249</v>
      </c>
    </row>
    <row r="133" spans="1:12" ht="15">
      <c r="B133" s="18">
        <v>41974</v>
      </c>
      <c r="C133" s="19">
        <v>63</v>
      </c>
      <c r="D133" s="25">
        <f t="shared" si="21"/>
        <v>0.21153846153846154</v>
      </c>
      <c r="E133" s="21">
        <v>1000</v>
      </c>
      <c r="F133" s="22">
        <f t="shared" si="22"/>
        <v>24914.667477819243</v>
      </c>
      <c r="G133" s="16"/>
      <c r="H133" s="23">
        <v>41974</v>
      </c>
      <c r="I133" s="24">
        <v>18053</v>
      </c>
      <c r="J133" s="25">
        <f t="shared" si="23"/>
        <v>0.14585845763249761</v>
      </c>
      <c r="K133" s="21">
        <v>1000</v>
      </c>
      <c r="L133" s="22">
        <f t="shared" si="24"/>
        <v>10049.007095885365</v>
      </c>
    </row>
    <row r="134" spans="1:12" ht="15">
      <c r="B134" s="18">
        <v>42339</v>
      </c>
      <c r="C134" s="19">
        <v>75</v>
      </c>
      <c r="D134" s="25">
        <f t="shared" si="21"/>
        <v>0.19047619047619047</v>
      </c>
      <c r="E134" s="21">
        <v>1000</v>
      </c>
      <c r="F134" s="22">
        <f t="shared" si="22"/>
        <v>26605.725277227757</v>
      </c>
      <c r="G134" s="16"/>
      <c r="H134" s="23">
        <v>42339</v>
      </c>
      <c r="I134" s="24">
        <v>17425</v>
      </c>
      <c r="J134" s="25">
        <f t="shared" si="23"/>
        <v>-3.4786462083864177E-2</v>
      </c>
      <c r="K134" s="21">
        <v>1000</v>
      </c>
      <c r="L134" s="22">
        <f t="shared" si="24"/>
        <v>12658.325891257362</v>
      </c>
    </row>
    <row r="135" spans="1:12" ht="15">
      <c r="B135" s="18">
        <v>42705</v>
      </c>
      <c r="C135" s="19">
        <v>77</v>
      </c>
      <c r="D135" s="25">
        <f t="shared" si="21"/>
        <v>2.6666666666666668E-2</v>
      </c>
      <c r="E135" s="21">
        <v>1000</v>
      </c>
      <c r="F135" s="22">
        <f t="shared" si="22"/>
        <v>40512.298134113458</v>
      </c>
      <c r="G135" s="16"/>
      <c r="H135" s="23">
        <v>42705</v>
      </c>
      <c r="I135" s="24">
        <v>19963</v>
      </c>
      <c r="J135" s="25">
        <f t="shared" si="23"/>
        <v>0.14565279770444764</v>
      </c>
      <c r="K135" s="21">
        <v>1000</v>
      </c>
      <c r="L135" s="22">
        <f t="shared" si="24"/>
        <v>16984.134745507828</v>
      </c>
    </row>
    <row r="136" spans="1:12" ht="15">
      <c r="B136" s="18">
        <v>43070</v>
      </c>
      <c r="C136" s="19">
        <v>113</v>
      </c>
      <c r="D136" s="25">
        <f t="shared" si="21"/>
        <v>0.46753246753246752</v>
      </c>
      <c r="E136" s="21">
        <v>1000</v>
      </c>
      <c r="F136" s="26">
        <f t="shared" si="22"/>
        <v>48492.242068167936</v>
      </c>
      <c r="G136" s="16"/>
      <c r="H136" s="23">
        <v>43070</v>
      </c>
      <c r="I136" s="24">
        <v>24824</v>
      </c>
      <c r="J136" s="25">
        <f t="shared" si="23"/>
        <v>0.24350047588037871</v>
      </c>
      <c r="K136" s="21">
        <v>1000</v>
      </c>
      <c r="L136" s="27">
        <f t="shared" si="24"/>
        <v>16899.609700630885</v>
      </c>
    </row>
    <row r="137" spans="1:12" ht="15">
      <c r="B137" s="18">
        <v>43435</v>
      </c>
      <c r="C137" s="19">
        <v>132</v>
      </c>
      <c r="D137" s="25">
        <f t="shared" si="21"/>
        <v>0.16814159292035399</v>
      </c>
      <c r="E137" s="28"/>
      <c r="F137" s="28"/>
      <c r="G137" s="16"/>
      <c r="H137" s="23">
        <v>43435</v>
      </c>
      <c r="I137" s="24">
        <v>23327</v>
      </c>
      <c r="J137" s="25">
        <f t="shared" si="23"/>
        <v>-6.0304543989687397E-2</v>
      </c>
      <c r="K137" s="29"/>
      <c r="L137" s="30"/>
    </row>
    <row r="138" spans="1:12" ht="15">
      <c r="B138" s="9"/>
      <c r="C138" s="9"/>
      <c r="D138" s="9"/>
      <c r="E138" s="31">
        <f>SUM(E127:E137)</f>
        <v>10000</v>
      </c>
      <c r="F138" s="32"/>
      <c r="G138" s="9"/>
      <c r="H138" s="9"/>
      <c r="I138" s="9"/>
      <c r="J138" s="9"/>
      <c r="K138" s="31">
        <f>SUM(K127:K137)</f>
        <v>10000</v>
      </c>
      <c r="L138" s="33"/>
    </row>
    <row r="141" spans="1:12" ht="14.25">
      <c r="A141" s="2" t="s">
        <v>77</v>
      </c>
      <c r="B141" s="79" t="s">
        <v>78</v>
      </c>
      <c r="C141" s="76"/>
      <c r="D141" s="76"/>
      <c r="E141" s="76"/>
      <c r="F141" s="76"/>
      <c r="G141" s="76"/>
      <c r="H141" s="76"/>
      <c r="I141" s="76"/>
      <c r="J141" s="76"/>
      <c r="K141" s="76"/>
      <c r="L141" s="77"/>
    </row>
    <row r="142" spans="1:12" ht="12.75">
      <c r="B142" s="82" t="s">
        <v>2</v>
      </c>
      <c r="C142" s="76"/>
      <c r="D142" s="76"/>
      <c r="E142" s="76"/>
      <c r="F142" s="76"/>
      <c r="G142" s="76"/>
      <c r="H142" s="76"/>
      <c r="I142" s="76"/>
      <c r="J142" s="76"/>
      <c r="K142" s="76"/>
      <c r="L142" s="77"/>
    </row>
    <row r="143" spans="1:12" ht="12.75">
      <c r="B143" s="78" t="s">
        <v>79</v>
      </c>
      <c r="C143" s="76"/>
      <c r="D143" s="76"/>
      <c r="E143" s="76"/>
      <c r="F143" s="76"/>
      <c r="G143" s="76"/>
      <c r="H143" s="76"/>
      <c r="I143" s="76"/>
      <c r="J143" s="76"/>
      <c r="K143" s="76"/>
      <c r="L143" s="77"/>
    </row>
    <row r="144" spans="1:12" ht="12.75">
      <c r="B144" s="3"/>
      <c r="C144" s="4">
        <v>2018</v>
      </c>
      <c r="D144" s="4">
        <v>2017</v>
      </c>
      <c r="E144" s="4">
        <v>2016</v>
      </c>
      <c r="F144" s="4">
        <v>2015</v>
      </c>
      <c r="G144" s="4">
        <v>2014</v>
      </c>
      <c r="H144" s="4">
        <v>2013</v>
      </c>
      <c r="I144" s="4">
        <v>2012</v>
      </c>
      <c r="J144" s="4">
        <v>2011</v>
      </c>
      <c r="K144" s="4">
        <v>2010</v>
      </c>
      <c r="L144" s="4">
        <v>2009</v>
      </c>
    </row>
    <row r="145" spans="2:12" ht="12.75">
      <c r="B145" s="5" t="s">
        <v>10</v>
      </c>
      <c r="C145" s="6">
        <v>7700</v>
      </c>
      <c r="D145" s="6">
        <v>7000</v>
      </c>
      <c r="E145" s="6">
        <v>6986</v>
      </c>
      <c r="F145" s="6">
        <v>6795</v>
      </c>
      <c r="G145" s="6">
        <v>6300</v>
      </c>
      <c r="H145" s="6">
        <v>5626</v>
      </c>
      <c r="I145" s="6">
        <v>5500</v>
      </c>
      <c r="J145" s="6"/>
      <c r="K145" s="6"/>
      <c r="L145" s="6"/>
    </row>
    <row r="146" spans="2:12" ht="12.75">
      <c r="B146" s="5" t="s">
        <v>11</v>
      </c>
      <c r="C146" s="6">
        <v>3644</v>
      </c>
      <c r="D146" s="6">
        <v>3324</v>
      </c>
      <c r="E146" s="6">
        <v>3570</v>
      </c>
      <c r="F146" s="6">
        <v>3531</v>
      </c>
      <c r="G146" s="6">
        <v>3386</v>
      </c>
      <c r="H146" s="6">
        <v>3142</v>
      </c>
      <c r="I146" s="6">
        <v>3376</v>
      </c>
      <c r="J146" s="6"/>
      <c r="K146" s="6"/>
      <c r="L146" s="6"/>
    </row>
    <row r="147" spans="2:12" ht="12.75">
      <c r="B147" s="5" t="s">
        <v>12</v>
      </c>
      <c r="C147" s="6">
        <v>2790</v>
      </c>
      <c r="D147" s="6">
        <v>1935</v>
      </c>
      <c r="E147" s="6">
        <v>2251</v>
      </c>
      <c r="F147" s="6">
        <v>2214</v>
      </c>
      <c r="G147" s="6">
        <v>2109</v>
      </c>
      <c r="H147" s="6">
        <v>1979</v>
      </c>
      <c r="I147" s="6">
        <v>2119</v>
      </c>
      <c r="J147" s="6"/>
      <c r="K147" s="6"/>
      <c r="L147" s="6"/>
    </row>
    <row r="148" spans="2:12" ht="12.75">
      <c r="B148" s="5" t="s">
        <v>13</v>
      </c>
      <c r="C148" s="7">
        <v>3.74</v>
      </c>
      <c r="D148" s="7">
        <v>2.42</v>
      </c>
      <c r="E148" s="7">
        <v>2.71</v>
      </c>
      <c r="F148" s="7">
        <v>2.65</v>
      </c>
      <c r="G148" s="7">
        <v>2.78</v>
      </c>
      <c r="H148" s="7">
        <v>2.81</v>
      </c>
      <c r="I148" s="7">
        <v>3</v>
      </c>
      <c r="J148" s="7"/>
      <c r="K148" s="7"/>
      <c r="L148" s="7"/>
    </row>
    <row r="149" spans="2:12" ht="12.75">
      <c r="B149" s="5" t="s">
        <v>14</v>
      </c>
      <c r="C149" s="7">
        <v>23</v>
      </c>
      <c r="D149" s="7">
        <v>37</v>
      </c>
      <c r="E149" s="7">
        <v>34</v>
      </c>
      <c r="F149" s="7">
        <v>29</v>
      </c>
      <c r="G149" s="7">
        <v>28</v>
      </c>
      <c r="H149" s="7"/>
      <c r="I149" s="7"/>
      <c r="J149" s="7"/>
      <c r="K149" s="7"/>
      <c r="L149" s="7"/>
    </row>
    <row r="150" spans="2:12" ht="12.75">
      <c r="B150" s="5" t="s">
        <v>15</v>
      </c>
      <c r="C150" s="8">
        <f t="shared" ref="C150:L150" si="25">C149/C148</f>
        <v>6.1497326203208553</v>
      </c>
      <c r="D150" s="8">
        <f t="shared" si="25"/>
        <v>15.289256198347108</v>
      </c>
      <c r="E150" s="8">
        <f t="shared" si="25"/>
        <v>12.546125461254613</v>
      </c>
      <c r="F150" s="8">
        <f t="shared" si="25"/>
        <v>10.943396226415095</v>
      </c>
      <c r="G150" s="8">
        <f t="shared" si="25"/>
        <v>10.071942446043167</v>
      </c>
      <c r="H150" s="8">
        <f t="shared" si="25"/>
        <v>0</v>
      </c>
      <c r="I150" s="8">
        <f t="shared" si="25"/>
        <v>0</v>
      </c>
      <c r="J150" s="8" t="e">
        <f t="shared" si="25"/>
        <v>#DIV/0!</v>
      </c>
      <c r="K150" s="8" t="e">
        <f t="shared" si="25"/>
        <v>#DIV/0!</v>
      </c>
      <c r="L150" s="8" t="e">
        <f t="shared" si="25"/>
        <v>#DIV/0!</v>
      </c>
    </row>
    <row r="152" spans="2:12" ht="15">
      <c r="B152" s="80" t="s">
        <v>16</v>
      </c>
      <c r="C152" s="81"/>
      <c r="D152" s="81"/>
      <c r="E152" s="81"/>
      <c r="F152" s="81"/>
      <c r="G152" s="81"/>
      <c r="H152" s="81"/>
      <c r="I152" s="81"/>
      <c r="J152" s="81"/>
      <c r="K152" s="81"/>
      <c r="L152" s="81"/>
    </row>
    <row r="153" spans="2:12" ht="18.75">
      <c r="B153" s="87" t="s">
        <v>80</v>
      </c>
      <c r="C153" s="76"/>
      <c r="D153" s="76"/>
      <c r="E153" s="76"/>
      <c r="F153" s="77"/>
      <c r="G153" s="9"/>
      <c r="H153" s="10"/>
      <c r="I153" s="10"/>
      <c r="J153" s="10"/>
      <c r="K153" s="10"/>
      <c r="L153" s="10"/>
    </row>
    <row r="154" spans="2:12" ht="15">
      <c r="B154" s="11" t="s">
        <v>20</v>
      </c>
      <c r="C154" s="12" t="s">
        <v>21</v>
      </c>
      <c r="D154" s="13" t="s">
        <v>22</v>
      </c>
      <c r="E154" s="14" t="s">
        <v>23</v>
      </c>
      <c r="F154" s="15" t="s">
        <v>24</v>
      </c>
      <c r="G154" s="16"/>
      <c r="H154" s="17" t="s">
        <v>20</v>
      </c>
      <c r="I154" s="12" t="s">
        <v>25</v>
      </c>
      <c r="J154" s="13" t="s">
        <v>22</v>
      </c>
      <c r="K154" s="15" t="s">
        <v>23</v>
      </c>
      <c r="L154" s="15" t="s">
        <v>24</v>
      </c>
    </row>
    <row r="155" spans="2:12" ht="15">
      <c r="B155" s="18">
        <v>39783</v>
      </c>
      <c r="C155" s="19">
        <v>28</v>
      </c>
      <c r="D155" s="20"/>
      <c r="E155" s="21">
        <v>0</v>
      </c>
      <c r="F155" s="22">
        <f>(E155)+(E155*D156)</f>
        <v>0</v>
      </c>
      <c r="G155" s="16"/>
      <c r="H155" s="23">
        <v>39783</v>
      </c>
      <c r="I155" s="24">
        <v>8515</v>
      </c>
      <c r="J155" s="20"/>
      <c r="K155" s="21">
        <v>0</v>
      </c>
      <c r="L155" s="22">
        <f>(K155)+(K155*J156)</f>
        <v>0</v>
      </c>
    </row>
    <row r="156" spans="2:12" ht="15">
      <c r="B156" s="18">
        <v>40148</v>
      </c>
      <c r="C156" s="19">
        <v>28</v>
      </c>
      <c r="D156" s="25">
        <f t="shared" ref="D156:D165" si="26">(C156-C155)/C155</f>
        <v>0</v>
      </c>
      <c r="E156" s="21">
        <v>0</v>
      </c>
      <c r="F156" s="22">
        <f t="shared" ref="F156:F164" si="27">(F155+E156)+(F155+E156)*D157</f>
        <v>0</v>
      </c>
      <c r="G156" s="16"/>
      <c r="H156" s="23">
        <v>40148</v>
      </c>
      <c r="I156" s="24">
        <v>10471</v>
      </c>
      <c r="J156" s="25">
        <f t="shared" ref="J156:J165" si="28">(I156-I155)/I155</f>
        <v>0.22971227246036408</v>
      </c>
      <c r="K156" s="21">
        <v>0</v>
      </c>
      <c r="L156" s="22">
        <f t="shared" ref="L156:L164" si="29">(L155+K156)+(L155+K156)*J157</f>
        <v>0</v>
      </c>
    </row>
    <row r="157" spans="2:12" ht="15">
      <c r="B157" s="18">
        <v>40513</v>
      </c>
      <c r="C157" s="19">
        <v>28</v>
      </c>
      <c r="D157" s="25">
        <f t="shared" si="26"/>
        <v>0</v>
      </c>
      <c r="E157" s="21">
        <v>0</v>
      </c>
      <c r="F157" s="22">
        <f t="shared" si="27"/>
        <v>0</v>
      </c>
      <c r="G157" s="16"/>
      <c r="H157" s="23">
        <v>40513</v>
      </c>
      <c r="I157" s="24">
        <v>11491</v>
      </c>
      <c r="J157" s="25">
        <f t="shared" si="28"/>
        <v>9.741189953204088E-2</v>
      </c>
      <c r="K157" s="21">
        <v>0</v>
      </c>
      <c r="L157" s="22">
        <f t="shared" si="29"/>
        <v>0</v>
      </c>
    </row>
    <row r="158" spans="2:12" ht="15">
      <c r="B158" s="18">
        <v>40878</v>
      </c>
      <c r="C158" s="19">
        <v>28</v>
      </c>
      <c r="D158" s="25">
        <f t="shared" si="26"/>
        <v>0</v>
      </c>
      <c r="E158" s="21">
        <v>0</v>
      </c>
      <c r="F158" s="22">
        <f t="shared" si="27"/>
        <v>0</v>
      </c>
      <c r="G158" s="16"/>
      <c r="H158" s="23">
        <v>40878</v>
      </c>
      <c r="I158" s="24">
        <v>12217</v>
      </c>
      <c r="J158" s="25">
        <f t="shared" si="28"/>
        <v>6.3179879906013398E-2</v>
      </c>
      <c r="K158" s="21">
        <v>0</v>
      </c>
      <c r="L158" s="22">
        <f t="shared" si="29"/>
        <v>0</v>
      </c>
    </row>
    <row r="159" spans="2:12" ht="15">
      <c r="B159" s="18">
        <v>41244</v>
      </c>
      <c r="C159" s="19">
        <v>28</v>
      </c>
      <c r="D159" s="25">
        <f t="shared" si="26"/>
        <v>0</v>
      </c>
      <c r="E159" s="21">
        <v>0</v>
      </c>
      <c r="F159" s="22">
        <f t="shared" si="27"/>
        <v>0</v>
      </c>
      <c r="G159" s="16"/>
      <c r="H159" s="23">
        <v>41244</v>
      </c>
      <c r="I159" s="24">
        <v>13155</v>
      </c>
      <c r="J159" s="25">
        <f t="shared" si="28"/>
        <v>7.6778259801915369E-2</v>
      </c>
      <c r="K159" s="21">
        <v>0</v>
      </c>
      <c r="L159" s="22">
        <f t="shared" si="29"/>
        <v>0</v>
      </c>
    </row>
    <row r="160" spans="2:12" ht="15">
      <c r="B160" s="18">
        <v>41609</v>
      </c>
      <c r="C160" s="19">
        <v>28</v>
      </c>
      <c r="D160" s="25">
        <f t="shared" si="26"/>
        <v>0</v>
      </c>
      <c r="E160" s="21">
        <v>0</v>
      </c>
      <c r="F160" s="22">
        <f t="shared" si="27"/>
        <v>0</v>
      </c>
      <c r="G160" s="16"/>
      <c r="H160" s="23">
        <v>41609</v>
      </c>
      <c r="I160" s="24">
        <v>15755</v>
      </c>
      <c r="J160" s="25">
        <f t="shared" si="28"/>
        <v>0.1976434815659445</v>
      </c>
      <c r="K160" s="21">
        <v>0</v>
      </c>
      <c r="L160" s="22">
        <f t="shared" si="29"/>
        <v>0</v>
      </c>
    </row>
    <row r="161" spans="1:12" ht="15">
      <c r="B161" s="18">
        <v>41974</v>
      </c>
      <c r="C161" s="19">
        <v>28</v>
      </c>
      <c r="D161" s="25">
        <f t="shared" si="26"/>
        <v>0</v>
      </c>
      <c r="E161" s="21">
        <v>1000</v>
      </c>
      <c r="F161" s="22">
        <f t="shared" si="27"/>
        <v>1035.7142857142858</v>
      </c>
      <c r="G161" s="16"/>
      <c r="H161" s="23">
        <v>41974</v>
      </c>
      <c r="I161" s="24">
        <v>18053</v>
      </c>
      <c r="J161" s="25">
        <f t="shared" si="28"/>
        <v>0.14585845763249761</v>
      </c>
      <c r="K161" s="21">
        <v>1000</v>
      </c>
      <c r="L161" s="22">
        <f t="shared" si="29"/>
        <v>965.21353791613581</v>
      </c>
    </row>
    <row r="162" spans="1:12" ht="15">
      <c r="B162" s="18">
        <v>42339</v>
      </c>
      <c r="C162" s="19">
        <v>29</v>
      </c>
      <c r="D162" s="25">
        <f t="shared" si="26"/>
        <v>3.5714285714285712E-2</v>
      </c>
      <c r="E162" s="21">
        <v>1000</v>
      </c>
      <c r="F162" s="22">
        <f t="shared" si="27"/>
        <v>2386.6995073891626</v>
      </c>
      <c r="G162" s="16"/>
      <c r="H162" s="23">
        <v>42339</v>
      </c>
      <c r="I162" s="24">
        <v>17425</v>
      </c>
      <c r="J162" s="25">
        <f t="shared" si="28"/>
        <v>-3.4786462083864177E-2</v>
      </c>
      <c r="K162" s="21">
        <v>1000</v>
      </c>
      <c r="L162" s="22">
        <f t="shared" si="29"/>
        <v>2251.4523878002765</v>
      </c>
    </row>
    <row r="163" spans="1:12" ht="15">
      <c r="B163" s="18">
        <v>42705</v>
      </c>
      <c r="C163" s="19">
        <v>34</v>
      </c>
      <c r="D163" s="25">
        <f t="shared" si="26"/>
        <v>0.17241379310344829</v>
      </c>
      <c r="E163" s="21">
        <v>1000</v>
      </c>
      <c r="F163" s="22">
        <f t="shared" si="27"/>
        <v>3685.5259345117356</v>
      </c>
      <c r="G163" s="16"/>
      <c r="H163" s="23">
        <v>42705</v>
      </c>
      <c r="I163" s="24">
        <v>19963</v>
      </c>
      <c r="J163" s="25">
        <f t="shared" si="28"/>
        <v>0.14565279770444764</v>
      </c>
      <c r="K163" s="21">
        <v>1000</v>
      </c>
      <c r="L163" s="22">
        <f t="shared" si="29"/>
        <v>4043.1825915320373</v>
      </c>
    </row>
    <row r="164" spans="1:12" ht="15">
      <c r="B164" s="18">
        <v>43070</v>
      </c>
      <c r="C164" s="19">
        <v>37</v>
      </c>
      <c r="D164" s="25">
        <f t="shared" si="26"/>
        <v>8.8235294117647065E-2</v>
      </c>
      <c r="E164" s="21">
        <v>1000</v>
      </c>
      <c r="F164" s="26">
        <f t="shared" si="27"/>
        <v>2912.6242295613492</v>
      </c>
      <c r="G164" s="16"/>
      <c r="H164" s="23">
        <v>43070</v>
      </c>
      <c r="I164" s="24">
        <v>24824</v>
      </c>
      <c r="J164" s="25">
        <f t="shared" si="28"/>
        <v>0.24350047588037871</v>
      </c>
      <c r="K164" s="21">
        <v>1000</v>
      </c>
      <c r="L164" s="27">
        <f t="shared" si="29"/>
        <v>4739.0557650929677</v>
      </c>
    </row>
    <row r="165" spans="1:12" ht="15">
      <c r="B165" s="18">
        <v>43435</v>
      </c>
      <c r="C165" s="19">
        <v>23</v>
      </c>
      <c r="D165" s="25">
        <f t="shared" si="26"/>
        <v>-0.3783783783783784</v>
      </c>
      <c r="E165" s="28"/>
      <c r="F165" s="28"/>
      <c r="G165" s="16"/>
      <c r="H165" s="23">
        <v>43435</v>
      </c>
      <c r="I165" s="24">
        <v>23327</v>
      </c>
      <c r="J165" s="25">
        <f t="shared" si="28"/>
        <v>-6.0304543989687397E-2</v>
      </c>
      <c r="K165" s="29"/>
      <c r="L165" s="30"/>
    </row>
    <row r="166" spans="1:12" ht="15">
      <c r="B166" s="9"/>
      <c r="C166" s="9"/>
      <c r="D166" s="9"/>
      <c r="E166" s="31">
        <f>SUM(E155:E165)</f>
        <v>4000</v>
      </c>
      <c r="F166" s="32"/>
      <c r="G166" s="9"/>
      <c r="H166" s="9"/>
      <c r="I166" s="9"/>
      <c r="J166" s="9"/>
      <c r="K166" s="31">
        <f>SUM(K155:K165)</f>
        <v>4000</v>
      </c>
      <c r="L166" s="33"/>
    </row>
    <row r="169" spans="1:12" ht="14.25">
      <c r="A169" s="2" t="s">
        <v>88</v>
      </c>
      <c r="B169" s="79" t="s">
        <v>89</v>
      </c>
      <c r="C169" s="76"/>
      <c r="D169" s="76"/>
      <c r="E169" s="76"/>
      <c r="F169" s="76"/>
      <c r="G169" s="76"/>
      <c r="H169" s="76"/>
      <c r="I169" s="76"/>
      <c r="J169" s="76"/>
      <c r="K169" s="76"/>
      <c r="L169" s="77"/>
    </row>
    <row r="170" spans="1:12" ht="12.75">
      <c r="B170" s="82" t="s">
        <v>2</v>
      </c>
      <c r="C170" s="76"/>
      <c r="D170" s="76"/>
      <c r="E170" s="76"/>
      <c r="F170" s="76"/>
      <c r="G170" s="76"/>
      <c r="H170" s="76"/>
      <c r="I170" s="76"/>
      <c r="J170" s="76"/>
      <c r="K170" s="76"/>
      <c r="L170" s="77"/>
    </row>
    <row r="171" spans="1:12" ht="12.75">
      <c r="B171" s="78" t="s">
        <v>90</v>
      </c>
      <c r="C171" s="76"/>
      <c r="D171" s="76"/>
      <c r="E171" s="76"/>
      <c r="F171" s="76"/>
      <c r="G171" s="76"/>
      <c r="H171" s="76"/>
      <c r="I171" s="76"/>
      <c r="J171" s="76"/>
      <c r="K171" s="76"/>
      <c r="L171" s="77"/>
    </row>
    <row r="172" spans="1:12" ht="12.75">
      <c r="B172" s="3"/>
      <c r="C172" s="4">
        <v>2018</v>
      </c>
      <c r="D172" s="4">
        <v>2017</v>
      </c>
      <c r="E172" s="4">
        <v>2016</v>
      </c>
      <c r="F172" s="4">
        <v>2015</v>
      </c>
      <c r="G172" s="4">
        <v>2014</v>
      </c>
      <c r="H172" s="4">
        <v>2013</v>
      </c>
      <c r="I172" s="4">
        <v>2012</v>
      </c>
      <c r="J172" s="4">
        <v>2011</v>
      </c>
      <c r="K172" s="4">
        <v>2010</v>
      </c>
      <c r="L172" s="4">
        <v>2009</v>
      </c>
    </row>
    <row r="173" spans="1:12" ht="12.75">
      <c r="B173" s="5" t="s">
        <v>10</v>
      </c>
      <c r="C173" s="6">
        <v>7791</v>
      </c>
      <c r="D173" s="6">
        <v>7719</v>
      </c>
      <c r="E173" s="6">
        <v>7138</v>
      </c>
      <c r="F173" s="6">
        <v>6439</v>
      </c>
      <c r="G173" s="6">
        <v>5302</v>
      </c>
      <c r="H173" s="6">
        <v>4319</v>
      </c>
      <c r="I173" s="6">
        <v>3641</v>
      </c>
      <c r="J173" s="6">
        <v>3173</v>
      </c>
      <c r="K173" s="6">
        <v>2791</v>
      </c>
      <c r="L173" s="6">
        <v>1964</v>
      </c>
    </row>
    <row r="174" spans="1:12" ht="12.75">
      <c r="B174" s="5" t="s">
        <v>11</v>
      </c>
      <c r="C174" s="6">
        <v>1223</v>
      </c>
      <c r="D174" s="6">
        <v>1081</v>
      </c>
      <c r="E174" s="6">
        <v>837</v>
      </c>
      <c r="F174" s="6">
        <v>931</v>
      </c>
      <c r="G174" s="6">
        <v>837</v>
      </c>
      <c r="H174" s="6">
        <v>793</v>
      </c>
      <c r="I174" s="6">
        <v>682</v>
      </c>
      <c r="J174" s="6">
        <v>514</v>
      </c>
      <c r="K174" s="6">
        <v>310</v>
      </c>
      <c r="L174" s="6">
        <v>262</v>
      </c>
    </row>
    <row r="175" spans="1:12" ht="12.75">
      <c r="B175" s="5" t="s">
        <v>12</v>
      </c>
      <c r="C175" s="6">
        <v>963</v>
      </c>
      <c r="D175" s="6">
        <v>788</v>
      </c>
      <c r="E175" s="6">
        <v>515</v>
      </c>
      <c r="F175" s="6">
        <v>596</v>
      </c>
      <c r="G175" s="6">
        <v>506</v>
      </c>
      <c r="H175" s="6">
        <v>496</v>
      </c>
      <c r="I175" s="6">
        <v>422</v>
      </c>
      <c r="J175" s="6">
        <v>315</v>
      </c>
      <c r="K175" s="6">
        <v>193</v>
      </c>
      <c r="L175" s="6">
        <v>143</v>
      </c>
    </row>
    <row r="176" spans="1:12" ht="12.75">
      <c r="B176" s="5" t="s">
        <v>13</v>
      </c>
      <c r="C176" s="7">
        <v>17.489999999999998</v>
      </c>
      <c r="D176" s="7">
        <v>14.1</v>
      </c>
      <c r="E176" s="7">
        <v>7.34</v>
      </c>
      <c r="F176" s="7">
        <v>8.85</v>
      </c>
      <c r="G176" s="7">
        <v>7.87</v>
      </c>
      <c r="H176" s="7">
        <v>7.42</v>
      </c>
      <c r="I176" s="7">
        <v>6.58</v>
      </c>
      <c r="J176" s="7">
        <v>5.45</v>
      </c>
      <c r="K176" s="7">
        <v>3.48</v>
      </c>
      <c r="L176" s="7">
        <v>2.4900000000000002</v>
      </c>
    </row>
    <row r="177" spans="2:12" ht="12.75">
      <c r="B177" s="5" t="s">
        <v>14</v>
      </c>
      <c r="C177" s="7">
        <v>150</v>
      </c>
      <c r="D177" s="7">
        <v>250</v>
      </c>
      <c r="E177" s="7">
        <v>224</v>
      </c>
      <c r="F177" s="7">
        <v>270</v>
      </c>
      <c r="G177" s="7">
        <v>279</v>
      </c>
      <c r="H177" s="7">
        <v>257</v>
      </c>
      <c r="I177" s="7">
        <v>141</v>
      </c>
      <c r="J177" s="7">
        <v>101</v>
      </c>
      <c r="K177" s="7">
        <v>69</v>
      </c>
      <c r="L177" s="7">
        <v>63</v>
      </c>
    </row>
    <row r="178" spans="2:12" ht="12.75">
      <c r="B178" s="5" t="s">
        <v>15</v>
      </c>
      <c r="C178" s="8">
        <f t="shared" ref="C178:L178" si="30">C177/C176</f>
        <v>8.5763293310463133</v>
      </c>
      <c r="D178" s="8">
        <f t="shared" si="30"/>
        <v>17.730496453900709</v>
      </c>
      <c r="E178" s="8">
        <f t="shared" si="30"/>
        <v>30.517711171662125</v>
      </c>
      <c r="F178" s="8">
        <f t="shared" si="30"/>
        <v>30.508474576271187</v>
      </c>
      <c r="G178" s="8">
        <f t="shared" si="30"/>
        <v>35.451080050825922</v>
      </c>
      <c r="H178" s="8">
        <f t="shared" si="30"/>
        <v>34.636118598382751</v>
      </c>
      <c r="I178" s="8">
        <f t="shared" si="30"/>
        <v>21.428571428571427</v>
      </c>
      <c r="J178" s="8">
        <f t="shared" si="30"/>
        <v>18.532110091743117</v>
      </c>
      <c r="K178" s="8">
        <f t="shared" si="30"/>
        <v>19.827586206896552</v>
      </c>
      <c r="L178" s="8">
        <f t="shared" si="30"/>
        <v>25.301204819277107</v>
      </c>
    </row>
    <row r="180" spans="2:12" ht="15">
      <c r="B180" s="80" t="s">
        <v>16</v>
      </c>
      <c r="C180" s="81"/>
      <c r="D180" s="81"/>
      <c r="E180" s="81"/>
      <c r="F180" s="81"/>
      <c r="G180" s="81"/>
      <c r="H180" s="81"/>
      <c r="I180" s="81"/>
      <c r="J180" s="81"/>
      <c r="K180" s="81"/>
      <c r="L180" s="81"/>
    </row>
    <row r="181" spans="2:12" ht="18.75">
      <c r="B181" s="87" t="s">
        <v>93</v>
      </c>
      <c r="C181" s="76"/>
      <c r="D181" s="76"/>
      <c r="E181" s="76"/>
      <c r="F181" s="77"/>
      <c r="G181" s="9"/>
      <c r="H181" s="10"/>
      <c r="I181" s="10"/>
      <c r="J181" s="10"/>
      <c r="K181" s="10"/>
      <c r="L181" s="10"/>
    </row>
    <row r="182" spans="2:12" ht="15">
      <c r="B182" s="11" t="s">
        <v>20</v>
      </c>
      <c r="C182" s="12" t="s">
        <v>21</v>
      </c>
      <c r="D182" s="13" t="s">
        <v>22</v>
      </c>
      <c r="E182" s="14" t="s">
        <v>23</v>
      </c>
      <c r="F182" s="15" t="s">
        <v>24</v>
      </c>
      <c r="G182" s="16"/>
      <c r="H182" s="17" t="s">
        <v>20</v>
      </c>
      <c r="I182" s="12" t="s">
        <v>25</v>
      </c>
      <c r="J182" s="13" t="s">
        <v>22</v>
      </c>
      <c r="K182" s="15" t="s">
        <v>23</v>
      </c>
      <c r="L182" s="15" t="s">
        <v>24</v>
      </c>
    </row>
    <row r="183" spans="2:12" ht="15">
      <c r="B183" s="18">
        <v>39783</v>
      </c>
      <c r="C183" s="19">
        <v>40</v>
      </c>
      <c r="D183" s="20"/>
      <c r="E183" s="21">
        <v>1000</v>
      </c>
      <c r="F183" s="22">
        <f>(E183)+(E183*D184)</f>
        <v>1575</v>
      </c>
      <c r="G183" s="16"/>
      <c r="H183" s="23">
        <v>39783</v>
      </c>
      <c r="I183" s="24">
        <v>8515</v>
      </c>
      <c r="J183" s="20"/>
      <c r="K183" s="21">
        <v>1000</v>
      </c>
      <c r="L183" s="22">
        <f>(K183)+(K183*J184)</f>
        <v>1229.7122724603641</v>
      </c>
    </row>
    <row r="184" spans="2:12" ht="15">
      <c r="B184" s="18">
        <v>40148</v>
      </c>
      <c r="C184" s="19">
        <v>63</v>
      </c>
      <c r="D184" s="25">
        <f t="shared" ref="D184:D193" si="31">(C184-C183)/C183</f>
        <v>0.57499999999999996</v>
      </c>
      <c r="E184" s="21">
        <v>1000</v>
      </c>
      <c r="F184" s="22">
        <f t="shared" ref="F184:F192" si="32">(F183+E184)+(F183+E184)*D185</f>
        <v>2820.2380952380954</v>
      </c>
      <c r="G184" s="16"/>
      <c r="H184" s="23">
        <v>40148</v>
      </c>
      <c r="I184" s="24">
        <v>10471</v>
      </c>
      <c r="J184" s="25">
        <f t="shared" ref="J184:J193" si="33">(I184-I183)/I183</f>
        <v>0.22971227246036408</v>
      </c>
      <c r="K184" s="21">
        <v>1000</v>
      </c>
      <c r="L184" s="22">
        <f t="shared" ref="L184:L192" si="34">(L183+K184)+(L183+K184)*J185</f>
        <v>2446.9127803306319</v>
      </c>
    </row>
    <row r="185" spans="2:12" ht="15">
      <c r="B185" s="18">
        <v>40513</v>
      </c>
      <c r="C185" s="19">
        <v>69</v>
      </c>
      <c r="D185" s="25">
        <f t="shared" si="31"/>
        <v>9.5238095238095233E-2</v>
      </c>
      <c r="E185" s="21">
        <v>1000</v>
      </c>
      <c r="F185" s="22">
        <f t="shared" si="32"/>
        <v>5591.9427191166324</v>
      </c>
      <c r="G185" s="16"/>
      <c r="H185" s="23">
        <v>40513</v>
      </c>
      <c r="I185" s="24">
        <v>11491</v>
      </c>
      <c r="J185" s="25">
        <f t="shared" si="33"/>
        <v>9.741189953204088E-2</v>
      </c>
      <c r="K185" s="21">
        <v>1000</v>
      </c>
      <c r="L185" s="22">
        <f t="shared" si="34"/>
        <v>3664.6883158384239</v>
      </c>
    </row>
    <row r="186" spans="2:12" ht="15">
      <c r="B186" s="18">
        <v>40878</v>
      </c>
      <c r="C186" s="19">
        <v>101</v>
      </c>
      <c r="D186" s="25">
        <f t="shared" si="31"/>
        <v>0.46376811594202899</v>
      </c>
      <c r="E186" s="21">
        <v>1000</v>
      </c>
      <c r="F186" s="22">
        <f t="shared" si="32"/>
        <v>9202.6131029251992</v>
      </c>
      <c r="G186" s="16"/>
      <c r="H186" s="23">
        <v>40878</v>
      </c>
      <c r="I186" s="24">
        <v>12217</v>
      </c>
      <c r="J186" s="25">
        <f t="shared" si="33"/>
        <v>6.3179879906013398E-2</v>
      </c>
      <c r="K186" s="21">
        <v>1000</v>
      </c>
      <c r="L186" s="22">
        <f t="shared" si="34"/>
        <v>5022.8349672468257</v>
      </c>
    </row>
    <row r="187" spans="2:12" ht="15">
      <c r="B187" s="18">
        <v>41244</v>
      </c>
      <c r="C187" s="19">
        <v>141</v>
      </c>
      <c r="D187" s="25">
        <f t="shared" si="31"/>
        <v>0.39603960396039606</v>
      </c>
      <c r="E187" s="21">
        <v>1000</v>
      </c>
      <c r="F187" s="22">
        <f t="shared" si="32"/>
        <v>18596.252251431037</v>
      </c>
      <c r="G187" s="16"/>
      <c r="H187" s="23">
        <v>41244</v>
      </c>
      <c r="I187" s="24">
        <v>13155</v>
      </c>
      <c r="J187" s="25">
        <f t="shared" si="33"/>
        <v>7.6778259801915369E-2</v>
      </c>
      <c r="K187" s="21">
        <v>1000</v>
      </c>
      <c r="L187" s="22">
        <f t="shared" si="34"/>
        <v>7213.2090390705998</v>
      </c>
    </row>
    <row r="188" spans="2:12" ht="15">
      <c r="B188" s="18">
        <v>41609</v>
      </c>
      <c r="C188" s="19">
        <v>257</v>
      </c>
      <c r="D188" s="25">
        <f t="shared" si="31"/>
        <v>0.82269503546099287</v>
      </c>
      <c r="E188" s="21">
        <v>1000</v>
      </c>
      <c r="F188" s="22">
        <f t="shared" si="32"/>
        <v>21273.752444160542</v>
      </c>
      <c r="G188" s="16"/>
      <c r="H188" s="23">
        <v>41609</v>
      </c>
      <c r="I188" s="24">
        <v>15755</v>
      </c>
      <c r="J188" s="25">
        <f t="shared" si="33"/>
        <v>0.1976434815659445</v>
      </c>
      <c r="K188" s="21">
        <v>1000</v>
      </c>
      <c r="L188" s="22">
        <f t="shared" si="34"/>
        <v>9411.1750417227249</v>
      </c>
    </row>
    <row r="189" spans="2:12" ht="15">
      <c r="B189" s="18">
        <v>41974</v>
      </c>
      <c r="C189" s="19">
        <v>279</v>
      </c>
      <c r="D189" s="25">
        <f t="shared" si="31"/>
        <v>8.5603112840466927E-2</v>
      </c>
      <c r="E189" s="21">
        <v>1000</v>
      </c>
      <c r="F189" s="22">
        <f t="shared" si="32"/>
        <v>21555.244300800525</v>
      </c>
      <c r="G189" s="16"/>
      <c r="H189" s="23">
        <v>41974</v>
      </c>
      <c r="I189" s="24">
        <v>18053</v>
      </c>
      <c r="J189" s="25">
        <f t="shared" si="33"/>
        <v>0.14585845763249761</v>
      </c>
      <c r="K189" s="21">
        <v>1000</v>
      </c>
      <c r="L189" s="22">
        <f t="shared" si="34"/>
        <v>10049.007095885365</v>
      </c>
    </row>
    <row r="190" spans="2:12" ht="15">
      <c r="B190" s="18">
        <v>42339</v>
      </c>
      <c r="C190" s="19">
        <v>270</v>
      </c>
      <c r="D190" s="25">
        <f t="shared" si="31"/>
        <v>-3.2258064516129031E-2</v>
      </c>
      <c r="E190" s="21">
        <v>1000</v>
      </c>
      <c r="F190" s="22">
        <f t="shared" si="32"/>
        <v>18712.498975478953</v>
      </c>
      <c r="G190" s="16"/>
      <c r="H190" s="23">
        <v>42339</v>
      </c>
      <c r="I190" s="24">
        <v>17425</v>
      </c>
      <c r="J190" s="25">
        <f t="shared" si="33"/>
        <v>-3.4786462083864177E-2</v>
      </c>
      <c r="K190" s="21">
        <v>1000</v>
      </c>
      <c r="L190" s="22">
        <f t="shared" si="34"/>
        <v>12658.325891257362</v>
      </c>
    </row>
    <row r="191" spans="2:12" ht="15">
      <c r="B191" s="18">
        <v>42705</v>
      </c>
      <c r="C191" s="19">
        <v>224</v>
      </c>
      <c r="D191" s="25">
        <f t="shared" si="31"/>
        <v>-0.17037037037037037</v>
      </c>
      <c r="E191" s="21">
        <v>1000</v>
      </c>
      <c r="F191" s="22">
        <f t="shared" si="32"/>
        <v>22000.556892275617</v>
      </c>
      <c r="G191" s="16"/>
      <c r="H191" s="23">
        <v>42705</v>
      </c>
      <c r="I191" s="24">
        <v>19963</v>
      </c>
      <c r="J191" s="25">
        <f t="shared" si="33"/>
        <v>0.14565279770444764</v>
      </c>
      <c r="K191" s="21">
        <v>1000</v>
      </c>
      <c r="L191" s="22">
        <f t="shared" si="34"/>
        <v>16984.134745507828</v>
      </c>
    </row>
    <row r="192" spans="2:12" ht="15">
      <c r="B192" s="18">
        <v>43070</v>
      </c>
      <c r="C192" s="19">
        <v>250</v>
      </c>
      <c r="D192" s="25">
        <f t="shared" si="31"/>
        <v>0.11607142857142858</v>
      </c>
      <c r="E192" s="21">
        <v>1000</v>
      </c>
      <c r="F192" s="26">
        <f t="shared" si="32"/>
        <v>13800.33413536537</v>
      </c>
      <c r="G192" s="16"/>
      <c r="H192" s="23">
        <v>43070</v>
      </c>
      <c r="I192" s="24">
        <v>24824</v>
      </c>
      <c r="J192" s="25">
        <f t="shared" si="33"/>
        <v>0.24350047588037871</v>
      </c>
      <c r="K192" s="21">
        <v>1000</v>
      </c>
      <c r="L192" s="27">
        <f t="shared" si="34"/>
        <v>16899.609700630885</v>
      </c>
    </row>
    <row r="193" spans="1:12" ht="15">
      <c r="B193" s="18">
        <v>43435</v>
      </c>
      <c r="C193" s="19">
        <v>150</v>
      </c>
      <c r="D193" s="25">
        <f t="shared" si="31"/>
        <v>-0.4</v>
      </c>
      <c r="E193" s="28"/>
      <c r="F193" s="28"/>
      <c r="G193" s="16"/>
      <c r="H193" s="23">
        <v>43435</v>
      </c>
      <c r="I193" s="24">
        <v>23327</v>
      </c>
      <c r="J193" s="25">
        <f t="shared" si="33"/>
        <v>-6.0304543989687397E-2</v>
      </c>
      <c r="K193" s="29"/>
      <c r="L193" s="30"/>
    </row>
    <row r="194" spans="1:12" ht="15">
      <c r="B194" s="9"/>
      <c r="C194" s="9"/>
      <c r="D194" s="9"/>
      <c r="E194" s="31">
        <f>SUM(E183:E193)</f>
        <v>10000</v>
      </c>
      <c r="F194" s="32"/>
      <c r="G194" s="9"/>
      <c r="H194" s="9"/>
      <c r="I194" s="9"/>
      <c r="J194" s="9"/>
      <c r="K194" s="31">
        <f>SUM(K183:K193)</f>
        <v>10000</v>
      </c>
      <c r="L194" s="33"/>
    </row>
    <row r="197" spans="1:12" ht="14.25">
      <c r="A197" s="2" t="s">
        <v>99</v>
      </c>
      <c r="B197" s="79" t="s">
        <v>100</v>
      </c>
      <c r="C197" s="76"/>
      <c r="D197" s="76"/>
      <c r="E197" s="76"/>
      <c r="F197" s="76"/>
      <c r="G197" s="76"/>
      <c r="H197" s="76"/>
      <c r="I197" s="76"/>
      <c r="J197" s="76"/>
      <c r="K197" s="76"/>
      <c r="L197" s="77"/>
    </row>
    <row r="198" spans="1:12" ht="12.75">
      <c r="B198" s="82" t="s">
        <v>2</v>
      </c>
      <c r="C198" s="76"/>
      <c r="D198" s="76"/>
      <c r="E198" s="76"/>
      <c r="F198" s="76"/>
      <c r="G198" s="76"/>
      <c r="H198" s="76"/>
      <c r="I198" s="76"/>
      <c r="J198" s="76"/>
      <c r="K198" s="76"/>
      <c r="L198" s="77"/>
    </row>
    <row r="199" spans="1:12" ht="12.75">
      <c r="B199" s="78" t="s">
        <v>101</v>
      </c>
      <c r="C199" s="76"/>
      <c r="D199" s="76"/>
      <c r="E199" s="76"/>
      <c r="F199" s="76"/>
      <c r="G199" s="76"/>
      <c r="H199" s="76"/>
      <c r="I199" s="76"/>
      <c r="J199" s="76"/>
      <c r="K199" s="76"/>
      <c r="L199" s="77"/>
    </row>
    <row r="200" spans="1:12" ht="12.75">
      <c r="B200" s="3"/>
      <c r="C200" s="4">
        <v>2018</v>
      </c>
      <c r="D200" s="4">
        <v>2017</v>
      </c>
      <c r="E200" s="4">
        <v>2016</v>
      </c>
      <c r="F200" s="4">
        <v>2015</v>
      </c>
      <c r="G200" s="4">
        <v>2014</v>
      </c>
      <c r="H200" s="4">
        <v>2013</v>
      </c>
      <c r="I200" s="4">
        <v>2012</v>
      </c>
      <c r="J200" s="4">
        <v>2011</v>
      </c>
      <c r="K200" s="4">
        <v>2010</v>
      </c>
      <c r="L200" s="4">
        <v>2009</v>
      </c>
    </row>
    <row r="201" spans="1:12" ht="12.75">
      <c r="B201" s="5" t="s">
        <v>10</v>
      </c>
      <c r="C201" s="6">
        <v>36616</v>
      </c>
      <c r="D201" s="6">
        <v>32730</v>
      </c>
      <c r="E201" s="6">
        <v>30790</v>
      </c>
      <c r="F201" s="6">
        <v>33820</v>
      </c>
      <c r="G201" s="6">
        <v>34528</v>
      </c>
      <c r="H201" s="6">
        <v>34206</v>
      </c>
      <c r="I201" s="6">
        <v>34163</v>
      </c>
      <c r="J201" s="6">
        <v>28811</v>
      </c>
      <c r="K201" s="6">
        <v>39161</v>
      </c>
      <c r="L201" s="6">
        <v>45173</v>
      </c>
    </row>
    <row r="202" spans="1:12" ht="12.75">
      <c r="B202" s="5" t="s">
        <v>11</v>
      </c>
      <c r="C202" s="6">
        <v>12481</v>
      </c>
      <c r="D202" s="6">
        <v>11132</v>
      </c>
      <c r="E202" s="6">
        <v>10304</v>
      </c>
      <c r="F202" s="6">
        <v>8778</v>
      </c>
      <c r="G202" s="6">
        <v>12357</v>
      </c>
      <c r="H202" s="6">
        <v>11737</v>
      </c>
      <c r="I202" s="6">
        <v>11207</v>
      </c>
      <c r="J202" s="6">
        <v>6169</v>
      </c>
      <c r="K202" s="6">
        <v>12892</v>
      </c>
      <c r="L202" s="6">
        <v>19829</v>
      </c>
    </row>
    <row r="203" spans="1:12" ht="12.75">
      <c r="B203" s="5" t="s">
        <v>12</v>
      </c>
      <c r="C203" s="6">
        <v>9860</v>
      </c>
      <c r="D203" s="6">
        <v>3685</v>
      </c>
      <c r="E203" s="6">
        <v>7087</v>
      </c>
      <c r="F203" s="6">
        <v>5568</v>
      </c>
      <c r="G203" s="6">
        <v>8077</v>
      </c>
      <c r="H203" s="6">
        <v>7726</v>
      </c>
      <c r="I203" s="6">
        <v>7292</v>
      </c>
      <c r="J203" s="6">
        <v>2510</v>
      </c>
      <c r="K203" s="6">
        <v>7713</v>
      </c>
      <c r="L203" s="6">
        <v>12192</v>
      </c>
    </row>
    <row r="204" spans="1:12" ht="12.75">
      <c r="B204" s="5" t="s">
        <v>13</v>
      </c>
      <c r="C204" s="7">
        <v>25.27</v>
      </c>
      <c r="D204" s="7">
        <v>9.01</v>
      </c>
      <c r="E204" s="7">
        <v>16.29</v>
      </c>
      <c r="F204" s="7">
        <v>12.14</v>
      </c>
      <c r="G204" s="7">
        <v>17.07</v>
      </c>
      <c r="H204" s="7">
        <v>15.46</v>
      </c>
      <c r="I204" s="7">
        <v>14.13</v>
      </c>
      <c r="J204" s="7">
        <v>4.51</v>
      </c>
      <c r="K204" s="7">
        <v>13.18</v>
      </c>
      <c r="L204" s="7">
        <v>22.13</v>
      </c>
    </row>
    <row r="205" spans="1:12" ht="12.75">
      <c r="B205" s="5" t="s">
        <v>14</v>
      </c>
      <c r="C205" s="7">
        <v>167</v>
      </c>
      <c r="D205" s="7">
        <v>251</v>
      </c>
      <c r="E205" s="7">
        <v>233</v>
      </c>
      <c r="F205" s="7">
        <v>173</v>
      </c>
      <c r="G205" s="7">
        <v>183</v>
      </c>
      <c r="H205" s="7">
        <v>165</v>
      </c>
      <c r="I205" s="7">
        <v>117</v>
      </c>
      <c r="J205" s="7">
        <v>82</v>
      </c>
      <c r="K205" s="7">
        <v>150.81</v>
      </c>
      <c r="L205" s="7">
        <v>150</v>
      </c>
    </row>
    <row r="206" spans="1:12" ht="12.75">
      <c r="B206" s="5" t="s">
        <v>15</v>
      </c>
      <c r="C206" s="8">
        <f t="shared" ref="C206:L206" si="35">C205/C204</f>
        <v>6.6086268302334785</v>
      </c>
      <c r="D206" s="8">
        <f t="shared" si="35"/>
        <v>27.857935627081023</v>
      </c>
      <c r="E206" s="8">
        <f t="shared" si="35"/>
        <v>14.303253529772867</v>
      </c>
      <c r="F206" s="8">
        <f t="shared" si="35"/>
        <v>14.250411861614497</v>
      </c>
      <c r="G206" s="8">
        <f t="shared" si="35"/>
        <v>10.720562390158172</v>
      </c>
      <c r="H206" s="8">
        <f t="shared" si="35"/>
        <v>10.672703751617076</v>
      </c>
      <c r="I206" s="8">
        <f t="shared" si="35"/>
        <v>8.2802547770700627</v>
      </c>
      <c r="J206" s="8">
        <f t="shared" si="35"/>
        <v>18.181818181818183</v>
      </c>
      <c r="K206" s="8">
        <f t="shared" si="35"/>
        <v>11.442336874051593</v>
      </c>
      <c r="L206" s="8">
        <f t="shared" si="35"/>
        <v>6.7781292363307726</v>
      </c>
    </row>
    <row r="208" spans="1:12" ht="15">
      <c r="B208" s="80" t="s">
        <v>16</v>
      </c>
      <c r="C208" s="81"/>
      <c r="D208" s="81"/>
      <c r="E208" s="81"/>
      <c r="F208" s="81"/>
      <c r="G208" s="81"/>
      <c r="H208" s="81"/>
      <c r="I208" s="81"/>
      <c r="J208" s="81"/>
      <c r="K208" s="81"/>
      <c r="L208" s="81"/>
    </row>
    <row r="209" spans="2:12" ht="18.75">
      <c r="B209" s="87" t="s">
        <v>105</v>
      </c>
      <c r="C209" s="76"/>
      <c r="D209" s="76"/>
      <c r="E209" s="76"/>
      <c r="F209" s="77"/>
      <c r="G209" s="9"/>
      <c r="H209" s="10"/>
      <c r="I209" s="10"/>
      <c r="J209" s="10"/>
      <c r="K209" s="10"/>
      <c r="L209" s="10"/>
    </row>
    <row r="210" spans="2:12" ht="15">
      <c r="B210" s="11" t="s">
        <v>20</v>
      </c>
      <c r="C210" s="12" t="s">
        <v>21</v>
      </c>
      <c r="D210" s="13" t="s">
        <v>22</v>
      </c>
      <c r="E210" s="14" t="s">
        <v>23</v>
      </c>
      <c r="F210" s="15" t="s">
        <v>24</v>
      </c>
      <c r="G210" s="16"/>
      <c r="H210" s="17" t="s">
        <v>20</v>
      </c>
      <c r="I210" s="12" t="s">
        <v>25</v>
      </c>
      <c r="J210" s="13" t="s">
        <v>22</v>
      </c>
      <c r="K210" s="15" t="s">
        <v>23</v>
      </c>
      <c r="L210" s="15" t="s">
        <v>24</v>
      </c>
    </row>
    <row r="211" spans="2:12" ht="15">
      <c r="B211" s="18">
        <v>39783</v>
      </c>
      <c r="C211" s="19">
        <v>70</v>
      </c>
      <c r="D211" s="20"/>
      <c r="E211" s="21">
        <v>1000</v>
      </c>
      <c r="F211" s="22">
        <f>(E211)+(E211*D212)</f>
        <v>2142.8571428571431</v>
      </c>
      <c r="G211" s="16"/>
      <c r="H211" s="23">
        <v>39783</v>
      </c>
      <c r="I211" s="24">
        <v>8515</v>
      </c>
      <c r="J211" s="20"/>
      <c r="K211" s="21">
        <v>1000</v>
      </c>
      <c r="L211" s="22">
        <f>(K211)+(K211*J212)</f>
        <v>1229.7122724603641</v>
      </c>
    </row>
    <row r="212" spans="2:12" ht="15">
      <c r="B212" s="18">
        <v>40148</v>
      </c>
      <c r="C212" s="19">
        <v>150</v>
      </c>
      <c r="D212" s="25">
        <f t="shared" ref="D212:D221" si="36">(C212-C211)/C211</f>
        <v>1.1428571428571428</v>
      </c>
      <c r="E212" s="21">
        <v>1000</v>
      </c>
      <c r="F212" s="22">
        <f t="shared" ref="F212:F220" si="37">(F211+E212)+(F211+E212)*D213</f>
        <v>3159.8285714285716</v>
      </c>
      <c r="G212" s="16"/>
      <c r="H212" s="23">
        <v>40148</v>
      </c>
      <c r="I212" s="24">
        <v>10471</v>
      </c>
      <c r="J212" s="25">
        <f t="shared" ref="J212:J221" si="38">(I212-I211)/I211</f>
        <v>0.22971227246036408</v>
      </c>
      <c r="K212" s="21">
        <v>1000</v>
      </c>
      <c r="L212" s="22">
        <f t="shared" ref="L212:L220" si="39">(L211+K212)+(L211+K212)*J213</f>
        <v>2446.9127803306319</v>
      </c>
    </row>
    <row r="213" spans="2:12" ht="15">
      <c r="B213" s="18">
        <v>40513</v>
      </c>
      <c r="C213" s="19">
        <v>150.81</v>
      </c>
      <c r="D213" s="25">
        <f t="shared" si="36"/>
        <v>5.400000000000015E-3</v>
      </c>
      <c r="E213" s="21">
        <v>1000</v>
      </c>
      <c r="F213" s="22">
        <f t="shared" si="37"/>
        <v>2261.8257599439221</v>
      </c>
      <c r="G213" s="16"/>
      <c r="H213" s="23">
        <v>40513</v>
      </c>
      <c r="I213" s="24">
        <v>11491</v>
      </c>
      <c r="J213" s="25">
        <f t="shared" si="38"/>
        <v>9.741189953204088E-2</v>
      </c>
      <c r="K213" s="21">
        <v>1000</v>
      </c>
      <c r="L213" s="22">
        <f t="shared" si="39"/>
        <v>3664.6883158384239</v>
      </c>
    </row>
    <row r="214" spans="2:12" ht="15">
      <c r="B214" s="18">
        <v>40878</v>
      </c>
      <c r="C214" s="19">
        <v>82</v>
      </c>
      <c r="D214" s="25">
        <f t="shared" si="36"/>
        <v>-0.45626947815131624</v>
      </c>
      <c r="E214" s="21">
        <v>1000</v>
      </c>
      <c r="F214" s="22">
        <f t="shared" si="37"/>
        <v>4654.0684623590105</v>
      </c>
      <c r="G214" s="16"/>
      <c r="H214" s="23">
        <v>40878</v>
      </c>
      <c r="I214" s="24">
        <v>12217</v>
      </c>
      <c r="J214" s="25">
        <f t="shared" si="38"/>
        <v>6.3179879906013398E-2</v>
      </c>
      <c r="K214" s="21">
        <v>1000</v>
      </c>
      <c r="L214" s="22">
        <f t="shared" si="39"/>
        <v>5022.8349672468257</v>
      </c>
    </row>
    <row r="215" spans="2:12" ht="15">
      <c r="B215" s="18">
        <v>41244</v>
      </c>
      <c r="C215" s="19">
        <v>117</v>
      </c>
      <c r="D215" s="25">
        <f t="shared" si="36"/>
        <v>0.42682926829268292</v>
      </c>
      <c r="E215" s="21">
        <v>1000</v>
      </c>
      <c r="F215" s="22">
        <f t="shared" si="37"/>
        <v>7973.6862930703992</v>
      </c>
      <c r="G215" s="16"/>
      <c r="H215" s="23">
        <v>41244</v>
      </c>
      <c r="I215" s="24">
        <v>13155</v>
      </c>
      <c r="J215" s="25">
        <f t="shared" si="38"/>
        <v>7.6778259801915369E-2</v>
      </c>
      <c r="K215" s="21">
        <v>1000</v>
      </c>
      <c r="L215" s="22">
        <f t="shared" si="39"/>
        <v>7213.2090390705998</v>
      </c>
    </row>
    <row r="216" spans="2:12" ht="15">
      <c r="B216" s="18">
        <v>41609</v>
      </c>
      <c r="C216" s="19">
        <v>165</v>
      </c>
      <c r="D216" s="25">
        <f t="shared" si="36"/>
        <v>0.41025641025641024</v>
      </c>
      <c r="E216" s="21">
        <v>1000</v>
      </c>
      <c r="F216" s="22">
        <f t="shared" si="37"/>
        <v>9952.6338886780795</v>
      </c>
      <c r="G216" s="16"/>
      <c r="H216" s="23">
        <v>41609</v>
      </c>
      <c r="I216" s="24">
        <v>15755</v>
      </c>
      <c r="J216" s="25">
        <f t="shared" si="38"/>
        <v>0.1976434815659445</v>
      </c>
      <c r="K216" s="21">
        <v>1000</v>
      </c>
      <c r="L216" s="22">
        <f t="shared" si="39"/>
        <v>9411.1750417227249</v>
      </c>
    </row>
    <row r="217" spans="2:12" ht="15">
      <c r="B217" s="18">
        <v>41974</v>
      </c>
      <c r="C217" s="19">
        <v>183</v>
      </c>
      <c r="D217" s="25">
        <f t="shared" si="36"/>
        <v>0.10909090909090909</v>
      </c>
      <c r="E217" s="21">
        <v>1000</v>
      </c>
      <c r="F217" s="22">
        <f t="shared" si="37"/>
        <v>10354.129304597311</v>
      </c>
      <c r="G217" s="16"/>
      <c r="H217" s="23">
        <v>41974</v>
      </c>
      <c r="I217" s="24">
        <v>18053</v>
      </c>
      <c r="J217" s="25">
        <f t="shared" si="38"/>
        <v>0.14585845763249761</v>
      </c>
      <c r="K217" s="21">
        <v>1000</v>
      </c>
      <c r="L217" s="22">
        <f t="shared" si="39"/>
        <v>10049.007095885365</v>
      </c>
    </row>
    <row r="218" spans="2:12" ht="15">
      <c r="B218" s="18">
        <v>42339</v>
      </c>
      <c r="C218" s="19">
        <v>173</v>
      </c>
      <c r="D218" s="25">
        <f t="shared" si="36"/>
        <v>-5.4644808743169397E-2</v>
      </c>
      <c r="E218" s="21">
        <v>1000</v>
      </c>
      <c r="F218" s="22">
        <f t="shared" si="37"/>
        <v>15291.977618330482</v>
      </c>
      <c r="G218" s="16"/>
      <c r="H218" s="23">
        <v>42339</v>
      </c>
      <c r="I218" s="24">
        <v>17425</v>
      </c>
      <c r="J218" s="25">
        <f t="shared" si="38"/>
        <v>-3.4786462083864177E-2</v>
      </c>
      <c r="K218" s="21">
        <v>1000</v>
      </c>
      <c r="L218" s="22">
        <f t="shared" si="39"/>
        <v>12658.325891257362</v>
      </c>
    </row>
    <row r="219" spans="2:12" ht="15">
      <c r="B219" s="18">
        <v>42705</v>
      </c>
      <c r="C219" s="19">
        <v>233</v>
      </c>
      <c r="D219" s="25">
        <f t="shared" si="36"/>
        <v>0.34682080924855491</v>
      </c>
      <c r="E219" s="21">
        <v>1000</v>
      </c>
      <c r="F219" s="22">
        <f t="shared" si="37"/>
        <v>17550.585331334554</v>
      </c>
      <c r="G219" s="16"/>
      <c r="H219" s="23">
        <v>42705</v>
      </c>
      <c r="I219" s="24">
        <v>19963</v>
      </c>
      <c r="J219" s="25">
        <f t="shared" si="38"/>
        <v>0.14565279770444764</v>
      </c>
      <c r="K219" s="21">
        <v>1000</v>
      </c>
      <c r="L219" s="22">
        <f t="shared" si="39"/>
        <v>16984.134745507828</v>
      </c>
    </row>
    <row r="220" spans="2:12" ht="15">
      <c r="B220" s="18">
        <v>43070</v>
      </c>
      <c r="C220" s="19">
        <v>251</v>
      </c>
      <c r="D220" s="25">
        <f t="shared" si="36"/>
        <v>7.7253218884120178E-2</v>
      </c>
      <c r="E220" s="21">
        <v>1000</v>
      </c>
      <c r="F220" s="26">
        <f t="shared" si="37"/>
        <v>12342.421316067213</v>
      </c>
      <c r="G220" s="16"/>
      <c r="H220" s="23">
        <v>43070</v>
      </c>
      <c r="I220" s="24">
        <v>24824</v>
      </c>
      <c r="J220" s="25">
        <f t="shared" si="38"/>
        <v>0.24350047588037871</v>
      </c>
      <c r="K220" s="21">
        <v>1000</v>
      </c>
      <c r="L220" s="27">
        <f t="shared" si="39"/>
        <v>16899.609700630885</v>
      </c>
    </row>
    <row r="221" spans="2:12" ht="15">
      <c r="B221" s="18">
        <v>43435</v>
      </c>
      <c r="C221" s="19">
        <v>167</v>
      </c>
      <c r="D221" s="25">
        <f t="shared" si="36"/>
        <v>-0.33466135458167329</v>
      </c>
      <c r="E221" s="28"/>
      <c r="F221" s="28"/>
      <c r="G221" s="16"/>
      <c r="H221" s="23">
        <v>43435</v>
      </c>
      <c r="I221" s="24">
        <v>23327</v>
      </c>
      <c r="J221" s="25">
        <f t="shared" si="38"/>
        <v>-6.0304543989687397E-2</v>
      </c>
      <c r="K221" s="29"/>
      <c r="L221" s="30"/>
    </row>
    <row r="222" spans="2:12" ht="15">
      <c r="B222" s="9"/>
      <c r="C222" s="9"/>
      <c r="D222" s="9"/>
      <c r="E222" s="31">
        <f>SUM(E211:E221)</f>
        <v>10000</v>
      </c>
      <c r="F222" s="32"/>
      <c r="G222" s="9"/>
      <c r="H222" s="9"/>
      <c r="I222" s="9"/>
      <c r="J222" s="9"/>
      <c r="K222" s="31">
        <f>SUM(K211:K221)</f>
        <v>10000</v>
      </c>
      <c r="L222" s="33"/>
    </row>
    <row r="225" spans="1:12" ht="14.25">
      <c r="A225" s="2" t="s">
        <v>110</v>
      </c>
      <c r="B225" s="79" t="s">
        <v>111</v>
      </c>
      <c r="C225" s="76"/>
      <c r="D225" s="76"/>
      <c r="E225" s="76"/>
      <c r="F225" s="76"/>
      <c r="G225" s="76"/>
      <c r="H225" s="76"/>
      <c r="I225" s="76"/>
      <c r="J225" s="76"/>
      <c r="K225" s="76"/>
      <c r="L225" s="77"/>
    </row>
    <row r="226" spans="1:12" ht="12.75">
      <c r="B226" s="82" t="s">
        <v>2</v>
      </c>
      <c r="C226" s="76"/>
      <c r="D226" s="76"/>
      <c r="E226" s="76"/>
      <c r="F226" s="76"/>
      <c r="G226" s="76"/>
      <c r="H226" s="76"/>
      <c r="I226" s="76"/>
      <c r="J226" s="76"/>
      <c r="K226" s="76"/>
      <c r="L226" s="77"/>
    </row>
    <row r="227" spans="1:12" ht="12.75">
      <c r="B227" s="78" t="s">
        <v>112</v>
      </c>
      <c r="C227" s="76"/>
      <c r="D227" s="76"/>
      <c r="E227" s="76"/>
      <c r="F227" s="76"/>
      <c r="G227" s="76"/>
      <c r="H227" s="76"/>
      <c r="I227" s="76"/>
      <c r="J227" s="76"/>
      <c r="K227" s="76"/>
      <c r="L227" s="77"/>
    </row>
    <row r="228" spans="1:12" ht="12.75">
      <c r="B228" s="3"/>
      <c r="C228" s="4">
        <v>2018</v>
      </c>
      <c r="D228" s="4">
        <v>2017</v>
      </c>
      <c r="E228" s="4">
        <v>2016</v>
      </c>
      <c r="F228" s="4">
        <v>2015</v>
      </c>
      <c r="G228" s="4">
        <v>2014</v>
      </c>
      <c r="H228" s="4">
        <v>2013</v>
      </c>
      <c r="I228" s="4">
        <v>2012</v>
      </c>
      <c r="J228" s="4">
        <v>2011</v>
      </c>
      <c r="K228" s="4">
        <v>2010</v>
      </c>
      <c r="L228" s="4">
        <v>2009</v>
      </c>
    </row>
    <row r="229" spans="1:12" ht="12.75">
      <c r="B229" s="5" t="s">
        <v>10</v>
      </c>
      <c r="C229" s="6">
        <v>40107</v>
      </c>
      <c r="D229" s="6">
        <v>37945</v>
      </c>
      <c r="E229" s="6">
        <v>34631</v>
      </c>
      <c r="F229" s="6">
        <v>35155</v>
      </c>
      <c r="G229" s="6">
        <v>34275</v>
      </c>
      <c r="H229" s="6">
        <v>32493</v>
      </c>
      <c r="I229" s="6">
        <v>26112</v>
      </c>
      <c r="J229" s="6">
        <v>32236</v>
      </c>
      <c r="K229" s="6">
        <v>31230</v>
      </c>
      <c r="L229" s="6">
        <v>23358</v>
      </c>
    </row>
    <row r="230" spans="1:12" ht="12.75">
      <c r="B230" s="5" t="s">
        <v>11</v>
      </c>
      <c r="C230" s="6">
        <v>11237</v>
      </c>
      <c r="D230" s="6">
        <v>10403</v>
      </c>
      <c r="E230" s="6">
        <v>8848</v>
      </c>
      <c r="F230" s="6">
        <v>8495</v>
      </c>
      <c r="G230" s="6">
        <v>3591</v>
      </c>
      <c r="H230" s="6">
        <v>4558</v>
      </c>
      <c r="I230" s="6">
        <v>515</v>
      </c>
      <c r="J230" s="6">
        <v>6099</v>
      </c>
      <c r="K230" s="6">
        <v>6198</v>
      </c>
      <c r="L230" s="6">
        <v>857</v>
      </c>
    </row>
    <row r="231" spans="1:12" ht="12.75">
      <c r="B231" s="5" t="s">
        <v>12</v>
      </c>
      <c r="C231" s="6">
        <v>8222</v>
      </c>
      <c r="D231" s="6">
        <v>5588</v>
      </c>
      <c r="E231" s="6">
        <v>5508</v>
      </c>
      <c r="F231" s="6">
        <v>5671</v>
      </c>
      <c r="G231" s="6">
        <v>3152</v>
      </c>
      <c r="H231" s="6">
        <v>2655</v>
      </c>
      <c r="I231" s="6">
        <v>-30</v>
      </c>
      <c r="J231" s="6">
        <v>4110</v>
      </c>
      <c r="K231" s="6">
        <v>4703</v>
      </c>
      <c r="L231" s="6">
        <v>-907</v>
      </c>
    </row>
    <row r="232" spans="1:12" ht="12.75">
      <c r="B232" s="5" t="s">
        <v>13</v>
      </c>
      <c r="C232" s="7">
        <v>4.7300000000000004</v>
      </c>
      <c r="D232" s="7">
        <v>3.07</v>
      </c>
      <c r="E232" s="7">
        <v>2.92</v>
      </c>
      <c r="F232" s="7">
        <v>2.9</v>
      </c>
      <c r="G232" s="7">
        <v>1.6</v>
      </c>
      <c r="H232" s="7">
        <v>1.36</v>
      </c>
      <c r="I232" s="7">
        <v>-0.02</v>
      </c>
      <c r="J232" s="7">
        <v>1.23</v>
      </c>
      <c r="K232" s="7">
        <v>2.63</v>
      </c>
      <c r="L232" s="7">
        <v>-0.77</v>
      </c>
    </row>
    <row r="233" spans="1:12" ht="12.75">
      <c r="B233" s="5" t="s">
        <v>14</v>
      </c>
      <c r="C233" s="7">
        <v>39.369999999999997</v>
      </c>
      <c r="D233" s="7">
        <v>50.97</v>
      </c>
      <c r="E233" s="7">
        <v>40.26</v>
      </c>
      <c r="F233" s="7">
        <v>28.59</v>
      </c>
      <c r="G233" s="7">
        <v>35.53</v>
      </c>
      <c r="H233" s="7">
        <v>28.41</v>
      </c>
      <c r="I233" s="7">
        <v>17.18</v>
      </c>
      <c r="J233" s="7">
        <v>13.39</v>
      </c>
      <c r="K233" s="7">
        <v>23.87</v>
      </c>
      <c r="L233" s="7">
        <v>25.77</v>
      </c>
    </row>
    <row r="234" spans="1:12" ht="12.75">
      <c r="B234" s="5" t="s">
        <v>15</v>
      </c>
      <c r="C234" s="8">
        <f t="shared" ref="C234:L234" si="40">C233/C232</f>
        <v>8.3234672304439741</v>
      </c>
      <c r="D234" s="8">
        <f t="shared" si="40"/>
        <v>16.602605863192181</v>
      </c>
      <c r="E234" s="8">
        <f t="shared" si="40"/>
        <v>13.787671232876711</v>
      </c>
      <c r="F234" s="8">
        <f t="shared" si="40"/>
        <v>9.8586206896551722</v>
      </c>
      <c r="G234" s="8">
        <f t="shared" si="40"/>
        <v>22.206250000000001</v>
      </c>
      <c r="H234" s="8">
        <f t="shared" si="40"/>
        <v>20.889705882352938</v>
      </c>
      <c r="I234" s="8">
        <f t="shared" si="40"/>
        <v>-859</v>
      </c>
      <c r="J234" s="8">
        <f t="shared" si="40"/>
        <v>10.886178861788618</v>
      </c>
      <c r="K234" s="8">
        <f t="shared" si="40"/>
        <v>9.0760456273764269</v>
      </c>
      <c r="L234" s="8">
        <f t="shared" si="40"/>
        <v>-33.467532467532465</v>
      </c>
    </row>
    <row r="236" spans="1:12" ht="15">
      <c r="B236" s="80" t="s">
        <v>16</v>
      </c>
      <c r="C236" s="81"/>
      <c r="D236" s="81"/>
      <c r="E236" s="81"/>
      <c r="F236" s="81"/>
      <c r="G236" s="81"/>
      <c r="H236" s="81"/>
      <c r="I236" s="81"/>
      <c r="J236" s="81"/>
      <c r="K236" s="81"/>
      <c r="L236" s="81"/>
    </row>
    <row r="237" spans="1:12" ht="18.75">
      <c r="B237" s="87" t="s">
        <v>116</v>
      </c>
      <c r="C237" s="76"/>
      <c r="D237" s="76"/>
      <c r="E237" s="76"/>
      <c r="F237" s="77"/>
      <c r="G237" s="9"/>
      <c r="H237" s="10"/>
      <c r="I237" s="10"/>
      <c r="J237" s="10"/>
      <c r="K237" s="10"/>
      <c r="L237" s="10"/>
    </row>
    <row r="238" spans="1:12" ht="15">
      <c r="B238" s="11" t="s">
        <v>20</v>
      </c>
      <c r="C238" s="12" t="s">
        <v>21</v>
      </c>
      <c r="D238" s="13" t="s">
        <v>22</v>
      </c>
      <c r="E238" s="14" t="s">
        <v>23</v>
      </c>
      <c r="F238" s="15" t="s">
        <v>24</v>
      </c>
      <c r="G238" s="16"/>
      <c r="H238" s="17" t="s">
        <v>20</v>
      </c>
      <c r="I238" s="12" t="s">
        <v>25</v>
      </c>
      <c r="J238" s="13" t="s">
        <v>22</v>
      </c>
      <c r="K238" s="15" t="s">
        <v>23</v>
      </c>
      <c r="L238" s="15" t="s">
        <v>24</v>
      </c>
    </row>
    <row r="239" spans="1:12" ht="15">
      <c r="B239" s="18">
        <v>39783</v>
      </c>
      <c r="C239" s="19">
        <v>17.28</v>
      </c>
      <c r="D239" s="20"/>
      <c r="E239" s="21">
        <v>1000</v>
      </c>
      <c r="F239" s="22">
        <f>(E239)+(E239*D240)</f>
        <v>1491.3194444444443</v>
      </c>
      <c r="G239" s="16"/>
      <c r="H239" s="23">
        <v>39783</v>
      </c>
      <c r="I239" s="24">
        <v>8515</v>
      </c>
      <c r="J239" s="20"/>
      <c r="K239" s="21">
        <v>1000</v>
      </c>
      <c r="L239" s="22">
        <f>(K239)+(K239*J240)</f>
        <v>1229.7122724603641</v>
      </c>
    </row>
    <row r="240" spans="1:12" ht="15">
      <c r="B240" s="18">
        <v>40148</v>
      </c>
      <c r="C240" s="19">
        <v>25.77</v>
      </c>
      <c r="D240" s="25">
        <f t="shared" ref="D240:D249" si="41">(C240-C239)/C239</f>
        <v>0.49131944444444431</v>
      </c>
      <c r="E240" s="21">
        <v>1000</v>
      </c>
      <c r="F240" s="22">
        <f t="shared" ref="F240:F248" si="42">(F239+E240)+(F239+E240)*D241</f>
        <v>2307.6365983270816</v>
      </c>
      <c r="G240" s="16"/>
      <c r="H240" s="23">
        <v>40148</v>
      </c>
      <c r="I240" s="24">
        <v>10471</v>
      </c>
      <c r="J240" s="25">
        <f t="shared" ref="J240:J249" si="43">(I240-I239)/I239</f>
        <v>0.22971227246036408</v>
      </c>
      <c r="K240" s="21">
        <v>1000</v>
      </c>
      <c r="L240" s="22">
        <f t="shared" ref="L240:L248" si="44">(L239+K240)+(L239+K240)*J241</f>
        <v>2446.9127803306319</v>
      </c>
    </row>
    <row r="241" spans="1:12" ht="15">
      <c r="B241" s="18">
        <v>40513</v>
      </c>
      <c r="C241" s="19">
        <v>23.87</v>
      </c>
      <c r="D241" s="25">
        <f t="shared" si="41"/>
        <v>-7.3729142413659243E-2</v>
      </c>
      <c r="E241" s="21">
        <v>1000</v>
      </c>
      <c r="F241" s="22">
        <f t="shared" si="42"/>
        <v>1855.4358630749737</v>
      </c>
      <c r="G241" s="16"/>
      <c r="H241" s="23">
        <v>40513</v>
      </c>
      <c r="I241" s="24">
        <v>11491</v>
      </c>
      <c r="J241" s="25">
        <f t="shared" si="43"/>
        <v>9.741189953204088E-2</v>
      </c>
      <c r="K241" s="21">
        <v>1000</v>
      </c>
      <c r="L241" s="22">
        <f t="shared" si="44"/>
        <v>3664.6883158384239</v>
      </c>
    </row>
    <row r="242" spans="1:12" ht="15">
      <c r="B242" s="18">
        <v>40878</v>
      </c>
      <c r="C242" s="19">
        <v>13.39</v>
      </c>
      <c r="D242" s="25">
        <f t="shared" si="41"/>
        <v>-0.43904482614160034</v>
      </c>
      <c r="E242" s="21">
        <v>1000</v>
      </c>
      <c r="F242" s="22">
        <f t="shared" si="42"/>
        <v>3663.6585606891745</v>
      </c>
      <c r="G242" s="16"/>
      <c r="H242" s="23">
        <v>40878</v>
      </c>
      <c r="I242" s="24">
        <v>12217</v>
      </c>
      <c r="J242" s="25">
        <f t="shared" si="43"/>
        <v>6.3179879906013398E-2</v>
      </c>
      <c r="K242" s="21">
        <v>1000</v>
      </c>
      <c r="L242" s="22">
        <f t="shared" si="44"/>
        <v>5022.8349672468257</v>
      </c>
    </row>
    <row r="243" spans="1:12" ht="15">
      <c r="B243" s="18">
        <v>41244</v>
      </c>
      <c r="C243" s="19">
        <v>17.18</v>
      </c>
      <c r="D243" s="25">
        <f t="shared" si="41"/>
        <v>0.28304705003734121</v>
      </c>
      <c r="E243" s="21">
        <v>1000</v>
      </c>
      <c r="F243" s="22">
        <f t="shared" si="42"/>
        <v>7712.1385162502593</v>
      </c>
      <c r="G243" s="16"/>
      <c r="H243" s="23">
        <v>41244</v>
      </c>
      <c r="I243" s="24">
        <v>13155</v>
      </c>
      <c r="J243" s="25">
        <f t="shared" si="43"/>
        <v>7.6778259801915369E-2</v>
      </c>
      <c r="K243" s="21">
        <v>1000</v>
      </c>
      <c r="L243" s="22">
        <f t="shared" si="44"/>
        <v>7213.2090390705998</v>
      </c>
    </row>
    <row r="244" spans="1:12" ht="15">
      <c r="B244" s="18">
        <v>41609</v>
      </c>
      <c r="C244" s="19">
        <v>28.41</v>
      </c>
      <c r="D244" s="25">
        <f t="shared" si="41"/>
        <v>0.6536670547147847</v>
      </c>
      <c r="E244" s="21">
        <v>1000</v>
      </c>
      <c r="F244" s="22">
        <f t="shared" si="42"/>
        <v>10895.539650910656</v>
      </c>
      <c r="G244" s="16"/>
      <c r="H244" s="23">
        <v>41609</v>
      </c>
      <c r="I244" s="24">
        <v>15755</v>
      </c>
      <c r="J244" s="25">
        <f t="shared" si="43"/>
        <v>0.1976434815659445</v>
      </c>
      <c r="K244" s="21">
        <v>1000</v>
      </c>
      <c r="L244" s="22">
        <f t="shared" si="44"/>
        <v>9411.1750417227249</v>
      </c>
    </row>
    <row r="245" spans="1:12" ht="15">
      <c r="B245" s="18">
        <v>41974</v>
      </c>
      <c r="C245" s="19">
        <v>35.53</v>
      </c>
      <c r="D245" s="25">
        <f t="shared" si="41"/>
        <v>0.2506159802886308</v>
      </c>
      <c r="E245" s="21">
        <v>1000</v>
      </c>
      <c r="F245" s="22">
        <f t="shared" si="42"/>
        <v>9572.0089676199168</v>
      </c>
      <c r="G245" s="16"/>
      <c r="H245" s="23">
        <v>41974</v>
      </c>
      <c r="I245" s="24">
        <v>18053</v>
      </c>
      <c r="J245" s="25">
        <f t="shared" si="43"/>
        <v>0.14585845763249761</v>
      </c>
      <c r="K245" s="21">
        <v>1000</v>
      </c>
      <c r="L245" s="22">
        <f t="shared" si="44"/>
        <v>10049.007095885365</v>
      </c>
    </row>
    <row r="246" spans="1:12" ht="15">
      <c r="B246" s="18">
        <v>42339</v>
      </c>
      <c r="C246" s="19">
        <v>28.59</v>
      </c>
      <c r="D246" s="25">
        <f t="shared" si="41"/>
        <v>-0.1953278919223192</v>
      </c>
      <c r="E246" s="21">
        <v>1000</v>
      </c>
      <c r="F246" s="22">
        <f t="shared" si="42"/>
        <v>14887.341064581247</v>
      </c>
      <c r="G246" s="16"/>
      <c r="H246" s="23">
        <v>42339</v>
      </c>
      <c r="I246" s="24">
        <v>17425</v>
      </c>
      <c r="J246" s="25">
        <f t="shared" si="43"/>
        <v>-3.4786462083864177E-2</v>
      </c>
      <c r="K246" s="21">
        <v>1000</v>
      </c>
      <c r="L246" s="22">
        <f t="shared" si="44"/>
        <v>12658.325891257362</v>
      </c>
    </row>
    <row r="247" spans="1:12" ht="15">
      <c r="B247" s="18">
        <v>42705</v>
      </c>
      <c r="C247" s="19">
        <v>40.26</v>
      </c>
      <c r="D247" s="25">
        <f t="shared" si="41"/>
        <v>0.40818467995802721</v>
      </c>
      <c r="E247" s="21">
        <v>1000</v>
      </c>
      <c r="F247" s="22">
        <f t="shared" si="42"/>
        <v>20113.705267305173</v>
      </c>
      <c r="G247" s="16"/>
      <c r="H247" s="23">
        <v>42705</v>
      </c>
      <c r="I247" s="24">
        <v>19963</v>
      </c>
      <c r="J247" s="25">
        <f t="shared" si="43"/>
        <v>0.14565279770444764</v>
      </c>
      <c r="K247" s="21">
        <v>1000</v>
      </c>
      <c r="L247" s="22">
        <f t="shared" si="44"/>
        <v>16984.134745507828</v>
      </c>
    </row>
    <row r="248" spans="1:12" ht="15">
      <c r="B248" s="18">
        <v>43070</v>
      </c>
      <c r="C248" s="19">
        <v>50.97</v>
      </c>
      <c r="D248" s="25">
        <f t="shared" si="41"/>
        <v>0.26602086438152017</v>
      </c>
      <c r="E248" s="21">
        <v>1000</v>
      </c>
      <c r="F248" s="26">
        <f t="shared" si="42"/>
        <v>16308.545740117806</v>
      </c>
      <c r="G248" s="16"/>
      <c r="H248" s="23">
        <v>43070</v>
      </c>
      <c r="I248" s="24">
        <v>24824</v>
      </c>
      <c r="J248" s="25">
        <f t="shared" si="43"/>
        <v>0.24350047588037871</v>
      </c>
      <c r="K248" s="21">
        <v>1000</v>
      </c>
      <c r="L248" s="27">
        <f t="shared" si="44"/>
        <v>16899.609700630885</v>
      </c>
    </row>
    <row r="249" spans="1:12" ht="15">
      <c r="B249" s="18">
        <v>43435</v>
      </c>
      <c r="C249" s="19">
        <v>39.369999999999997</v>
      </c>
      <c r="D249" s="25">
        <f t="shared" si="41"/>
        <v>-0.2275848538355896</v>
      </c>
      <c r="E249" s="28"/>
      <c r="F249" s="28"/>
      <c r="G249" s="16"/>
      <c r="H249" s="23">
        <v>43435</v>
      </c>
      <c r="I249" s="24">
        <v>23327</v>
      </c>
      <c r="J249" s="25">
        <f t="shared" si="43"/>
        <v>-6.0304543989687397E-2</v>
      </c>
      <c r="K249" s="29"/>
      <c r="L249" s="30"/>
    </row>
    <row r="250" spans="1:12" ht="15">
      <c r="B250" s="9"/>
      <c r="C250" s="9"/>
      <c r="D250" s="9"/>
      <c r="E250" s="31">
        <f>SUM(E239:E249)</f>
        <v>10000</v>
      </c>
      <c r="F250" s="32"/>
      <c r="G250" s="9"/>
      <c r="H250" s="9"/>
      <c r="I250" s="9"/>
      <c r="J250" s="9"/>
      <c r="K250" s="31">
        <f>SUM(K239:K249)</f>
        <v>10000</v>
      </c>
      <c r="L250" s="33"/>
    </row>
    <row r="253" spans="1:12" ht="14.25">
      <c r="A253" s="2" t="s">
        <v>121</v>
      </c>
      <c r="B253" s="79" t="s">
        <v>122</v>
      </c>
      <c r="C253" s="76"/>
      <c r="D253" s="76"/>
      <c r="E253" s="76"/>
      <c r="F253" s="76"/>
      <c r="G253" s="76"/>
      <c r="H253" s="76"/>
      <c r="I253" s="76"/>
      <c r="J253" s="76"/>
      <c r="K253" s="76"/>
      <c r="L253" s="77"/>
    </row>
    <row r="254" spans="1:12" ht="12.75">
      <c r="B254" s="82" t="s">
        <v>2</v>
      </c>
      <c r="C254" s="76"/>
      <c r="D254" s="76"/>
      <c r="E254" s="76"/>
      <c r="F254" s="76"/>
      <c r="G254" s="76"/>
      <c r="H254" s="76"/>
      <c r="I254" s="76"/>
      <c r="J254" s="76"/>
      <c r="K254" s="76"/>
      <c r="L254" s="77"/>
    </row>
    <row r="255" spans="1:12" ht="12.75">
      <c r="B255" s="78" t="s">
        <v>124</v>
      </c>
      <c r="C255" s="76"/>
      <c r="D255" s="76"/>
      <c r="E255" s="76"/>
      <c r="F255" s="76"/>
      <c r="G255" s="76"/>
      <c r="H255" s="76"/>
      <c r="I255" s="76"/>
      <c r="J255" s="76"/>
      <c r="K255" s="76"/>
      <c r="L255" s="77"/>
    </row>
    <row r="256" spans="1:12" ht="12.75">
      <c r="B256" s="3"/>
      <c r="C256" s="4">
        <v>2018</v>
      </c>
      <c r="D256" s="4">
        <v>2017</v>
      </c>
      <c r="E256" s="4">
        <v>2016</v>
      </c>
      <c r="F256" s="4">
        <v>2015</v>
      </c>
      <c r="G256" s="4">
        <v>2014</v>
      </c>
      <c r="H256" s="4">
        <v>2013</v>
      </c>
      <c r="I256" s="4">
        <v>2012</v>
      </c>
      <c r="J256" s="4">
        <v>2011</v>
      </c>
      <c r="K256" s="4">
        <v>2010</v>
      </c>
      <c r="L256" s="4">
        <v>2009</v>
      </c>
    </row>
    <row r="257" spans="2:12" ht="12.75">
      <c r="B257" s="5" t="s">
        <v>10</v>
      </c>
      <c r="C257" s="6">
        <v>7475</v>
      </c>
      <c r="D257" s="6">
        <v>6254</v>
      </c>
      <c r="E257" s="6">
        <v>5521</v>
      </c>
      <c r="F257" s="6">
        <v>5308</v>
      </c>
      <c r="G257" s="6">
        <v>4965</v>
      </c>
      <c r="H257" s="6">
        <v>4595</v>
      </c>
      <c r="I257" s="6">
        <v>3897</v>
      </c>
      <c r="J257" s="6">
        <v>3399</v>
      </c>
      <c r="K257" s="6">
        <v>2979</v>
      </c>
      <c r="L257" s="6">
        <v>2602</v>
      </c>
    </row>
    <row r="258" spans="2:12" ht="12.75">
      <c r="B258" s="5" t="s">
        <v>11</v>
      </c>
      <c r="C258" s="6">
        <v>1304</v>
      </c>
      <c r="D258" s="6">
        <v>927</v>
      </c>
      <c r="E258" s="6">
        <v>811</v>
      </c>
      <c r="F258" s="6">
        <v>776</v>
      </c>
      <c r="G258" s="6">
        <v>715</v>
      </c>
      <c r="H258" s="6">
        <v>593</v>
      </c>
      <c r="I258" s="6">
        <v>467</v>
      </c>
      <c r="J258" s="6">
        <v>450</v>
      </c>
      <c r="K258" s="6">
        <v>356</v>
      </c>
      <c r="L258" s="6">
        <v>248</v>
      </c>
    </row>
    <row r="259" spans="2:12" ht="12.75">
      <c r="B259" s="5" t="s">
        <v>12</v>
      </c>
      <c r="C259" s="6">
        <v>856</v>
      </c>
      <c r="D259" s="6">
        <v>636</v>
      </c>
      <c r="E259" s="6">
        <v>529</v>
      </c>
      <c r="F259" s="6">
        <v>502</v>
      </c>
      <c r="G259" s="6">
        <v>480</v>
      </c>
      <c r="H259" s="6">
        <v>367</v>
      </c>
      <c r="I259" s="6">
        <v>295</v>
      </c>
      <c r="J259" s="6">
        <v>278</v>
      </c>
      <c r="K259" s="6">
        <v>228</v>
      </c>
      <c r="L259" s="6">
        <v>152</v>
      </c>
    </row>
    <row r="260" spans="2:12" ht="12.75">
      <c r="B260" s="5" t="s">
        <v>13</v>
      </c>
      <c r="C260" s="7">
        <v>5.75</v>
      </c>
      <c r="D260" s="7">
        <v>4.33</v>
      </c>
      <c r="E260" s="7">
        <v>3.65</v>
      </c>
      <c r="F260" s="7">
        <v>3.43</v>
      </c>
      <c r="G260" s="7">
        <v>3.32</v>
      </c>
      <c r="H260" s="7">
        <v>2.58</v>
      </c>
      <c r="I260" s="7">
        <v>2.2000000000000002</v>
      </c>
      <c r="J260" s="7">
        <v>2.19</v>
      </c>
      <c r="K260" s="7">
        <v>1.83</v>
      </c>
      <c r="L260" s="7">
        <v>1.29</v>
      </c>
    </row>
    <row r="261" spans="2:12" ht="12.75">
      <c r="B261" s="5" t="s">
        <v>14</v>
      </c>
      <c r="C261" s="7">
        <v>74.069999999999993</v>
      </c>
      <c r="D261" s="7">
        <v>87.81</v>
      </c>
      <c r="E261" s="7">
        <v>67.34</v>
      </c>
      <c r="F261" s="7">
        <v>55.5</v>
      </c>
      <c r="G261" s="7">
        <v>54.14</v>
      </c>
      <c r="H261" s="7">
        <v>48.73</v>
      </c>
      <c r="I261" s="7">
        <v>35.5</v>
      </c>
      <c r="J261" s="7">
        <v>28.09</v>
      </c>
      <c r="K261" s="7">
        <v>29.18</v>
      </c>
      <c r="L261" s="7">
        <v>20.85</v>
      </c>
    </row>
    <row r="262" spans="2:12" ht="12.75">
      <c r="B262" s="5" t="s">
        <v>15</v>
      </c>
      <c r="C262" s="8">
        <f t="shared" ref="C262:L262" si="45">C261/C260</f>
        <v>12.881739130434781</v>
      </c>
      <c r="D262" s="8">
        <f t="shared" si="45"/>
        <v>20.279445727482678</v>
      </c>
      <c r="E262" s="8">
        <f t="shared" si="45"/>
        <v>18.449315068493153</v>
      </c>
      <c r="F262" s="8">
        <f t="shared" si="45"/>
        <v>16.18075801749271</v>
      </c>
      <c r="G262" s="8">
        <f t="shared" si="45"/>
        <v>16.307228915662652</v>
      </c>
      <c r="H262" s="8">
        <f t="shared" si="45"/>
        <v>18.887596899224803</v>
      </c>
      <c r="I262" s="8">
        <f t="shared" si="45"/>
        <v>16.136363636363637</v>
      </c>
      <c r="J262" s="8">
        <f t="shared" si="45"/>
        <v>12.826484018264841</v>
      </c>
      <c r="K262" s="8">
        <f t="shared" si="45"/>
        <v>15.94535519125683</v>
      </c>
      <c r="L262" s="8">
        <f t="shared" si="45"/>
        <v>16.162790697674421</v>
      </c>
    </row>
    <row r="264" spans="2:12" ht="15">
      <c r="B264" s="80" t="s">
        <v>16</v>
      </c>
      <c r="C264" s="81"/>
      <c r="D264" s="81"/>
      <c r="E264" s="81"/>
      <c r="F264" s="81"/>
      <c r="G264" s="81"/>
      <c r="H264" s="81"/>
      <c r="I264" s="81"/>
      <c r="J264" s="81"/>
      <c r="K264" s="81"/>
      <c r="L264" s="81"/>
    </row>
    <row r="265" spans="2:12" ht="18.75">
      <c r="B265" s="87" t="s">
        <v>127</v>
      </c>
      <c r="C265" s="76"/>
      <c r="D265" s="76"/>
      <c r="E265" s="76"/>
      <c r="F265" s="77"/>
      <c r="G265" s="9"/>
      <c r="H265" s="10"/>
      <c r="I265" s="10"/>
      <c r="J265" s="10"/>
      <c r="K265" s="10"/>
      <c r="L265" s="10"/>
    </row>
    <row r="266" spans="2:12" ht="15">
      <c r="B266" s="11" t="s">
        <v>20</v>
      </c>
      <c r="C266" s="12" t="s">
        <v>21</v>
      </c>
      <c r="D266" s="13" t="s">
        <v>22</v>
      </c>
      <c r="E266" s="14" t="s">
        <v>23</v>
      </c>
      <c r="F266" s="15" t="s">
        <v>24</v>
      </c>
      <c r="G266" s="16"/>
      <c r="H266" s="17" t="s">
        <v>20</v>
      </c>
      <c r="I266" s="12" t="s">
        <v>25</v>
      </c>
      <c r="J266" s="13" t="s">
        <v>22</v>
      </c>
      <c r="K266" s="15" t="s">
        <v>23</v>
      </c>
      <c r="L266" s="15" t="s">
        <v>24</v>
      </c>
    </row>
    <row r="267" spans="2:12" ht="15">
      <c r="B267" s="18">
        <v>39783</v>
      </c>
      <c r="C267" s="19">
        <v>15.97</v>
      </c>
      <c r="D267" s="20"/>
      <c r="E267" s="21">
        <v>1000</v>
      </c>
      <c r="F267" s="22">
        <f>(E267)+(E267*D268)</f>
        <v>1305.5729492798998</v>
      </c>
      <c r="G267" s="16"/>
      <c r="H267" s="23">
        <v>39783</v>
      </c>
      <c r="I267" s="24">
        <v>8515</v>
      </c>
      <c r="J267" s="20"/>
      <c r="K267" s="21">
        <v>1000</v>
      </c>
      <c r="L267" s="22">
        <f>(K267)+(K267*J268)</f>
        <v>1229.7122724603641</v>
      </c>
    </row>
    <row r="268" spans="2:12" ht="15">
      <c r="B268" s="18">
        <v>40148</v>
      </c>
      <c r="C268" s="19">
        <v>20.85</v>
      </c>
      <c r="D268" s="25">
        <f t="shared" ref="D268:D277" si="46">(C268-C267)/C267</f>
        <v>0.30557294927989986</v>
      </c>
      <c r="E268" s="21">
        <v>1000</v>
      </c>
      <c r="F268" s="22">
        <f t="shared" ref="F268:F276" si="47">(F267+E268)+(F267+E268)*D269</f>
        <v>3226.6963386085122</v>
      </c>
      <c r="G268" s="16"/>
      <c r="H268" s="23">
        <v>40148</v>
      </c>
      <c r="I268" s="24">
        <v>10471</v>
      </c>
      <c r="J268" s="25">
        <f t="shared" ref="J268:J277" si="48">(I268-I267)/I267</f>
        <v>0.22971227246036408</v>
      </c>
      <c r="K268" s="21">
        <v>1000</v>
      </c>
      <c r="L268" s="22">
        <f t="shared" ref="L268:L276" si="49">(L267+K268)+(L267+K268)*J269</f>
        <v>2446.9127803306319</v>
      </c>
    </row>
    <row r="269" spans="2:12" ht="15">
      <c r="B269" s="18">
        <v>40513</v>
      </c>
      <c r="C269" s="19">
        <v>29.18</v>
      </c>
      <c r="D269" s="25">
        <f t="shared" si="46"/>
        <v>0.39952038369304543</v>
      </c>
      <c r="E269" s="21">
        <v>1000</v>
      </c>
      <c r="F269" s="22">
        <f t="shared" si="47"/>
        <v>4068.8108345275223</v>
      </c>
      <c r="G269" s="16"/>
      <c r="H269" s="23">
        <v>40513</v>
      </c>
      <c r="I269" s="24">
        <v>11491</v>
      </c>
      <c r="J269" s="25">
        <f t="shared" si="48"/>
        <v>9.741189953204088E-2</v>
      </c>
      <c r="K269" s="21">
        <v>1000</v>
      </c>
      <c r="L269" s="22">
        <f t="shared" si="49"/>
        <v>3664.6883158384239</v>
      </c>
    </row>
    <row r="270" spans="2:12" ht="15">
      <c r="B270" s="18">
        <v>40878</v>
      </c>
      <c r="C270" s="19">
        <v>28.09</v>
      </c>
      <c r="D270" s="25">
        <f t="shared" si="46"/>
        <v>-3.7354352296093213E-2</v>
      </c>
      <c r="E270" s="21">
        <v>1000</v>
      </c>
      <c r="F270" s="22">
        <f t="shared" si="47"/>
        <v>6405.9375089258465</v>
      </c>
      <c r="G270" s="16"/>
      <c r="H270" s="23">
        <v>40878</v>
      </c>
      <c r="I270" s="24">
        <v>12217</v>
      </c>
      <c r="J270" s="25">
        <f t="shared" si="48"/>
        <v>6.3179879906013398E-2</v>
      </c>
      <c r="K270" s="21">
        <v>1000</v>
      </c>
      <c r="L270" s="22">
        <f t="shared" si="49"/>
        <v>5022.8349672468257</v>
      </c>
    </row>
    <row r="271" spans="2:12" ht="15">
      <c r="B271" s="18">
        <v>41244</v>
      </c>
      <c r="C271" s="19">
        <v>35.5</v>
      </c>
      <c r="D271" s="25">
        <f t="shared" si="46"/>
        <v>0.2637949448202207</v>
      </c>
      <c r="E271" s="21">
        <v>1000</v>
      </c>
      <c r="F271" s="22">
        <f t="shared" si="47"/>
        <v>10165.953093238211</v>
      </c>
      <c r="G271" s="16"/>
      <c r="H271" s="23">
        <v>41244</v>
      </c>
      <c r="I271" s="24">
        <v>13155</v>
      </c>
      <c r="J271" s="25">
        <f t="shared" si="48"/>
        <v>7.6778259801915369E-2</v>
      </c>
      <c r="K271" s="21">
        <v>1000</v>
      </c>
      <c r="L271" s="22">
        <f t="shared" si="49"/>
        <v>7213.2090390705998</v>
      </c>
    </row>
    <row r="272" spans="2:12" ht="15">
      <c r="B272" s="18">
        <v>41609</v>
      </c>
      <c r="C272" s="19">
        <v>48.73</v>
      </c>
      <c r="D272" s="25">
        <f t="shared" si="46"/>
        <v>0.37267605633802808</v>
      </c>
      <c r="E272" s="21">
        <v>1000</v>
      </c>
      <c r="F272" s="22">
        <f t="shared" si="47"/>
        <v>12405.59615160921</v>
      </c>
      <c r="G272" s="16"/>
      <c r="H272" s="23">
        <v>41609</v>
      </c>
      <c r="I272" s="24">
        <v>15755</v>
      </c>
      <c r="J272" s="25">
        <f t="shared" si="48"/>
        <v>0.1976434815659445</v>
      </c>
      <c r="K272" s="21">
        <v>1000</v>
      </c>
      <c r="L272" s="22">
        <f t="shared" si="49"/>
        <v>9411.1750417227249</v>
      </c>
    </row>
    <row r="273" spans="1:12" ht="15">
      <c r="B273" s="18">
        <v>41974</v>
      </c>
      <c r="C273" s="19">
        <v>54.14</v>
      </c>
      <c r="D273" s="25">
        <f t="shared" si="46"/>
        <v>0.11101990560229846</v>
      </c>
      <c r="E273" s="21">
        <v>1000</v>
      </c>
      <c r="F273" s="22">
        <f t="shared" si="47"/>
        <v>13742.345519289087</v>
      </c>
      <c r="G273" s="16"/>
      <c r="H273" s="23">
        <v>41974</v>
      </c>
      <c r="I273" s="24">
        <v>18053</v>
      </c>
      <c r="J273" s="25">
        <f t="shared" si="48"/>
        <v>0.14585845763249761</v>
      </c>
      <c r="K273" s="21">
        <v>1000</v>
      </c>
      <c r="L273" s="22">
        <f t="shared" si="49"/>
        <v>10049.007095885365</v>
      </c>
    </row>
    <row r="274" spans="1:12" ht="15">
      <c r="B274" s="18">
        <v>42339</v>
      </c>
      <c r="C274" s="19">
        <v>55.5</v>
      </c>
      <c r="D274" s="25">
        <f t="shared" si="46"/>
        <v>2.5120059106021414E-2</v>
      </c>
      <c r="E274" s="21">
        <v>1000</v>
      </c>
      <c r="F274" s="22">
        <f t="shared" si="47"/>
        <v>17887.379230070761</v>
      </c>
      <c r="G274" s="16"/>
      <c r="H274" s="23">
        <v>42339</v>
      </c>
      <c r="I274" s="24">
        <v>17425</v>
      </c>
      <c r="J274" s="25">
        <f t="shared" si="48"/>
        <v>-3.4786462083864177E-2</v>
      </c>
      <c r="K274" s="21">
        <v>1000</v>
      </c>
      <c r="L274" s="22">
        <f t="shared" si="49"/>
        <v>12658.325891257362</v>
      </c>
    </row>
    <row r="275" spans="1:12" ht="15">
      <c r="B275" s="18">
        <v>42705</v>
      </c>
      <c r="C275" s="19">
        <v>67.34</v>
      </c>
      <c r="D275" s="25">
        <f t="shared" si="46"/>
        <v>0.2133333333333334</v>
      </c>
      <c r="E275" s="21">
        <v>1000</v>
      </c>
      <c r="F275" s="22">
        <f t="shared" si="47"/>
        <v>24628.761066119892</v>
      </c>
      <c r="G275" s="16"/>
      <c r="H275" s="23">
        <v>42705</v>
      </c>
      <c r="I275" s="24">
        <v>19963</v>
      </c>
      <c r="J275" s="25">
        <f t="shared" si="48"/>
        <v>0.14565279770444764</v>
      </c>
      <c r="K275" s="21">
        <v>1000</v>
      </c>
      <c r="L275" s="22">
        <f t="shared" si="49"/>
        <v>16984.134745507828</v>
      </c>
    </row>
    <row r="276" spans="1:12" ht="15">
      <c r="B276" s="18">
        <v>43070</v>
      </c>
      <c r="C276" s="19">
        <v>87.81</v>
      </c>
      <c r="D276" s="25">
        <f t="shared" si="46"/>
        <v>0.30397980397980395</v>
      </c>
      <c r="E276" s="21">
        <v>1000</v>
      </c>
      <c r="F276" s="26">
        <f t="shared" si="47"/>
        <v>21618.521035958322</v>
      </c>
      <c r="G276" s="16"/>
      <c r="H276" s="23">
        <v>43070</v>
      </c>
      <c r="I276" s="24">
        <v>24824</v>
      </c>
      <c r="J276" s="25">
        <f t="shared" si="48"/>
        <v>0.24350047588037871</v>
      </c>
      <c r="K276" s="21">
        <v>1000</v>
      </c>
      <c r="L276" s="27">
        <f t="shared" si="49"/>
        <v>16899.609700630885</v>
      </c>
    </row>
    <row r="277" spans="1:12" ht="15">
      <c r="B277" s="18">
        <v>43435</v>
      </c>
      <c r="C277" s="19">
        <v>74.069999999999993</v>
      </c>
      <c r="D277" s="25">
        <f t="shared" si="46"/>
        <v>-0.15647420567133594</v>
      </c>
      <c r="E277" s="28"/>
      <c r="F277" s="28"/>
      <c r="G277" s="16"/>
      <c r="H277" s="23">
        <v>43435</v>
      </c>
      <c r="I277" s="24">
        <v>23327</v>
      </c>
      <c r="J277" s="25">
        <f t="shared" si="48"/>
        <v>-6.0304543989687397E-2</v>
      </c>
      <c r="K277" s="29"/>
      <c r="L277" s="30"/>
    </row>
    <row r="278" spans="1:12" ht="15">
      <c r="B278" s="9"/>
      <c r="C278" s="9"/>
      <c r="D278" s="9"/>
      <c r="E278" s="31">
        <f>SUM(E267:E277)</f>
        <v>10000</v>
      </c>
      <c r="F278" s="32"/>
      <c r="G278" s="9"/>
      <c r="H278" s="9"/>
      <c r="I278" s="9"/>
      <c r="J278" s="9"/>
      <c r="K278" s="31">
        <f>SUM(K267:K277)</f>
        <v>10000</v>
      </c>
      <c r="L278" s="33"/>
    </row>
    <row r="281" spans="1:12" ht="14.25">
      <c r="A281" s="2" t="s">
        <v>132</v>
      </c>
      <c r="B281" s="79" t="s">
        <v>133</v>
      </c>
      <c r="C281" s="76"/>
      <c r="D281" s="76"/>
      <c r="E281" s="76"/>
      <c r="F281" s="76"/>
      <c r="G281" s="76"/>
      <c r="H281" s="76"/>
      <c r="I281" s="76"/>
      <c r="J281" s="76"/>
      <c r="K281" s="76"/>
      <c r="L281" s="77"/>
    </row>
    <row r="282" spans="1:12" ht="12.75">
      <c r="B282" s="82" t="s">
        <v>2</v>
      </c>
      <c r="C282" s="76"/>
      <c r="D282" s="76"/>
      <c r="E282" s="76"/>
      <c r="F282" s="76"/>
      <c r="G282" s="76"/>
      <c r="H282" s="76"/>
      <c r="I282" s="76"/>
      <c r="J282" s="76"/>
      <c r="K282" s="76"/>
      <c r="L282" s="77"/>
    </row>
    <row r="283" spans="1:12" ht="12.75">
      <c r="B283" s="78" t="s">
        <v>136</v>
      </c>
      <c r="C283" s="76"/>
      <c r="D283" s="76"/>
      <c r="E283" s="76"/>
      <c r="F283" s="76"/>
      <c r="G283" s="76"/>
      <c r="H283" s="76"/>
      <c r="I283" s="76"/>
      <c r="J283" s="76"/>
      <c r="K283" s="76"/>
      <c r="L283" s="77"/>
    </row>
    <row r="284" spans="1:12" ht="12.75">
      <c r="B284" s="3"/>
      <c r="C284" s="4">
        <v>2018</v>
      </c>
      <c r="D284" s="4">
        <v>2017</v>
      </c>
      <c r="E284" s="4">
        <v>2016</v>
      </c>
      <c r="F284" s="4">
        <v>2015</v>
      </c>
      <c r="G284" s="4">
        <v>2014</v>
      </c>
      <c r="H284" s="4">
        <v>2013</v>
      </c>
      <c r="I284" s="4">
        <v>2012</v>
      </c>
      <c r="J284" s="4">
        <v>2011</v>
      </c>
      <c r="K284" s="4">
        <v>2010</v>
      </c>
      <c r="L284" s="4">
        <v>2009</v>
      </c>
    </row>
    <row r="285" spans="1:12" ht="12.75">
      <c r="B285" s="5" t="s">
        <v>10</v>
      </c>
      <c r="C285" s="6">
        <v>10132</v>
      </c>
      <c r="D285" s="6">
        <v>8618</v>
      </c>
      <c r="E285" s="6">
        <v>7478</v>
      </c>
      <c r="F285" s="6">
        <v>6380</v>
      </c>
      <c r="G285" s="6">
        <v>6058</v>
      </c>
      <c r="H285" s="6">
        <v>5435</v>
      </c>
      <c r="I285" s="6">
        <v>4883</v>
      </c>
      <c r="J285" s="6">
        <v>4691</v>
      </c>
      <c r="K285" s="6">
        <v>4248</v>
      </c>
      <c r="L285" s="6">
        <v>4193</v>
      </c>
    </row>
    <row r="286" spans="1:12" ht="12.75">
      <c r="B286" s="5" t="s">
        <v>11</v>
      </c>
      <c r="C286" s="6">
        <v>4562</v>
      </c>
      <c r="D286" s="6">
        <v>3650</v>
      </c>
      <c r="E286" s="6">
        <v>2993</v>
      </c>
      <c r="F286" s="6">
        <v>2279</v>
      </c>
      <c r="G286" s="6">
        <v>2115</v>
      </c>
      <c r="H286" s="6">
        <v>1705</v>
      </c>
      <c r="I286" s="6">
        <v>1450</v>
      </c>
      <c r="J286" s="6">
        <v>1392</v>
      </c>
      <c r="K286" s="6">
        <v>779</v>
      </c>
      <c r="L286" s="6">
        <v>1276</v>
      </c>
    </row>
    <row r="287" spans="1:12" ht="12.75">
      <c r="B287" s="5" t="s">
        <v>12</v>
      </c>
      <c r="C287" s="6">
        <v>3329</v>
      </c>
      <c r="D287" s="6">
        <v>2180</v>
      </c>
      <c r="E287" s="6">
        <v>1746</v>
      </c>
      <c r="F287" s="6">
        <v>1364</v>
      </c>
      <c r="G287" s="6">
        <v>1261</v>
      </c>
      <c r="H287" s="6">
        <v>1010</v>
      </c>
      <c r="I287" s="6">
        <v>883</v>
      </c>
      <c r="J287" s="6">
        <v>864</v>
      </c>
      <c r="K287" s="6">
        <v>454</v>
      </c>
      <c r="L287" s="6">
        <v>787</v>
      </c>
    </row>
    <row r="288" spans="1:12" ht="12.75">
      <c r="B288" s="5" t="s">
        <v>13</v>
      </c>
      <c r="C288" s="7">
        <v>2.4500000000000002</v>
      </c>
      <c r="D288" s="7">
        <v>1.61</v>
      </c>
      <c r="E288" s="7">
        <v>1.31</v>
      </c>
      <c r="F288" s="7">
        <v>1.03</v>
      </c>
      <c r="G288" s="7">
        <v>0.95</v>
      </c>
      <c r="H288" s="7">
        <v>0.78</v>
      </c>
      <c r="I288" s="7">
        <v>0.69</v>
      </c>
      <c r="J288" s="7">
        <v>0.7</v>
      </c>
      <c r="K288" s="7">
        <v>0.38</v>
      </c>
      <c r="L288" s="7">
        <v>0.68</v>
      </c>
    </row>
    <row r="289" spans="2:12" ht="12.75">
      <c r="B289" s="5" t="s">
        <v>14</v>
      </c>
      <c r="C289" s="7">
        <v>41</v>
      </c>
      <c r="D289" s="7">
        <v>50</v>
      </c>
      <c r="E289" s="7">
        <v>38</v>
      </c>
      <c r="F289" s="7">
        <v>32</v>
      </c>
      <c r="G289" s="7">
        <v>29</v>
      </c>
      <c r="H289" s="7">
        <v>24.74</v>
      </c>
      <c r="I289" s="7">
        <v>13.5</v>
      </c>
      <c r="J289" s="7">
        <v>10.39</v>
      </c>
      <c r="K289" s="7">
        <v>15.54</v>
      </c>
      <c r="L289" s="7">
        <v>17</v>
      </c>
    </row>
    <row r="290" spans="2:12" ht="12.75">
      <c r="B290" s="5" t="s">
        <v>15</v>
      </c>
      <c r="C290" s="8">
        <f t="shared" ref="C290:L290" si="50">C289/C288</f>
        <v>16.73469387755102</v>
      </c>
      <c r="D290" s="8">
        <f t="shared" si="50"/>
        <v>31.05590062111801</v>
      </c>
      <c r="E290" s="8">
        <f t="shared" si="50"/>
        <v>29.007633587786259</v>
      </c>
      <c r="F290" s="8">
        <f t="shared" si="50"/>
        <v>31.067961165048544</v>
      </c>
      <c r="G290" s="8">
        <f t="shared" si="50"/>
        <v>30.526315789473685</v>
      </c>
      <c r="H290" s="8">
        <f t="shared" si="50"/>
        <v>31.717948717948715</v>
      </c>
      <c r="I290" s="8">
        <f t="shared" si="50"/>
        <v>19.565217391304348</v>
      </c>
      <c r="J290" s="8">
        <f t="shared" si="50"/>
        <v>14.842857142857145</v>
      </c>
      <c r="K290" s="8">
        <f t="shared" si="50"/>
        <v>40.89473684210526</v>
      </c>
      <c r="L290" s="8">
        <f t="shared" si="50"/>
        <v>24.999999999999996</v>
      </c>
    </row>
    <row r="292" spans="2:12" ht="15">
      <c r="B292" s="80" t="s">
        <v>16</v>
      </c>
      <c r="C292" s="81"/>
      <c r="D292" s="81"/>
      <c r="E292" s="81"/>
      <c r="F292" s="81"/>
      <c r="G292" s="81"/>
      <c r="H292" s="81"/>
      <c r="I292" s="81"/>
      <c r="J292" s="81"/>
      <c r="K292" s="81"/>
      <c r="L292" s="81"/>
    </row>
    <row r="293" spans="2:12" ht="18.75">
      <c r="B293" s="87" t="s">
        <v>139</v>
      </c>
      <c r="C293" s="76"/>
      <c r="D293" s="76"/>
      <c r="E293" s="76"/>
      <c r="F293" s="77"/>
      <c r="G293" s="9"/>
      <c r="H293" s="10"/>
      <c r="I293" s="10"/>
      <c r="J293" s="10"/>
      <c r="K293" s="10"/>
      <c r="L293" s="10"/>
    </row>
    <row r="294" spans="2:12" ht="15">
      <c r="B294" s="11" t="s">
        <v>20</v>
      </c>
      <c r="C294" s="12" t="s">
        <v>21</v>
      </c>
      <c r="D294" s="13" t="s">
        <v>22</v>
      </c>
      <c r="E294" s="14" t="s">
        <v>23</v>
      </c>
      <c r="F294" s="15" t="s">
        <v>24</v>
      </c>
      <c r="G294" s="16"/>
      <c r="H294" s="17" t="s">
        <v>20</v>
      </c>
      <c r="I294" s="12" t="s">
        <v>25</v>
      </c>
      <c r="J294" s="13" t="s">
        <v>22</v>
      </c>
      <c r="K294" s="15" t="s">
        <v>23</v>
      </c>
      <c r="L294" s="15" t="s">
        <v>24</v>
      </c>
    </row>
    <row r="295" spans="2:12" ht="15">
      <c r="B295" s="18">
        <v>39783</v>
      </c>
      <c r="C295" s="19">
        <v>12</v>
      </c>
      <c r="D295" s="20"/>
      <c r="E295" s="21">
        <v>1000</v>
      </c>
      <c r="F295" s="22">
        <f>(E295)+(E295*D296)</f>
        <v>1416.6666666666667</v>
      </c>
      <c r="G295" s="16"/>
      <c r="H295" s="23">
        <v>39783</v>
      </c>
      <c r="I295" s="24">
        <v>8515</v>
      </c>
      <c r="J295" s="20"/>
      <c r="K295" s="21">
        <v>1000</v>
      </c>
      <c r="L295" s="22">
        <f>(K295)+(K295*J296)</f>
        <v>1229.7122724603641</v>
      </c>
    </row>
    <row r="296" spans="2:12" ht="15">
      <c r="B296" s="18">
        <v>40148</v>
      </c>
      <c r="C296" s="19">
        <v>17</v>
      </c>
      <c r="D296" s="25">
        <f t="shared" ref="D296:D305" si="51">(C296-C295)/C295</f>
        <v>0.41666666666666669</v>
      </c>
      <c r="E296" s="21">
        <v>1000</v>
      </c>
      <c r="F296" s="22">
        <f t="shared" ref="F296:F304" si="52">(F295+E296)+(F295+E296)*D297</f>
        <v>2209.1176470588239</v>
      </c>
      <c r="G296" s="16"/>
      <c r="H296" s="23">
        <v>40148</v>
      </c>
      <c r="I296" s="24">
        <v>10471</v>
      </c>
      <c r="J296" s="25">
        <f t="shared" ref="J296:J305" si="53">(I296-I295)/I295</f>
        <v>0.22971227246036408</v>
      </c>
      <c r="K296" s="21">
        <v>1000</v>
      </c>
      <c r="L296" s="22">
        <f t="shared" ref="L296:L304" si="54">(L295+K296)+(L295+K296)*J297</f>
        <v>2446.9127803306319</v>
      </c>
    </row>
    <row r="297" spans="2:12" ht="15">
      <c r="B297" s="18">
        <v>40513</v>
      </c>
      <c r="C297" s="19">
        <v>15.54</v>
      </c>
      <c r="D297" s="25">
        <f t="shared" si="51"/>
        <v>-8.5882352941176521E-2</v>
      </c>
      <c r="E297" s="21">
        <v>1000</v>
      </c>
      <c r="F297" s="22">
        <f t="shared" si="52"/>
        <v>2145.6069725187376</v>
      </c>
      <c r="G297" s="16"/>
      <c r="H297" s="23">
        <v>40513</v>
      </c>
      <c r="I297" s="24">
        <v>11491</v>
      </c>
      <c r="J297" s="25">
        <f t="shared" si="53"/>
        <v>9.741189953204088E-2</v>
      </c>
      <c r="K297" s="21">
        <v>1000</v>
      </c>
      <c r="L297" s="22">
        <f t="shared" si="54"/>
        <v>3664.6883158384239</v>
      </c>
    </row>
    <row r="298" spans="2:12" ht="15">
      <c r="B298" s="18">
        <v>40878</v>
      </c>
      <c r="C298" s="19">
        <v>10.39</v>
      </c>
      <c r="D298" s="25">
        <f t="shared" si="51"/>
        <v>-0.33140283140283133</v>
      </c>
      <c r="E298" s="21">
        <v>1000</v>
      </c>
      <c r="F298" s="22">
        <f t="shared" si="52"/>
        <v>4087.1697910493699</v>
      </c>
      <c r="G298" s="16"/>
      <c r="H298" s="23">
        <v>40878</v>
      </c>
      <c r="I298" s="24">
        <v>12217</v>
      </c>
      <c r="J298" s="25">
        <f t="shared" si="53"/>
        <v>6.3179879906013398E-2</v>
      </c>
      <c r="K298" s="21">
        <v>1000</v>
      </c>
      <c r="L298" s="22">
        <f t="shared" si="54"/>
        <v>5022.8349672468257</v>
      </c>
    </row>
    <row r="299" spans="2:12" ht="15">
      <c r="B299" s="18">
        <v>41244</v>
      </c>
      <c r="C299" s="19">
        <v>13.5</v>
      </c>
      <c r="D299" s="25">
        <f t="shared" si="51"/>
        <v>0.29932627526467748</v>
      </c>
      <c r="E299" s="21">
        <v>1000</v>
      </c>
      <c r="F299" s="22">
        <f t="shared" si="52"/>
        <v>9322.7096763378795</v>
      </c>
      <c r="G299" s="16"/>
      <c r="H299" s="23">
        <v>41244</v>
      </c>
      <c r="I299" s="24">
        <v>13155</v>
      </c>
      <c r="J299" s="25">
        <f t="shared" si="53"/>
        <v>7.6778259801915369E-2</v>
      </c>
      <c r="K299" s="21">
        <v>1000</v>
      </c>
      <c r="L299" s="22">
        <f t="shared" si="54"/>
        <v>7213.2090390705998</v>
      </c>
    </row>
    <row r="300" spans="2:12" ht="15">
      <c r="B300" s="18">
        <v>41609</v>
      </c>
      <c r="C300" s="19">
        <v>24.74</v>
      </c>
      <c r="D300" s="25">
        <f t="shared" si="51"/>
        <v>0.83259259259259244</v>
      </c>
      <c r="E300" s="21">
        <v>1000</v>
      </c>
      <c r="F300" s="22">
        <f t="shared" si="52"/>
        <v>12100.185150113117</v>
      </c>
      <c r="G300" s="16"/>
      <c r="H300" s="23">
        <v>41609</v>
      </c>
      <c r="I300" s="24">
        <v>15755</v>
      </c>
      <c r="J300" s="25">
        <f t="shared" si="53"/>
        <v>0.1976434815659445</v>
      </c>
      <c r="K300" s="21">
        <v>1000</v>
      </c>
      <c r="L300" s="22">
        <f t="shared" si="54"/>
        <v>9411.1750417227249</v>
      </c>
    </row>
    <row r="301" spans="2:12" ht="15">
      <c r="B301" s="18">
        <v>41974</v>
      </c>
      <c r="C301" s="19">
        <v>29</v>
      </c>
      <c r="D301" s="25">
        <f t="shared" si="51"/>
        <v>0.1721907841552143</v>
      </c>
      <c r="E301" s="21">
        <v>1000</v>
      </c>
      <c r="F301" s="22">
        <f t="shared" si="52"/>
        <v>14455.376717366198</v>
      </c>
      <c r="G301" s="16"/>
      <c r="H301" s="23">
        <v>41974</v>
      </c>
      <c r="I301" s="24">
        <v>18053</v>
      </c>
      <c r="J301" s="25">
        <f t="shared" si="53"/>
        <v>0.14585845763249761</v>
      </c>
      <c r="K301" s="21">
        <v>1000</v>
      </c>
      <c r="L301" s="22">
        <f t="shared" si="54"/>
        <v>10049.007095885365</v>
      </c>
    </row>
    <row r="302" spans="2:12" ht="15">
      <c r="B302" s="18">
        <v>42339</v>
      </c>
      <c r="C302" s="19">
        <v>32</v>
      </c>
      <c r="D302" s="25">
        <f t="shared" si="51"/>
        <v>0.10344827586206896</v>
      </c>
      <c r="E302" s="21">
        <v>1000</v>
      </c>
      <c r="F302" s="22">
        <f t="shared" si="52"/>
        <v>18353.259851872361</v>
      </c>
      <c r="G302" s="16"/>
      <c r="H302" s="23">
        <v>42339</v>
      </c>
      <c r="I302" s="24">
        <v>17425</v>
      </c>
      <c r="J302" s="25">
        <f t="shared" si="53"/>
        <v>-3.4786462083864177E-2</v>
      </c>
      <c r="K302" s="21">
        <v>1000</v>
      </c>
      <c r="L302" s="22">
        <f t="shared" si="54"/>
        <v>12658.325891257362</v>
      </c>
    </row>
    <row r="303" spans="2:12" ht="15">
      <c r="B303" s="18">
        <v>42705</v>
      </c>
      <c r="C303" s="19">
        <v>38</v>
      </c>
      <c r="D303" s="25">
        <f t="shared" si="51"/>
        <v>0.1875</v>
      </c>
      <c r="E303" s="21">
        <v>1000</v>
      </c>
      <c r="F303" s="22">
        <f t="shared" si="52"/>
        <v>25464.815594568896</v>
      </c>
      <c r="G303" s="16"/>
      <c r="H303" s="23">
        <v>42705</v>
      </c>
      <c r="I303" s="24">
        <v>19963</v>
      </c>
      <c r="J303" s="25">
        <f t="shared" si="53"/>
        <v>0.14565279770444764</v>
      </c>
      <c r="K303" s="21">
        <v>1000</v>
      </c>
      <c r="L303" s="22">
        <f t="shared" si="54"/>
        <v>16984.134745507828</v>
      </c>
    </row>
    <row r="304" spans="2:12" ht="15">
      <c r="B304" s="18">
        <v>43070</v>
      </c>
      <c r="C304" s="19">
        <v>50</v>
      </c>
      <c r="D304" s="25">
        <f t="shared" si="51"/>
        <v>0.31578947368421051</v>
      </c>
      <c r="E304" s="21">
        <v>1000</v>
      </c>
      <c r="F304" s="26">
        <f t="shared" si="52"/>
        <v>21701.148787546495</v>
      </c>
      <c r="G304" s="16"/>
      <c r="H304" s="23">
        <v>43070</v>
      </c>
      <c r="I304" s="24">
        <v>24824</v>
      </c>
      <c r="J304" s="25">
        <f t="shared" si="53"/>
        <v>0.24350047588037871</v>
      </c>
      <c r="K304" s="21">
        <v>1000</v>
      </c>
      <c r="L304" s="27">
        <f t="shared" si="54"/>
        <v>16899.609700630885</v>
      </c>
    </row>
    <row r="305" spans="1:12" ht="15">
      <c r="B305" s="18">
        <v>43435</v>
      </c>
      <c r="C305" s="19">
        <v>41</v>
      </c>
      <c r="D305" s="25">
        <f t="shared" si="51"/>
        <v>-0.18</v>
      </c>
      <c r="E305" s="28"/>
      <c r="F305" s="28"/>
      <c r="G305" s="16"/>
      <c r="H305" s="23">
        <v>43435</v>
      </c>
      <c r="I305" s="24">
        <v>23327</v>
      </c>
      <c r="J305" s="25">
        <f t="shared" si="53"/>
        <v>-6.0304543989687397E-2</v>
      </c>
      <c r="K305" s="29"/>
      <c r="L305" s="30"/>
    </row>
    <row r="306" spans="1:12" ht="15">
      <c r="B306" s="9"/>
      <c r="C306" s="9"/>
      <c r="D306" s="9"/>
      <c r="E306" s="31">
        <f>SUM(E295:E305)</f>
        <v>10000</v>
      </c>
      <c r="F306" s="32"/>
      <c r="G306" s="9"/>
      <c r="H306" s="9"/>
      <c r="I306" s="9"/>
      <c r="J306" s="9"/>
      <c r="K306" s="31">
        <f>SUM(K295:K305)</f>
        <v>10000</v>
      </c>
      <c r="L306" s="33"/>
    </row>
    <row r="309" spans="1:12" ht="14.25">
      <c r="A309" s="2" t="s">
        <v>146</v>
      </c>
      <c r="B309" s="79" t="s">
        <v>147</v>
      </c>
      <c r="C309" s="76"/>
      <c r="D309" s="76"/>
      <c r="E309" s="76"/>
      <c r="F309" s="76"/>
      <c r="G309" s="76"/>
      <c r="H309" s="76"/>
      <c r="I309" s="76"/>
      <c r="J309" s="76"/>
      <c r="K309" s="76"/>
      <c r="L309" s="77"/>
    </row>
    <row r="310" spans="1:12" ht="12.75">
      <c r="B310" s="82" t="s">
        <v>2</v>
      </c>
      <c r="C310" s="76"/>
      <c r="D310" s="76"/>
      <c r="E310" s="76"/>
      <c r="F310" s="76"/>
      <c r="G310" s="76"/>
      <c r="H310" s="76"/>
      <c r="I310" s="76"/>
      <c r="J310" s="76"/>
      <c r="K310" s="76"/>
      <c r="L310" s="77"/>
    </row>
    <row r="311" spans="1:12" ht="12.75">
      <c r="B311" s="78" t="s">
        <v>150</v>
      </c>
      <c r="C311" s="76"/>
      <c r="D311" s="76"/>
      <c r="E311" s="76"/>
      <c r="F311" s="76"/>
      <c r="G311" s="76"/>
      <c r="H311" s="76"/>
      <c r="I311" s="76"/>
      <c r="J311" s="76"/>
      <c r="K311" s="76"/>
      <c r="L311" s="77"/>
    </row>
    <row r="312" spans="1:12" ht="12.75">
      <c r="B312" s="3"/>
      <c r="C312" s="4">
        <v>2018</v>
      </c>
      <c r="D312" s="4">
        <v>2017</v>
      </c>
      <c r="E312" s="4">
        <v>2016</v>
      </c>
      <c r="F312" s="4">
        <v>2015</v>
      </c>
      <c r="G312" s="4">
        <v>2014</v>
      </c>
      <c r="H312" s="4">
        <v>2013</v>
      </c>
      <c r="I312" s="4">
        <v>2012</v>
      </c>
      <c r="J312" s="4">
        <v>2011</v>
      </c>
      <c r="K312" s="4">
        <v>2010</v>
      </c>
      <c r="L312" s="4">
        <v>2009</v>
      </c>
    </row>
    <row r="313" spans="1:12" ht="12.75">
      <c r="B313" s="5" t="s">
        <v>10</v>
      </c>
      <c r="C313" s="6">
        <v>2873</v>
      </c>
      <c r="D313" s="6">
        <v>2366</v>
      </c>
      <c r="E313" s="6">
        <v>1941</v>
      </c>
      <c r="F313" s="6">
        <v>1428</v>
      </c>
      <c r="G313" s="6">
        <v>1814</v>
      </c>
      <c r="H313" s="6">
        <v>1723</v>
      </c>
      <c r="I313" s="6">
        <v>1899</v>
      </c>
      <c r="J313" s="6">
        <v>2036</v>
      </c>
      <c r="K313" s="6">
        <v>2077</v>
      </c>
      <c r="L313" s="6">
        <v>2217</v>
      </c>
    </row>
    <row r="314" spans="1:12" ht="12.75">
      <c r="B314" s="5" t="s">
        <v>11</v>
      </c>
      <c r="C314" s="6">
        <v>1418</v>
      </c>
      <c r="D314" s="6">
        <v>1064</v>
      </c>
      <c r="E314" s="6">
        <v>838</v>
      </c>
      <c r="F314" s="6">
        <v>91</v>
      </c>
      <c r="G314" s="6">
        <v>452</v>
      </c>
      <c r="H314" s="6">
        <v>195</v>
      </c>
      <c r="I314" s="6">
        <v>-130</v>
      </c>
      <c r="J314" s="6">
        <v>185</v>
      </c>
      <c r="K314" s="6">
        <v>-3</v>
      </c>
      <c r="L314" s="6">
        <v>-1835</v>
      </c>
    </row>
    <row r="315" spans="1:12" ht="12.75">
      <c r="B315" s="5" t="s">
        <v>12</v>
      </c>
      <c r="C315" s="6">
        <v>1016</v>
      </c>
      <c r="D315" s="6">
        <v>589</v>
      </c>
      <c r="E315" s="6">
        <v>552</v>
      </c>
      <c r="F315" s="6">
        <v>268</v>
      </c>
      <c r="G315" s="6">
        <v>293</v>
      </c>
      <c r="H315" s="6">
        <v>86</v>
      </c>
      <c r="I315" s="6">
        <v>-112</v>
      </c>
      <c r="J315" s="6">
        <v>156</v>
      </c>
      <c r="K315" s="6">
        <v>-28</v>
      </c>
      <c r="L315" s="6">
        <v>-1297</v>
      </c>
    </row>
    <row r="316" spans="1:12" ht="12.75">
      <c r="B316" s="5" t="s">
        <v>13</v>
      </c>
      <c r="C316" s="7">
        <v>3.88</v>
      </c>
      <c r="D316" s="7">
        <v>2.15</v>
      </c>
      <c r="E316" s="7">
        <v>1.98</v>
      </c>
      <c r="F316" s="7">
        <v>0.91</v>
      </c>
      <c r="G316" s="7">
        <v>1</v>
      </c>
      <c r="H316" s="7">
        <v>0.28999999999999998</v>
      </c>
      <c r="I316" s="7">
        <v>-0.39</v>
      </c>
      <c r="J316" s="7">
        <v>0.54</v>
      </c>
      <c r="K316" s="7">
        <v>-0.13</v>
      </c>
      <c r="L316" s="7">
        <v>-1.18</v>
      </c>
    </row>
    <row r="317" spans="1:12" ht="12.75">
      <c r="B317" s="5" t="s">
        <v>14</v>
      </c>
      <c r="C317" s="7">
        <v>43.75</v>
      </c>
      <c r="D317" s="7">
        <v>49.27</v>
      </c>
      <c r="E317" s="7">
        <v>35.43</v>
      </c>
      <c r="F317" s="7">
        <v>29.46</v>
      </c>
      <c r="G317" s="7">
        <v>24.12</v>
      </c>
      <c r="H317" s="7">
        <v>19.52</v>
      </c>
      <c r="I317" s="7">
        <v>8.9</v>
      </c>
      <c r="J317" s="7">
        <v>7.91</v>
      </c>
      <c r="K317" s="7">
        <v>15.9</v>
      </c>
      <c r="L317" s="7">
        <v>17.5</v>
      </c>
    </row>
    <row r="318" spans="1:12" ht="12.75">
      <c r="B318" s="5" t="s">
        <v>15</v>
      </c>
      <c r="C318" s="8">
        <f t="shared" ref="C318:L318" si="55">C317/C316</f>
        <v>11.275773195876289</v>
      </c>
      <c r="D318" s="8">
        <f t="shared" si="55"/>
        <v>22.916279069767445</v>
      </c>
      <c r="E318" s="8">
        <f t="shared" si="55"/>
        <v>17.893939393939394</v>
      </c>
      <c r="F318" s="8">
        <f t="shared" si="55"/>
        <v>32.373626373626372</v>
      </c>
      <c r="G318" s="8">
        <f t="shared" si="55"/>
        <v>24.12</v>
      </c>
      <c r="H318" s="8">
        <f t="shared" si="55"/>
        <v>67.310344827586206</v>
      </c>
      <c r="I318" s="8">
        <f t="shared" si="55"/>
        <v>-22.820512820512821</v>
      </c>
      <c r="J318" s="8">
        <f t="shared" si="55"/>
        <v>14.648148148148147</v>
      </c>
      <c r="K318" s="8">
        <f t="shared" si="55"/>
        <v>-122.30769230769231</v>
      </c>
      <c r="L318" s="8">
        <f t="shared" si="55"/>
        <v>-14.830508474576272</v>
      </c>
    </row>
    <row r="320" spans="1:12" ht="15">
      <c r="B320" s="80" t="s">
        <v>16</v>
      </c>
      <c r="C320" s="81"/>
      <c r="D320" s="81"/>
      <c r="E320" s="81"/>
      <c r="F320" s="81"/>
      <c r="G320" s="81"/>
      <c r="H320" s="81"/>
      <c r="I320" s="81"/>
      <c r="J320" s="81"/>
      <c r="K320" s="81"/>
      <c r="L320" s="81"/>
    </row>
    <row r="321" spans="2:12" ht="18.75">
      <c r="B321" s="87" t="s">
        <v>151</v>
      </c>
      <c r="C321" s="76"/>
      <c r="D321" s="76"/>
      <c r="E321" s="76"/>
      <c r="F321" s="77"/>
      <c r="G321" s="9"/>
      <c r="H321" s="10"/>
      <c r="I321" s="10"/>
      <c r="J321" s="10"/>
      <c r="K321" s="10"/>
      <c r="L321" s="10"/>
    </row>
    <row r="322" spans="2:12" ht="15">
      <c r="B322" s="11" t="s">
        <v>20</v>
      </c>
      <c r="C322" s="12" t="s">
        <v>21</v>
      </c>
      <c r="D322" s="13" t="s">
        <v>22</v>
      </c>
      <c r="E322" s="14" t="s">
        <v>23</v>
      </c>
      <c r="F322" s="15" t="s">
        <v>24</v>
      </c>
      <c r="G322" s="16"/>
      <c r="H322" s="17" t="s">
        <v>20</v>
      </c>
      <c r="I322" s="12" t="s">
        <v>25</v>
      </c>
      <c r="J322" s="13" t="s">
        <v>22</v>
      </c>
      <c r="K322" s="15" t="s">
        <v>23</v>
      </c>
      <c r="L322" s="15" t="s">
        <v>24</v>
      </c>
    </row>
    <row r="323" spans="2:12" ht="15">
      <c r="B323" s="18">
        <v>39783</v>
      </c>
      <c r="C323" s="19">
        <v>11.33</v>
      </c>
      <c r="D323" s="20"/>
      <c r="E323" s="21">
        <v>1000</v>
      </c>
      <c r="F323" s="22">
        <f>(E323)+(E323*D324)</f>
        <v>1544.5719329214476</v>
      </c>
      <c r="G323" s="16"/>
      <c r="H323" s="23">
        <v>39783</v>
      </c>
      <c r="I323" s="24">
        <v>8515</v>
      </c>
      <c r="J323" s="20"/>
      <c r="K323" s="21">
        <v>1000</v>
      </c>
      <c r="L323" s="22">
        <f>(K323)+(K323*J324)</f>
        <v>1229.7122724603641</v>
      </c>
    </row>
    <row r="324" spans="2:12" ht="15">
      <c r="B324" s="18">
        <v>40148</v>
      </c>
      <c r="C324" s="19">
        <v>17.5</v>
      </c>
      <c r="D324" s="25">
        <f t="shared" ref="D324:D333" si="56">(C324-C323)/C323</f>
        <v>0.54457193292144745</v>
      </c>
      <c r="E324" s="21">
        <v>1000</v>
      </c>
      <c r="F324" s="22">
        <f t="shared" ref="F324:F332" si="57">(F323+E324)+(F323+E324)*D325</f>
        <v>2311.9253561972009</v>
      </c>
      <c r="G324" s="16"/>
      <c r="H324" s="23">
        <v>40148</v>
      </c>
      <c r="I324" s="24">
        <v>10471</v>
      </c>
      <c r="J324" s="25">
        <f t="shared" ref="J324:J333" si="58">(I324-I323)/I323</f>
        <v>0.22971227246036408</v>
      </c>
      <c r="K324" s="21">
        <v>1000</v>
      </c>
      <c r="L324" s="22">
        <f t="shared" ref="L324:L332" si="59">(L323+K324)+(L323+K324)*J325</f>
        <v>2446.9127803306319</v>
      </c>
    </row>
    <row r="325" spans="2:12" ht="15">
      <c r="B325" s="18">
        <v>40513</v>
      </c>
      <c r="C325" s="19">
        <v>15.9</v>
      </c>
      <c r="D325" s="25">
        <f t="shared" si="56"/>
        <v>-9.1428571428571415E-2</v>
      </c>
      <c r="E325" s="21">
        <v>1000</v>
      </c>
      <c r="F325" s="22">
        <f t="shared" si="57"/>
        <v>1647.630790410054</v>
      </c>
      <c r="G325" s="16"/>
      <c r="H325" s="23">
        <v>40513</v>
      </c>
      <c r="I325" s="24">
        <v>11491</v>
      </c>
      <c r="J325" s="25">
        <f t="shared" si="58"/>
        <v>9.741189953204088E-2</v>
      </c>
      <c r="K325" s="21">
        <v>1000</v>
      </c>
      <c r="L325" s="22">
        <f t="shared" si="59"/>
        <v>3664.6883158384239</v>
      </c>
    </row>
    <row r="326" spans="2:12" ht="15">
      <c r="B326" s="18">
        <v>40878</v>
      </c>
      <c r="C326" s="19">
        <v>7.91</v>
      </c>
      <c r="D326" s="25">
        <f t="shared" si="56"/>
        <v>-0.50251572327044025</v>
      </c>
      <c r="E326" s="21">
        <v>1000</v>
      </c>
      <c r="F326" s="22">
        <f t="shared" si="57"/>
        <v>2979.0030385144728</v>
      </c>
      <c r="G326" s="16"/>
      <c r="H326" s="23">
        <v>40878</v>
      </c>
      <c r="I326" s="24">
        <v>12217</v>
      </c>
      <c r="J326" s="25">
        <f t="shared" si="58"/>
        <v>6.3179879906013398E-2</v>
      </c>
      <c r="K326" s="21">
        <v>1000</v>
      </c>
      <c r="L326" s="22">
        <f t="shared" si="59"/>
        <v>5022.8349672468257</v>
      </c>
    </row>
    <row r="327" spans="2:12" ht="15">
      <c r="B327" s="18">
        <v>41244</v>
      </c>
      <c r="C327" s="19">
        <v>8.9</v>
      </c>
      <c r="D327" s="25">
        <f t="shared" si="56"/>
        <v>0.12515802781289509</v>
      </c>
      <c r="E327" s="21">
        <v>1000</v>
      </c>
      <c r="F327" s="22">
        <f t="shared" si="57"/>
        <v>8726.9819451463482</v>
      </c>
      <c r="G327" s="16"/>
      <c r="H327" s="23">
        <v>41244</v>
      </c>
      <c r="I327" s="24">
        <v>13155</v>
      </c>
      <c r="J327" s="25">
        <f t="shared" si="58"/>
        <v>7.6778259801915369E-2</v>
      </c>
      <c r="K327" s="21">
        <v>1000</v>
      </c>
      <c r="L327" s="22">
        <f t="shared" si="59"/>
        <v>7213.2090390705998</v>
      </c>
    </row>
    <row r="328" spans="2:12" ht="15">
      <c r="B328" s="18">
        <v>41609</v>
      </c>
      <c r="C328" s="19">
        <v>19.52</v>
      </c>
      <c r="D328" s="25">
        <f t="shared" si="56"/>
        <v>1.193258426966292</v>
      </c>
      <c r="E328" s="21">
        <v>1000</v>
      </c>
      <c r="F328" s="22">
        <f t="shared" si="57"/>
        <v>12019.20105107223</v>
      </c>
      <c r="G328" s="16"/>
      <c r="H328" s="23">
        <v>41609</v>
      </c>
      <c r="I328" s="24">
        <v>15755</v>
      </c>
      <c r="J328" s="25">
        <f t="shared" si="58"/>
        <v>0.1976434815659445</v>
      </c>
      <c r="K328" s="21">
        <v>1000</v>
      </c>
      <c r="L328" s="22">
        <f t="shared" si="59"/>
        <v>9411.1750417227249</v>
      </c>
    </row>
    <row r="329" spans="2:12" ht="15">
      <c r="B329" s="18">
        <v>41974</v>
      </c>
      <c r="C329" s="19">
        <v>24.12</v>
      </c>
      <c r="D329" s="25">
        <f t="shared" si="56"/>
        <v>0.2356557377049181</v>
      </c>
      <c r="E329" s="21">
        <v>1000</v>
      </c>
      <c r="F329" s="22">
        <f t="shared" si="57"/>
        <v>15901.561482777277</v>
      </c>
      <c r="G329" s="16"/>
      <c r="H329" s="23">
        <v>41974</v>
      </c>
      <c r="I329" s="24">
        <v>18053</v>
      </c>
      <c r="J329" s="25">
        <f t="shared" si="58"/>
        <v>0.14585845763249761</v>
      </c>
      <c r="K329" s="21">
        <v>1000</v>
      </c>
      <c r="L329" s="22">
        <f t="shared" si="59"/>
        <v>10049.007095885365</v>
      </c>
    </row>
    <row r="330" spans="2:12" ht="15">
      <c r="B330" s="18">
        <v>42339</v>
      </c>
      <c r="C330" s="19">
        <v>29.46</v>
      </c>
      <c r="D330" s="25">
        <f t="shared" si="56"/>
        <v>0.22139303482587064</v>
      </c>
      <c r="E330" s="21">
        <v>1000</v>
      </c>
      <c r="F330" s="22">
        <f t="shared" si="57"/>
        <v>20326.623331120125</v>
      </c>
      <c r="G330" s="16"/>
      <c r="H330" s="23">
        <v>42339</v>
      </c>
      <c r="I330" s="24">
        <v>17425</v>
      </c>
      <c r="J330" s="25">
        <f t="shared" si="58"/>
        <v>-3.4786462083864177E-2</v>
      </c>
      <c r="K330" s="21">
        <v>1000</v>
      </c>
      <c r="L330" s="22">
        <f t="shared" si="59"/>
        <v>12658.325891257362</v>
      </c>
    </row>
    <row r="331" spans="2:12" ht="15">
      <c r="B331" s="18">
        <v>42705</v>
      </c>
      <c r="C331" s="19">
        <v>35.43</v>
      </c>
      <c r="D331" s="25">
        <f t="shared" si="56"/>
        <v>0.20264765784114047</v>
      </c>
      <c r="E331" s="21">
        <v>1000</v>
      </c>
      <c r="F331" s="22">
        <f t="shared" si="57"/>
        <v>29657.429622474981</v>
      </c>
      <c r="G331" s="16"/>
      <c r="H331" s="23">
        <v>42705</v>
      </c>
      <c r="I331" s="24">
        <v>19963</v>
      </c>
      <c r="J331" s="25">
        <f t="shared" si="58"/>
        <v>0.14565279770444764</v>
      </c>
      <c r="K331" s="21">
        <v>1000</v>
      </c>
      <c r="L331" s="22">
        <f t="shared" si="59"/>
        <v>16984.134745507828</v>
      </c>
    </row>
    <row r="332" spans="2:12" ht="15">
      <c r="B332" s="18">
        <v>43070</v>
      </c>
      <c r="C332" s="19">
        <v>49.27</v>
      </c>
      <c r="D332" s="25">
        <f t="shared" si="56"/>
        <v>0.39062941010443136</v>
      </c>
      <c r="E332" s="21">
        <v>1000</v>
      </c>
      <c r="F332" s="26">
        <f t="shared" si="57"/>
        <v>27222.702374330838</v>
      </c>
      <c r="G332" s="16"/>
      <c r="H332" s="23">
        <v>43070</v>
      </c>
      <c r="I332" s="24">
        <v>24824</v>
      </c>
      <c r="J332" s="25">
        <f t="shared" si="58"/>
        <v>0.24350047588037871</v>
      </c>
      <c r="K332" s="21">
        <v>1000</v>
      </c>
      <c r="L332" s="27">
        <f t="shared" si="59"/>
        <v>16899.609700630885</v>
      </c>
    </row>
    <row r="333" spans="2:12" ht="15">
      <c r="B333" s="18">
        <v>43435</v>
      </c>
      <c r="C333" s="19">
        <v>43.75</v>
      </c>
      <c r="D333" s="25">
        <f t="shared" si="56"/>
        <v>-0.11203572153440233</v>
      </c>
      <c r="E333" s="28"/>
      <c r="F333" s="28"/>
      <c r="G333" s="16"/>
      <c r="H333" s="23">
        <v>43435</v>
      </c>
      <c r="I333" s="24">
        <v>23327</v>
      </c>
      <c r="J333" s="25">
        <f t="shared" si="58"/>
        <v>-6.0304543989687397E-2</v>
      </c>
      <c r="K333" s="29"/>
      <c r="L333" s="30"/>
    </row>
    <row r="334" spans="2:12" ht="15">
      <c r="B334" s="9"/>
      <c r="C334" s="9"/>
      <c r="D334" s="9"/>
      <c r="E334" s="31">
        <f>SUM(E323:E333)</f>
        <v>10000</v>
      </c>
      <c r="F334" s="32"/>
      <c r="G334" s="9"/>
      <c r="H334" s="9"/>
      <c r="I334" s="9"/>
      <c r="J334" s="9"/>
      <c r="K334" s="31">
        <f>SUM(K323:K333)</f>
        <v>10000</v>
      </c>
      <c r="L334" s="33"/>
    </row>
    <row r="337" spans="1:12" ht="14.25">
      <c r="A337" s="2" t="s">
        <v>156</v>
      </c>
      <c r="B337" s="79" t="s">
        <v>157</v>
      </c>
      <c r="C337" s="76"/>
      <c r="D337" s="76"/>
      <c r="E337" s="76"/>
      <c r="F337" s="76"/>
      <c r="G337" s="76"/>
      <c r="H337" s="76"/>
      <c r="I337" s="76"/>
      <c r="J337" s="76"/>
      <c r="K337" s="76"/>
      <c r="L337" s="77"/>
    </row>
    <row r="338" spans="1:12" ht="12.75">
      <c r="B338" s="82" t="s">
        <v>2</v>
      </c>
      <c r="C338" s="76"/>
      <c r="D338" s="76"/>
      <c r="E338" s="76"/>
      <c r="F338" s="76"/>
      <c r="G338" s="76"/>
      <c r="H338" s="76"/>
      <c r="I338" s="76"/>
      <c r="J338" s="76"/>
      <c r="K338" s="76"/>
      <c r="L338" s="77"/>
    </row>
    <row r="339" spans="1:12" ht="12.75">
      <c r="B339" s="78" t="s">
        <v>159</v>
      </c>
      <c r="C339" s="76"/>
      <c r="D339" s="76"/>
      <c r="E339" s="76"/>
      <c r="F339" s="76"/>
      <c r="G339" s="76"/>
      <c r="H339" s="76"/>
      <c r="I339" s="76"/>
      <c r="J339" s="76"/>
      <c r="K339" s="76"/>
      <c r="L339" s="77"/>
    </row>
    <row r="340" spans="1:12" ht="12.75">
      <c r="B340" s="3"/>
      <c r="C340" s="4">
        <v>2018</v>
      </c>
      <c r="D340" s="4">
        <v>2017</v>
      </c>
      <c r="E340" s="4">
        <v>2016</v>
      </c>
      <c r="F340" s="4">
        <v>2015</v>
      </c>
      <c r="G340" s="4">
        <v>2014</v>
      </c>
      <c r="H340" s="4">
        <v>2013</v>
      </c>
      <c r="I340" s="4">
        <v>2012</v>
      </c>
      <c r="J340" s="4">
        <v>2011</v>
      </c>
      <c r="K340" s="4">
        <v>2010</v>
      </c>
      <c r="L340" s="4">
        <v>2009</v>
      </c>
    </row>
    <row r="341" spans="1:12" ht="12.75">
      <c r="B341" s="5" t="s">
        <v>10</v>
      </c>
      <c r="C341" s="6">
        <v>4442</v>
      </c>
      <c r="D341" s="6">
        <v>4204</v>
      </c>
      <c r="E341" s="6">
        <v>3604</v>
      </c>
      <c r="F341" s="6">
        <v>3484</v>
      </c>
      <c r="G341" s="6">
        <v>3334</v>
      </c>
      <c r="H341" s="6">
        <v>2972</v>
      </c>
      <c r="I341" s="6">
        <v>2730</v>
      </c>
      <c r="J341" s="6">
        <v>2280</v>
      </c>
      <c r="K341" s="6">
        <v>2032</v>
      </c>
      <c r="L341" s="6">
        <v>1797</v>
      </c>
    </row>
    <row r="342" spans="1:12" ht="12.75">
      <c r="B342" s="5" t="s">
        <v>11</v>
      </c>
      <c r="C342" s="6">
        <v>1671</v>
      </c>
      <c r="D342" s="6">
        <v>1786</v>
      </c>
      <c r="E342" s="6">
        <v>558</v>
      </c>
      <c r="F342" s="6">
        <v>1379</v>
      </c>
      <c r="G342" s="6">
        <v>1461</v>
      </c>
      <c r="H342" s="6">
        <v>1169</v>
      </c>
      <c r="I342" s="6">
        <v>1024</v>
      </c>
      <c r="J342" s="6">
        <v>839</v>
      </c>
      <c r="K342" s="6">
        <v>714</v>
      </c>
      <c r="L342" s="6">
        <v>646</v>
      </c>
    </row>
    <row r="343" spans="1:12" ht="12.75">
      <c r="B343" s="5" t="s">
        <v>12</v>
      </c>
      <c r="C343" s="6">
        <v>1309</v>
      </c>
      <c r="D343" s="6">
        <v>1000</v>
      </c>
      <c r="E343" s="6">
        <v>266</v>
      </c>
      <c r="F343" s="6">
        <v>941</v>
      </c>
      <c r="G343" s="6">
        <v>988</v>
      </c>
      <c r="H343" s="6">
        <v>804</v>
      </c>
      <c r="I343" s="6">
        <v>690</v>
      </c>
      <c r="J343" s="6">
        <v>571</v>
      </c>
      <c r="K343" s="6">
        <v>507</v>
      </c>
      <c r="L343" s="6">
        <v>402</v>
      </c>
    </row>
    <row r="344" spans="1:12" ht="12.75">
      <c r="B344" s="5" t="s">
        <v>13</v>
      </c>
      <c r="C344" s="7">
        <v>6.74</v>
      </c>
      <c r="D344" s="7">
        <v>5.15</v>
      </c>
      <c r="E344" s="7">
        <v>1.36</v>
      </c>
      <c r="F344" s="7">
        <v>4.63</v>
      </c>
      <c r="G344" s="7">
        <v>4.6100000000000003</v>
      </c>
      <c r="H344" s="7">
        <v>3.6</v>
      </c>
      <c r="I344" s="7">
        <v>3.05</v>
      </c>
      <c r="J344" s="7">
        <v>2.4900000000000002</v>
      </c>
      <c r="K344" s="7">
        <v>2.15</v>
      </c>
      <c r="L344" s="7">
        <v>1.69</v>
      </c>
    </row>
    <row r="345" spans="1:12" ht="12.75">
      <c r="B345" s="5" t="s">
        <v>14</v>
      </c>
      <c r="C345" s="7">
        <v>140</v>
      </c>
      <c r="D345" s="7">
        <v>146</v>
      </c>
      <c r="E345" s="7">
        <v>92</v>
      </c>
      <c r="F345" s="7">
        <v>96</v>
      </c>
      <c r="G345" s="7">
        <v>90</v>
      </c>
      <c r="H345" s="7">
        <v>73</v>
      </c>
      <c r="I345" s="7">
        <v>46.33</v>
      </c>
      <c r="J345" s="7">
        <v>30.52</v>
      </c>
      <c r="K345" s="7">
        <v>23.67</v>
      </c>
      <c r="L345" s="7">
        <v>23.49</v>
      </c>
    </row>
    <row r="346" spans="1:12" ht="12.75">
      <c r="B346" s="5" t="s">
        <v>15</v>
      </c>
      <c r="C346" s="8">
        <f t="shared" ref="C346:L346" si="60">C345/C344</f>
        <v>20.771513353115726</v>
      </c>
      <c r="D346" s="8">
        <f t="shared" si="60"/>
        <v>28.349514563106794</v>
      </c>
      <c r="E346" s="8">
        <f t="shared" si="60"/>
        <v>67.647058823529406</v>
      </c>
      <c r="F346" s="8">
        <f t="shared" si="60"/>
        <v>20.734341252699785</v>
      </c>
      <c r="G346" s="8">
        <f t="shared" si="60"/>
        <v>19.522776572668111</v>
      </c>
      <c r="H346" s="8">
        <f t="shared" si="60"/>
        <v>20.277777777777779</v>
      </c>
      <c r="I346" s="8">
        <f t="shared" si="60"/>
        <v>15.190163934426231</v>
      </c>
      <c r="J346" s="8">
        <f t="shared" si="60"/>
        <v>12.257028112449799</v>
      </c>
      <c r="K346" s="8">
        <f t="shared" si="60"/>
        <v>11.009302325581396</v>
      </c>
      <c r="L346" s="8">
        <f t="shared" si="60"/>
        <v>13.899408284023668</v>
      </c>
    </row>
    <row r="348" spans="1:12" ht="15">
      <c r="B348" s="80" t="s">
        <v>16</v>
      </c>
      <c r="C348" s="81"/>
      <c r="D348" s="81"/>
      <c r="E348" s="81"/>
      <c r="F348" s="81"/>
      <c r="G348" s="81"/>
      <c r="H348" s="81"/>
      <c r="I348" s="81"/>
      <c r="J348" s="81"/>
      <c r="K348" s="81"/>
      <c r="L348" s="81"/>
    </row>
    <row r="349" spans="1:12" ht="18.75">
      <c r="B349" s="87" t="s">
        <v>163</v>
      </c>
      <c r="C349" s="76"/>
      <c r="D349" s="76"/>
      <c r="E349" s="76"/>
      <c r="F349" s="77"/>
      <c r="G349" s="9"/>
      <c r="H349" s="10"/>
      <c r="I349" s="10"/>
      <c r="J349" s="10"/>
      <c r="K349" s="10"/>
      <c r="L349" s="10"/>
    </row>
    <row r="350" spans="1:12" ht="15">
      <c r="B350" s="11" t="s">
        <v>20</v>
      </c>
      <c r="C350" s="12" t="s">
        <v>21</v>
      </c>
      <c r="D350" s="13" t="s">
        <v>22</v>
      </c>
      <c r="E350" s="14" t="s">
        <v>23</v>
      </c>
      <c r="F350" s="15" t="s">
        <v>24</v>
      </c>
      <c r="G350" s="16"/>
      <c r="H350" s="17" t="s">
        <v>20</v>
      </c>
      <c r="I350" s="12" t="s">
        <v>25</v>
      </c>
      <c r="J350" s="13" t="s">
        <v>22</v>
      </c>
      <c r="K350" s="15" t="s">
        <v>23</v>
      </c>
      <c r="L350" s="15" t="s">
        <v>24</v>
      </c>
    </row>
    <row r="351" spans="1:12" ht="15">
      <c r="B351" s="18">
        <v>39783</v>
      </c>
      <c r="C351" s="19">
        <v>18.47</v>
      </c>
      <c r="D351" s="20"/>
      <c r="E351" s="21">
        <v>1000</v>
      </c>
      <c r="F351" s="22">
        <f>(E351)+(E351*D352)</f>
        <v>1271.7920952896588</v>
      </c>
      <c r="G351" s="16"/>
      <c r="H351" s="23">
        <v>39783</v>
      </c>
      <c r="I351" s="24">
        <v>8515</v>
      </c>
      <c r="J351" s="20"/>
      <c r="K351" s="21">
        <v>1000</v>
      </c>
      <c r="L351" s="22">
        <f>(K351)+(K351*J352)</f>
        <v>1229.7122724603641</v>
      </c>
    </row>
    <row r="352" spans="1:12" ht="15">
      <c r="B352" s="18">
        <v>40148</v>
      </c>
      <c r="C352" s="19">
        <v>23.49</v>
      </c>
      <c r="D352" s="25">
        <f t="shared" ref="D352:D361" si="61">(C352-C351)/C351</f>
        <v>0.27179209528965892</v>
      </c>
      <c r="E352" s="21">
        <v>1000</v>
      </c>
      <c r="F352" s="22">
        <f t="shared" ref="F352:F360" si="62">(F351+E352)+(F351+E352)*D353</f>
        <v>2289.2004638359399</v>
      </c>
      <c r="G352" s="16"/>
      <c r="H352" s="23">
        <v>40148</v>
      </c>
      <c r="I352" s="24">
        <v>10471</v>
      </c>
      <c r="J352" s="25">
        <f t="shared" ref="J352:J361" si="63">(I352-I351)/I351</f>
        <v>0.22971227246036408</v>
      </c>
      <c r="K352" s="21">
        <v>1000</v>
      </c>
      <c r="L352" s="22">
        <f t="shared" ref="L352:L360" si="64">(L351+K352)+(L351+K352)*J353</f>
        <v>2446.9127803306319</v>
      </c>
    </row>
    <row r="353" spans="1:12" ht="15">
      <c r="B353" s="18">
        <v>40513</v>
      </c>
      <c r="C353" s="19">
        <v>23.67</v>
      </c>
      <c r="D353" s="25">
        <f t="shared" si="61"/>
        <v>7.6628352490422848E-3</v>
      </c>
      <c r="E353" s="21">
        <v>1000</v>
      </c>
      <c r="F353" s="22">
        <f t="shared" si="62"/>
        <v>4241.0814599185842</v>
      </c>
      <c r="G353" s="16"/>
      <c r="H353" s="23">
        <v>40513</v>
      </c>
      <c r="I353" s="24">
        <v>11491</v>
      </c>
      <c r="J353" s="25">
        <f t="shared" si="63"/>
        <v>9.741189953204088E-2</v>
      </c>
      <c r="K353" s="21">
        <v>1000</v>
      </c>
      <c r="L353" s="22">
        <f t="shared" si="64"/>
        <v>3664.6883158384239</v>
      </c>
    </row>
    <row r="354" spans="1:12" ht="15">
      <c r="B354" s="18">
        <v>40878</v>
      </c>
      <c r="C354" s="19">
        <v>30.52</v>
      </c>
      <c r="D354" s="25">
        <f t="shared" si="61"/>
        <v>0.28939585973806498</v>
      </c>
      <c r="E354" s="21">
        <v>1000</v>
      </c>
      <c r="F354" s="22">
        <f t="shared" si="62"/>
        <v>7956.0715608790306</v>
      </c>
      <c r="G354" s="16"/>
      <c r="H354" s="23">
        <v>40878</v>
      </c>
      <c r="I354" s="24">
        <v>12217</v>
      </c>
      <c r="J354" s="25">
        <f t="shared" si="63"/>
        <v>6.3179879906013398E-2</v>
      </c>
      <c r="K354" s="21">
        <v>1000</v>
      </c>
      <c r="L354" s="22">
        <f t="shared" si="64"/>
        <v>5022.8349672468257</v>
      </c>
    </row>
    <row r="355" spans="1:12" ht="15">
      <c r="B355" s="18">
        <v>41244</v>
      </c>
      <c r="C355" s="19">
        <v>46.33</v>
      </c>
      <c r="D355" s="25">
        <f t="shared" si="61"/>
        <v>0.51802096985583224</v>
      </c>
      <c r="E355" s="21">
        <v>1000</v>
      </c>
      <c r="F355" s="22">
        <f t="shared" si="62"/>
        <v>14111.660348460377</v>
      </c>
      <c r="G355" s="16"/>
      <c r="H355" s="23">
        <v>41244</v>
      </c>
      <c r="I355" s="24">
        <v>13155</v>
      </c>
      <c r="J355" s="25">
        <f t="shared" si="63"/>
        <v>7.6778259801915369E-2</v>
      </c>
      <c r="K355" s="21">
        <v>1000</v>
      </c>
      <c r="L355" s="22">
        <f t="shared" si="64"/>
        <v>7213.2090390705998</v>
      </c>
    </row>
    <row r="356" spans="1:12" ht="15">
      <c r="B356" s="18">
        <v>41609</v>
      </c>
      <c r="C356" s="19">
        <v>73</v>
      </c>
      <c r="D356" s="25">
        <f t="shared" si="61"/>
        <v>0.57565292467083973</v>
      </c>
      <c r="E356" s="21">
        <v>1000</v>
      </c>
      <c r="F356" s="22">
        <f t="shared" si="62"/>
        <v>18630.814128238821</v>
      </c>
      <c r="G356" s="16"/>
      <c r="H356" s="23">
        <v>41609</v>
      </c>
      <c r="I356" s="24">
        <v>15755</v>
      </c>
      <c r="J356" s="25">
        <f t="shared" si="63"/>
        <v>0.1976434815659445</v>
      </c>
      <c r="K356" s="21">
        <v>1000</v>
      </c>
      <c r="L356" s="22">
        <f t="shared" si="64"/>
        <v>9411.1750417227249</v>
      </c>
    </row>
    <row r="357" spans="1:12" ht="15">
      <c r="B357" s="18">
        <v>41974</v>
      </c>
      <c r="C357" s="19">
        <v>90</v>
      </c>
      <c r="D357" s="25">
        <f t="shared" si="61"/>
        <v>0.23287671232876711</v>
      </c>
      <c r="E357" s="21">
        <v>1000</v>
      </c>
      <c r="F357" s="22">
        <f t="shared" si="62"/>
        <v>20939.535070121408</v>
      </c>
      <c r="G357" s="16"/>
      <c r="H357" s="23">
        <v>41974</v>
      </c>
      <c r="I357" s="24">
        <v>18053</v>
      </c>
      <c r="J357" s="25">
        <f t="shared" si="63"/>
        <v>0.14585845763249761</v>
      </c>
      <c r="K357" s="21">
        <v>1000</v>
      </c>
      <c r="L357" s="22">
        <f t="shared" si="64"/>
        <v>10049.007095885365</v>
      </c>
    </row>
    <row r="358" spans="1:12" ht="15">
      <c r="B358" s="18">
        <v>42339</v>
      </c>
      <c r="C358" s="19">
        <v>96</v>
      </c>
      <c r="D358" s="25">
        <f t="shared" si="61"/>
        <v>6.6666666666666666E-2</v>
      </c>
      <c r="E358" s="21">
        <v>1000</v>
      </c>
      <c r="F358" s="22">
        <f t="shared" si="62"/>
        <v>21025.387775533018</v>
      </c>
      <c r="G358" s="16"/>
      <c r="H358" s="23">
        <v>42339</v>
      </c>
      <c r="I358" s="24">
        <v>17425</v>
      </c>
      <c r="J358" s="25">
        <f t="shared" si="63"/>
        <v>-3.4786462083864177E-2</v>
      </c>
      <c r="K358" s="21">
        <v>1000</v>
      </c>
      <c r="L358" s="22">
        <f t="shared" si="64"/>
        <v>12658.325891257362</v>
      </c>
    </row>
    <row r="359" spans="1:12" ht="15">
      <c r="B359" s="18">
        <v>42705</v>
      </c>
      <c r="C359" s="19">
        <v>92</v>
      </c>
      <c r="D359" s="25">
        <f t="shared" si="61"/>
        <v>-4.1666666666666664E-2</v>
      </c>
      <c r="E359" s="21">
        <v>1000</v>
      </c>
      <c r="F359" s="22">
        <f t="shared" si="62"/>
        <v>34953.332774215443</v>
      </c>
      <c r="G359" s="16"/>
      <c r="H359" s="23">
        <v>42705</v>
      </c>
      <c r="I359" s="24">
        <v>19963</v>
      </c>
      <c r="J359" s="25">
        <f t="shared" si="63"/>
        <v>0.14565279770444764</v>
      </c>
      <c r="K359" s="21">
        <v>1000</v>
      </c>
      <c r="L359" s="22">
        <f t="shared" si="64"/>
        <v>16984.134745507828</v>
      </c>
    </row>
    <row r="360" spans="1:12" ht="15">
      <c r="B360" s="18">
        <v>43070</v>
      </c>
      <c r="C360" s="19">
        <v>146</v>
      </c>
      <c r="D360" s="25">
        <f t="shared" si="61"/>
        <v>0.58695652173913049</v>
      </c>
      <c r="E360" s="21">
        <v>1000</v>
      </c>
      <c r="F360" s="26">
        <f t="shared" si="62"/>
        <v>34475.798550617546</v>
      </c>
      <c r="G360" s="16"/>
      <c r="H360" s="23">
        <v>43070</v>
      </c>
      <c r="I360" s="24">
        <v>24824</v>
      </c>
      <c r="J360" s="25">
        <f t="shared" si="63"/>
        <v>0.24350047588037871</v>
      </c>
      <c r="K360" s="21">
        <v>1000</v>
      </c>
      <c r="L360" s="27">
        <f t="shared" si="64"/>
        <v>16899.609700630885</v>
      </c>
    </row>
    <row r="361" spans="1:12" ht="15">
      <c r="B361" s="18">
        <v>43435</v>
      </c>
      <c r="C361" s="19">
        <v>140</v>
      </c>
      <c r="D361" s="25">
        <f t="shared" si="61"/>
        <v>-4.1095890410958902E-2</v>
      </c>
      <c r="E361" s="28"/>
      <c r="F361" s="28"/>
      <c r="G361" s="16"/>
      <c r="H361" s="23">
        <v>43435</v>
      </c>
      <c r="I361" s="24">
        <v>23327</v>
      </c>
      <c r="J361" s="25">
        <f t="shared" si="63"/>
        <v>-6.0304543989687397E-2</v>
      </c>
      <c r="K361" s="29"/>
      <c r="L361" s="30"/>
    </row>
    <row r="362" spans="1:12" ht="15">
      <c r="B362" s="9"/>
      <c r="C362" s="9"/>
      <c r="D362" s="9"/>
      <c r="E362" s="31">
        <f>SUM(E351:E361)</f>
        <v>10000</v>
      </c>
      <c r="F362" s="32"/>
      <c r="G362" s="9"/>
      <c r="H362" s="9"/>
      <c r="I362" s="9"/>
      <c r="J362" s="9"/>
      <c r="K362" s="31">
        <f>SUM(K351:K361)</f>
        <v>10000</v>
      </c>
      <c r="L362" s="33"/>
    </row>
    <row r="365" spans="1:12" ht="14.25">
      <c r="A365" s="2" t="s">
        <v>169</v>
      </c>
      <c r="B365" s="79" t="s">
        <v>170</v>
      </c>
      <c r="C365" s="76"/>
      <c r="D365" s="76"/>
      <c r="E365" s="76"/>
      <c r="F365" s="76"/>
      <c r="G365" s="76"/>
      <c r="H365" s="76"/>
      <c r="I365" s="76"/>
      <c r="J365" s="76"/>
      <c r="K365" s="76"/>
      <c r="L365" s="77"/>
    </row>
    <row r="366" spans="1:12" ht="12.75">
      <c r="B366" s="82" t="s">
        <v>2</v>
      </c>
      <c r="C366" s="76"/>
      <c r="D366" s="76"/>
      <c r="E366" s="76"/>
      <c r="F366" s="76"/>
      <c r="G366" s="76"/>
      <c r="H366" s="76"/>
      <c r="I366" s="76"/>
      <c r="J366" s="76"/>
      <c r="K366" s="76"/>
      <c r="L366" s="77"/>
    </row>
    <row r="367" spans="1:12" ht="12.75">
      <c r="B367" s="78" t="s">
        <v>171</v>
      </c>
      <c r="C367" s="76"/>
      <c r="D367" s="76"/>
      <c r="E367" s="76"/>
      <c r="F367" s="76"/>
      <c r="G367" s="76"/>
      <c r="H367" s="76"/>
      <c r="I367" s="76"/>
      <c r="J367" s="76"/>
      <c r="K367" s="76"/>
      <c r="L367" s="77"/>
    </row>
    <row r="368" spans="1:12" ht="12.75">
      <c r="B368" s="3"/>
      <c r="C368" s="4">
        <v>2018</v>
      </c>
      <c r="D368" s="4">
        <v>2017</v>
      </c>
      <c r="E368" s="4">
        <v>2016</v>
      </c>
      <c r="F368" s="4">
        <v>2015</v>
      </c>
      <c r="G368" s="4">
        <v>2014</v>
      </c>
      <c r="H368" s="4">
        <v>2013</v>
      </c>
      <c r="I368" s="4">
        <v>2012</v>
      </c>
      <c r="J368" s="4">
        <v>2011</v>
      </c>
      <c r="K368" s="4">
        <v>2010</v>
      </c>
      <c r="L368" s="4">
        <v>2009</v>
      </c>
    </row>
    <row r="369" spans="2:12" ht="12.75">
      <c r="B369" s="5" t="s">
        <v>10</v>
      </c>
      <c r="C369" s="6">
        <v>3412</v>
      </c>
      <c r="D369" s="6">
        <v>3362</v>
      </c>
      <c r="E369" s="6">
        <v>3144</v>
      </c>
      <c r="F369" s="6">
        <v>2663</v>
      </c>
      <c r="G369" s="6">
        <v>2436</v>
      </c>
      <c r="H369" s="6">
        <v>2303</v>
      </c>
      <c r="I369" s="6">
        <v>2160</v>
      </c>
      <c r="J369" s="6">
        <v>1959</v>
      </c>
      <c r="K369" s="6">
        <v>1859</v>
      </c>
      <c r="L369" s="6">
        <v>1824</v>
      </c>
    </row>
    <row r="370" spans="2:12" ht="12.75">
      <c r="B370" s="5" t="s">
        <v>11</v>
      </c>
      <c r="C370" s="6">
        <v>356</v>
      </c>
      <c r="D370" s="6">
        <v>746</v>
      </c>
      <c r="E370" s="6">
        <v>728</v>
      </c>
      <c r="F370" s="6">
        <v>636</v>
      </c>
      <c r="G370" s="6">
        <v>574</v>
      </c>
      <c r="H370" s="6">
        <v>530</v>
      </c>
      <c r="I370" s="6">
        <v>440</v>
      </c>
      <c r="J370" s="6">
        <v>408</v>
      </c>
      <c r="K370" s="6">
        <v>375</v>
      </c>
      <c r="L370" s="6">
        <v>356</v>
      </c>
    </row>
    <row r="371" spans="2:12" ht="12.75">
      <c r="B371" s="5" t="s">
        <v>12</v>
      </c>
      <c r="C371" s="6">
        <v>299</v>
      </c>
      <c r="D371" s="6">
        <v>587</v>
      </c>
      <c r="E371" s="6">
        <v>488</v>
      </c>
      <c r="F371" s="6">
        <v>429</v>
      </c>
      <c r="G371" s="6">
        <v>367</v>
      </c>
      <c r="H371" s="6">
        <v>351</v>
      </c>
      <c r="I371" s="6">
        <v>272</v>
      </c>
      <c r="J371" s="6">
        <v>232</v>
      </c>
      <c r="K371" s="6">
        <v>266</v>
      </c>
      <c r="L371" s="6">
        <v>233</v>
      </c>
    </row>
    <row r="372" spans="2:12" ht="12.75">
      <c r="B372" s="5" t="s">
        <v>13</v>
      </c>
      <c r="C372" s="7">
        <v>2.4700000000000002</v>
      </c>
      <c r="D372" s="7">
        <v>4.83</v>
      </c>
      <c r="E372" s="7">
        <v>4.04</v>
      </c>
      <c r="F372" s="7">
        <v>3.55</v>
      </c>
      <c r="G372" s="7">
        <v>2.97</v>
      </c>
      <c r="H372" s="7">
        <v>2.84</v>
      </c>
      <c r="I372" s="7">
        <v>2.2200000000000002</v>
      </c>
      <c r="J372" s="7">
        <v>1.88</v>
      </c>
      <c r="K372" s="7">
        <v>2.11</v>
      </c>
      <c r="L372" s="7">
        <v>1.83</v>
      </c>
    </row>
    <row r="373" spans="2:12" ht="12.75">
      <c r="B373" s="5" t="s">
        <v>14</v>
      </c>
      <c r="C373" s="7">
        <v>93</v>
      </c>
      <c r="D373" s="7">
        <v>116</v>
      </c>
      <c r="E373" s="7">
        <v>115</v>
      </c>
      <c r="F373" s="7">
        <v>107</v>
      </c>
      <c r="G373" s="7">
        <v>77</v>
      </c>
      <c r="H373" s="7">
        <v>65</v>
      </c>
      <c r="I373" s="7">
        <v>50</v>
      </c>
      <c r="J373" s="7">
        <v>35</v>
      </c>
      <c r="K373" s="7">
        <v>31.88</v>
      </c>
      <c r="L373" s="7">
        <v>27.43</v>
      </c>
    </row>
    <row r="374" spans="2:12" ht="12.75">
      <c r="B374" s="5" t="s">
        <v>15</v>
      </c>
      <c r="C374" s="8">
        <f t="shared" ref="C374:L374" si="65">C373/C372</f>
        <v>37.651821862348179</v>
      </c>
      <c r="D374" s="8">
        <f t="shared" si="65"/>
        <v>24.016563146997928</v>
      </c>
      <c r="E374" s="8">
        <f t="shared" si="65"/>
        <v>28.465346534653467</v>
      </c>
      <c r="F374" s="8">
        <f t="shared" si="65"/>
        <v>30.140845070422536</v>
      </c>
      <c r="G374" s="8">
        <f t="shared" si="65"/>
        <v>25.925925925925924</v>
      </c>
      <c r="H374" s="8">
        <f t="shared" si="65"/>
        <v>22.887323943661972</v>
      </c>
      <c r="I374" s="8">
        <f t="shared" si="65"/>
        <v>22.522522522522522</v>
      </c>
      <c r="J374" s="8">
        <f t="shared" si="65"/>
        <v>18.617021276595747</v>
      </c>
      <c r="K374" s="8">
        <f t="shared" si="65"/>
        <v>15.109004739336493</v>
      </c>
      <c r="L374" s="8">
        <f t="shared" si="65"/>
        <v>14.989071038251366</v>
      </c>
    </row>
    <row r="376" spans="2:12" ht="15">
      <c r="B376" s="80" t="s">
        <v>16</v>
      </c>
      <c r="C376" s="81"/>
      <c r="D376" s="81"/>
      <c r="E376" s="81"/>
      <c r="F376" s="81"/>
      <c r="G376" s="81"/>
      <c r="H376" s="81"/>
      <c r="I376" s="81"/>
      <c r="J376" s="81"/>
      <c r="K376" s="81"/>
      <c r="L376" s="81"/>
    </row>
    <row r="377" spans="2:12" ht="18.75">
      <c r="B377" s="87" t="s">
        <v>178</v>
      </c>
      <c r="C377" s="76"/>
      <c r="D377" s="76"/>
      <c r="E377" s="76"/>
      <c r="F377" s="77"/>
      <c r="G377" s="9"/>
      <c r="H377" s="10"/>
      <c r="I377" s="10"/>
      <c r="J377" s="10"/>
      <c r="K377" s="10"/>
      <c r="L377" s="10"/>
    </row>
    <row r="378" spans="2:12" ht="15">
      <c r="B378" s="11" t="s">
        <v>20</v>
      </c>
      <c r="C378" s="12" t="s">
        <v>21</v>
      </c>
      <c r="D378" s="13" t="s">
        <v>22</v>
      </c>
      <c r="E378" s="14" t="s">
        <v>23</v>
      </c>
      <c r="F378" s="15" t="s">
        <v>24</v>
      </c>
      <c r="G378" s="16"/>
      <c r="H378" s="17" t="s">
        <v>20</v>
      </c>
      <c r="I378" s="12" t="s">
        <v>25</v>
      </c>
      <c r="J378" s="13" t="s">
        <v>22</v>
      </c>
      <c r="K378" s="15" t="s">
        <v>23</v>
      </c>
      <c r="L378" s="15" t="s">
        <v>24</v>
      </c>
    </row>
    <row r="379" spans="2:12" ht="15">
      <c r="B379" s="18">
        <v>39783</v>
      </c>
      <c r="C379" s="19">
        <v>21.82</v>
      </c>
      <c r="D379" s="20"/>
      <c r="E379" s="21">
        <v>1000</v>
      </c>
      <c r="F379" s="22">
        <f>(E379)+(E379*D380)</f>
        <v>1257.1035747021083</v>
      </c>
      <c r="G379" s="16"/>
      <c r="H379" s="23">
        <v>39783</v>
      </c>
      <c r="I379" s="24">
        <v>8515</v>
      </c>
      <c r="J379" s="20"/>
      <c r="K379" s="21">
        <v>1000</v>
      </c>
      <c r="L379" s="22">
        <f>(K379)+(K379*J380)</f>
        <v>1229.7122724603641</v>
      </c>
    </row>
    <row r="380" spans="2:12" ht="15">
      <c r="B380" s="18">
        <v>40148</v>
      </c>
      <c r="C380" s="19">
        <v>27.43</v>
      </c>
      <c r="D380" s="25">
        <f t="shared" ref="D380:D389" si="66">(C380-C379)/C379</f>
        <v>0.25710357470210815</v>
      </c>
      <c r="E380" s="21">
        <v>1000</v>
      </c>
      <c r="F380" s="22">
        <f t="shared" ref="F380:F388" si="67">(F379+E380)+(F379+E380)*D381</f>
        <v>2623.2760467190378</v>
      </c>
      <c r="G380" s="16"/>
      <c r="H380" s="23">
        <v>40148</v>
      </c>
      <c r="I380" s="24">
        <v>10471</v>
      </c>
      <c r="J380" s="25">
        <f t="shared" ref="J380:J389" si="68">(I380-I379)/I379</f>
        <v>0.22971227246036408</v>
      </c>
      <c r="K380" s="21">
        <v>1000</v>
      </c>
      <c r="L380" s="22">
        <f t="shared" ref="L380:L388" si="69">(L379+K380)+(L379+K380)*J381</f>
        <v>2446.9127803306319</v>
      </c>
    </row>
    <row r="381" spans="2:12" ht="15">
      <c r="B381" s="18">
        <v>40513</v>
      </c>
      <c r="C381" s="19">
        <v>31.88</v>
      </c>
      <c r="D381" s="25">
        <f t="shared" si="66"/>
        <v>0.16223113379511481</v>
      </c>
      <c r="E381" s="21">
        <v>1000</v>
      </c>
      <c r="F381" s="22">
        <f t="shared" si="67"/>
        <v>3977.8752081294333</v>
      </c>
      <c r="G381" s="16"/>
      <c r="H381" s="23">
        <v>40513</v>
      </c>
      <c r="I381" s="24">
        <v>11491</v>
      </c>
      <c r="J381" s="25">
        <f t="shared" si="68"/>
        <v>9.741189953204088E-2</v>
      </c>
      <c r="K381" s="21">
        <v>1000</v>
      </c>
      <c r="L381" s="22">
        <f t="shared" si="69"/>
        <v>3664.6883158384239</v>
      </c>
    </row>
    <row r="382" spans="2:12" ht="15">
      <c r="B382" s="18">
        <v>40878</v>
      </c>
      <c r="C382" s="19">
        <v>35</v>
      </c>
      <c r="D382" s="25">
        <f t="shared" si="66"/>
        <v>9.7867001254705183E-2</v>
      </c>
      <c r="E382" s="21">
        <v>1000</v>
      </c>
      <c r="F382" s="22">
        <f t="shared" si="67"/>
        <v>7111.2502973277624</v>
      </c>
      <c r="G382" s="16"/>
      <c r="H382" s="23">
        <v>40878</v>
      </c>
      <c r="I382" s="24">
        <v>12217</v>
      </c>
      <c r="J382" s="25">
        <f t="shared" si="68"/>
        <v>6.3179879906013398E-2</v>
      </c>
      <c r="K382" s="21">
        <v>1000</v>
      </c>
      <c r="L382" s="22">
        <f t="shared" si="69"/>
        <v>5022.8349672468257</v>
      </c>
    </row>
    <row r="383" spans="2:12" ht="15">
      <c r="B383" s="18">
        <v>41244</v>
      </c>
      <c r="C383" s="19">
        <v>50</v>
      </c>
      <c r="D383" s="25">
        <f t="shared" si="66"/>
        <v>0.42857142857142855</v>
      </c>
      <c r="E383" s="21">
        <v>1000</v>
      </c>
      <c r="F383" s="22">
        <f t="shared" si="67"/>
        <v>10544.625386526091</v>
      </c>
      <c r="G383" s="16"/>
      <c r="H383" s="23">
        <v>41244</v>
      </c>
      <c r="I383" s="24">
        <v>13155</v>
      </c>
      <c r="J383" s="25">
        <f t="shared" si="68"/>
        <v>7.6778259801915369E-2</v>
      </c>
      <c r="K383" s="21">
        <v>1000</v>
      </c>
      <c r="L383" s="22">
        <f t="shared" si="69"/>
        <v>7213.2090390705998</v>
      </c>
    </row>
    <row r="384" spans="2:12" ht="15">
      <c r="B384" s="18">
        <v>41609</v>
      </c>
      <c r="C384" s="19">
        <v>65</v>
      </c>
      <c r="D384" s="25">
        <f t="shared" si="66"/>
        <v>0.3</v>
      </c>
      <c r="E384" s="21">
        <v>1000</v>
      </c>
      <c r="F384" s="22">
        <f t="shared" si="67"/>
        <v>13675.940842500138</v>
      </c>
      <c r="G384" s="16"/>
      <c r="H384" s="23">
        <v>41609</v>
      </c>
      <c r="I384" s="24">
        <v>15755</v>
      </c>
      <c r="J384" s="25">
        <f t="shared" si="68"/>
        <v>0.1976434815659445</v>
      </c>
      <c r="K384" s="21">
        <v>1000</v>
      </c>
      <c r="L384" s="22">
        <f t="shared" si="69"/>
        <v>9411.1750417227249</v>
      </c>
    </row>
    <row r="385" spans="1:12" ht="15">
      <c r="B385" s="18">
        <v>41974</v>
      </c>
      <c r="C385" s="19">
        <v>77</v>
      </c>
      <c r="D385" s="25">
        <f t="shared" si="66"/>
        <v>0.18461538461538463</v>
      </c>
      <c r="E385" s="21">
        <v>1000</v>
      </c>
      <c r="F385" s="22">
        <f t="shared" si="67"/>
        <v>20393.839872045646</v>
      </c>
      <c r="G385" s="16"/>
      <c r="H385" s="23">
        <v>41974</v>
      </c>
      <c r="I385" s="24">
        <v>18053</v>
      </c>
      <c r="J385" s="25">
        <f t="shared" si="68"/>
        <v>0.14585845763249761</v>
      </c>
      <c r="K385" s="21">
        <v>1000</v>
      </c>
      <c r="L385" s="22">
        <f t="shared" si="69"/>
        <v>10049.007095885365</v>
      </c>
    </row>
    <row r="386" spans="1:12" ht="15">
      <c r="B386" s="18">
        <v>42339</v>
      </c>
      <c r="C386" s="19">
        <v>107</v>
      </c>
      <c r="D386" s="25">
        <f t="shared" si="66"/>
        <v>0.38961038961038963</v>
      </c>
      <c r="E386" s="21">
        <v>1000</v>
      </c>
      <c r="F386" s="22">
        <f t="shared" si="67"/>
        <v>22993.3793017313</v>
      </c>
      <c r="G386" s="16"/>
      <c r="H386" s="23">
        <v>42339</v>
      </c>
      <c r="I386" s="24">
        <v>17425</v>
      </c>
      <c r="J386" s="25">
        <f t="shared" si="68"/>
        <v>-3.4786462083864177E-2</v>
      </c>
      <c r="K386" s="21">
        <v>1000</v>
      </c>
      <c r="L386" s="22">
        <f t="shared" si="69"/>
        <v>12658.325891257362</v>
      </c>
    </row>
    <row r="387" spans="1:12" ht="15">
      <c r="B387" s="18">
        <v>42705</v>
      </c>
      <c r="C387" s="19">
        <v>115</v>
      </c>
      <c r="D387" s="25">
        <f t="shared" si="66"/>
        <v>7.476635514018691E-2</v>
      </c>
      <c r="E387" s="21">
        <v>1000</v>
      </c>
      <c r="F387" s="22">
        <f t="shared" si="67"/>
        <v>24202.017382615919</v>
      </c>
      <c r="G387" s="16"/>
      <c r="H387" s="23">
        <v>42705</v>
      </c>
      <c r="I387" s="24">
        <v>19963</v>
      </c>
      <c r="J387" s="25">
        <f t="shared" si="68"/>
        <v>0.14565279770444764</v>
      </c>
      <c r="K387" s="21">
        <v>1000</v>
      </c>
      <c r="L387" s="22">
        <f t="shared" si="69"/>
        <v>16984.134745507828</v>
      </c>
    </row>
    <row r="388" spans="1:12" ht="15">
      <c r="B388" s="18">
        <v>43070</v>
      </c>
      <c r="C388" s="19">
        <v>116</v>
      </c>
      <c r="D388" s="25">
        <f t="shared" si="66"/>
        <v>8.6956521739130436E-3</v>
      </c>
      <c r="E388" s="21">
        <v>1000</v>
      </c>
      <c r="F388" s="26">
        <f t="shared" si="67"/>
        <v>20205.065660200693</v>
      </c>
      <c r="G388" s="16"/>
      <c r="H388" s="23">
        <v>43070</v>
      </c>
      <c r="I388" s="24">
        <v>24824</v>
      </c>
      <c r="J388" s="25">
        <f t="shared" si="68"/>
        <v>0.24350047588037871</v>
      </c>
      <c r="K388" s="21">
        <v>1000</v>
      </c>
      <c r="L388" s="27">
        <f t="shared" si="69"/>
        <v>16899.609700630885</v>
      </c>
    </row>
    <row r="389" spans="1:12" ht="15">
      <c r="B389" s="18">
        <v>43435</v>
      </c>
      <c r="C389" s="19">
        <v>93</v>
      </c>
      <c r="D389" s="25">
        <f t="shared" si="66"/>
        <v>-0.19827586206896552</v>
      </c>
      <c r="E389" s="28"/>
      <c r="F389" s="28"/>
      <c r="G389" s="16"/>
      <c r="H389" s="23">
        <v>43435</v>
      </c>
      <c r="I389" s="24">
        <v>23327</v>
      </c>
      <c r="J389" s="25">
        <f t="shared" si="68"/>
        <v>-6.0304543989687397E-2</v>
      </c>
      <c r="K389" s="29"/>
      <c r="L389" s="30"/>
    </row>
    <row r="390" spans="1:12" ht="15">
      <c r="B390" s="9"/>
      <c r="C390" s="9"/>
      <c r="D390" s="9"/>
      <c r="E390" s="31">
        <f>SUM(E379:E389)</f>
        <v>10000</v>
      </c>
      <c r="F390" s="32"/>
      <c r="G390" s="9"/>
      <c r="H390" s="9"/>
      <c r="I390" s="9"/>
      <c r="J390" s="9"/>
      <c r="K390" s="31">
        <f>SUM(K379:K389)</f>
        <v>10000</v>
      </c>
      <c r="L390" s="33"/>
    </row>
    <row r="393" spans="1:12" ht="14.25">
      <c r="A393" s="2" t="s">
        <v>184</v>
      </c>
      <c r="B393" s="79" t="s">
        <v>185</v>
      </c>
      <c r="C393" s="76"/>
      <c r="D393" s="76"/>
      <c r="E393" s="76"/>
      <c r="F393" s="76"/>
      <c r="G393" s="76"/>
      <c r="H393" s="76"/>
      <c r="I393" s="76"/>
      <c r="J393" s="76"/>
      <c r="K393" s="76"/>
      <c r="L393" s="77"/>
    </row>
    <row r="394" spans="1:12" ht="12.75">
      <c r="B394" s="82" t="s">
        <v>2</v>
      </c>
      <c r="C394" s="76"/>
      <c r="D394" s="76"/>
      <c r="E394" s="76"/>
      <c r="F394" s="76"/>
      <c r="G394" s="76"/>
      <c r="H394" s="76"/>
      <c r="I394" s="76"/>
      <c r="J394" s="76"/>
      <c r="K394" s="76"/>
      <c r="L394" s="77"/>
    </row>
    <row r="395" spans="1:12" ht="12.75">
      <c r="B395" s="78" t="s">
        <v>186</v>
      </c>
      <c r="C395" s="76"/>
      <c r="D395" s="76"/>
      <c r="E395" s="76"/>
      <c r="F395" s="76"/>
      <c r="G395" s="76"/>
      <c r="H395" s="76"/>
      <c r="I395" s="76"/>
      <c r="J395" s="76"/>
      <c r="K395" s="76"/>
      <c r="L395" s="77"/>
    </row>
    <row r="396" spans="1:12" ht="12.75">
      <c r="B396" s="3"/>
      <c r="C396" s="4">
        <v>2018</v>
      </c>
      <c r="D396" s="4">
        <v>2017</v>
      </c>
      <c r="E396" s="4">
        <v>2016</v>
      </c>
      <c r="F396" s="4">
        <v>2015</v>
      </c>
      <c r="G396" s="4">
        <v>2014</v>
      </c>
      <c r="H396" s="4">
        <v>2013</v>
      </c>
      <c r="I396" s="4">
        <v>2012</v>
      </c>
      <c r="J396" s="4">
        <v>2011</v>
      </c>
      <c r="K396" s="4">
        <v>2010</v>
      </c>
      <c r="L396" s="4">
        <v>2009</v>
      </c>
    </row>
    <row r="397" spans="1:12" ht="12.75">
      <c r="B397" s="5" t="s">
        <v>10</v>
      </c>
      <c r="C397" s="6">
        <v>3159</v>
      </c>
      <c r="D397" s="6">
        <v>3036</v>
      </c>
      <c r="E397" s="6">
        <v>3038</v>
      </c>
      <c r="F397" s="6">
        <v>3078</v>
      </c>
      <c r="G397" s="6">
        <v>3024</v>
      </c>
      <c r="H397" s="6">
        <v>2905</v>
      </c>
      <c r="I397" s="6">
        <v>2893</v>
      </c>
      <c r="J397" s="6">
        <v>2944</v>
      </c>
      <c r="K397" s="6">
        <v>3014</v>
      </c>
      <c r="L397" s="6">
        <v>4083</v>
      </c>
    </row>
    <row r="398" spans="1:12" ht="12.75">
      <c r="B398" s="5" t="s">
        <v>11</v>
      </c>
      <c r="C398" s="6">
        <v>668</v>
      </c>
      <c r="D398" s="6">
        <v>629</v>
      </c>
      <c r="E398" s="6">
        <v>569</v>
      </c>
      <c r="F398" s="6">
        <v>742</v>
      </c>
      <c r="G398" s="6">
        <v>767</v>
      </c>
      <c r="H398" s="6">
        <v>702</v>
      </c>
      <c r="I398" s="6">
        <v>576</v>
      </c>
      <c r="J398" s="6">
        <v>627</v>
      </c>
      <c r="K398" s="6">
        <v>723</v>
      </c>
      <c r="L398" s="6">
        <v>839</v>
      </c>
    </row>
    <row r="399" spans="1:12" ht="12.75">
      <c r="B399" s="5" t="s">
        <v>12</v>
      </c>
      <c r="C399" s="6">
        <v>613</v>
      </c>
      <c r="D399" s="6">
        <v>408</v>
      </c>
      <c r="E399" s="6">
        <v>374</v>
      </c>
      <c r="F399" s="6">
        <v>473</v>
      </c>
      <c r="G399" s="6">
        <v>475</v>
      </c>
      <c r="H399" s="6">
        <v>433</v>
      </c>
      <c r="I399" s="6">
        <v>265</v>
      </c>
      <c r="J399" s="6">
        <v>406</v>
      </c>
      <c r="K399" s="6">
        <v>479</v>
      </c>
      <c r="L399" s="6">
        <v>485</v>
      </c>
    </row>
    <row r="400" spans="1:12" ht="12.75">
      <c r="B400" s="5" t="s">
        <v>13</v>
      </c>
      <c r="C400" s="7">
        <v>2.91</v>
      </c>
      <c r="D400" s="7">
        <v>1.91</v>
      </c>
      <c r="E400" s="7">
        <v>1.49</v>
      </c>
      <c r="F400" s="7">
        <v>1.71</v>
      </c>
      <c r="G400" s="7">
        <v>1.72</v>
      </c>
      <c r="H400" s="7">
        <v>1.58</v>
      </c>
      <c r="I400" s="7">
        <v>0.89</v>
      </c>
      <c r="J400" s="7">
        <v>1.31</v>
      </c>
      <c r="K400" s="7">
        <v>1.43</v>
      </c>
      <c r="L400" s="7">
        <v>1.45</v>
      </c>
    </row>
    <row r="401" spans="2:12" ht="12.75">
      <c r="B401" s="5" t="s">
        <v>14</v>
      </c>
      <c r="C401" s="7">
        <v>25.37</v>
      </c>
      <c r="D401" s="7">
        <v>25.01</v>
      </c>
      <c r="E401" s="7">
        <v>21.14</v>
      </c>
      <c r="F401" s="7">
        <v>29.67</v>
      </c>
      <c r="G401" s="7">
        <v>29.27</v>
      </c>
      <c r="H401" s="7">
        <v>24.59</v>
      </c>
      <c r="I401" s="7">
        <v>15.21</v>
      </c>
      <c r="J401" s="7">
        <v>12.71</v>
      </c>
      <c r="K401" s="7">
        <v>8.8000000000000007</v>
      </c>
      <c r="L401" s="7">
        <v>16.239999999999998</v>
      </c>
    </row>
    <row r="402" spans="2:12" ht="12.75">
      <c r="B402" s="5" t="s">
        <v>15</v>
      </c>
      <c r="C402" s="8">
        <f t="shared" ref="C402:L402" si="70">C401/C400</f>
        <v>8.7182130584192432</v>
      </c>
      <c r="D402" s="8">
        <f t="shared" si="70"/>
        <v>13.094240837696336</v>
      </c>
      <c r="E402" s="8">
        <f t="shared" si="70"/>
        <v>14.187919463087249</v>
      </c>
      <c r="F402" s="8">
        <f t="shared" si="70"/>
        <v>17.350877192982459</v>
      </c>
      <c r="G402" s="8">
        <f t="shared" si="70"/>
        <v>17.017441860465116</v>
      </c>
      <c r="H402" s="8">
        <f t="shared" si="70"/>
        <v>15.563291139240505</v>
      </c>
      <c r="I402" s="8">
        <f t="shared" si="70"/>
        <v>17.08988764044944</v>
      </c>
      <c r="J402" s="8">
        <f t="shared" si="70"/>
        <v>9.7022900763358777</v>
      </c>
      <c r="K402" s="8">
        <f t="shared" si="70"/>
        <v>6.1538461538461542</v>
      </c>
      <c r="L402" s="8">
        <f t="shared" si="70"/>
        <v>11.2</v>
      </c>
    </row>
    <row r="404" spans="2:12" ht="15">
      <c r="B404" s="80" t="s">
        <v>16</v>
      </c>
      <c r="C404" s="81"/>
      <c r="D404" s="81"/>
      <c r="E404" s="81"/>
      <c r="F404" s="81"/>
      <c r="G404" s="81"/>
      <c r="H404" s="81"/>
      <c r="I404" s="81"/>
      <c r="J404" s="81"/>
      <c r="K404" s="81"/>
      <c r="L404" s="81"/>
    </row>
    <row r="405" spans="2:12" ht="18.75">
      <c r="B405" s="87" t="s">
        <v>192</v>
      </c>
      <c r="C405" s="76"/>
      <c r="D405" s="76"/>
      <c r="E405" s="76"/>
      <c r="F405" s="77"/>
      <c r="G405" s="9"/>
      <c r="H405" s="10"/>
      <c r="I405" s="10"/>
      <c r="J405" s="10"/>
      <c r="K405" s="10"/>
      <c r="L405" s="10"/>
    </row>
    <row r="406" spans="2:12" ht="15">
      <c r="B406" s="11" t="s">
        <v>20</v>
      </c>
      <c r="C406" s="12" t="s">
        <v>21</v>
      </c>
      <c r="D406" s="13" t="s">
        <v>22</v>
      </c>
      <c r="E406" s="14" t="s">
        <v>23</v>
      </c>
      <c r="F406" s="15" t="s">
        <v>24</v>
      </c>
      <c r="G406" s="16"/>
      <c r="H406" s="17" t="s">
        <v>20</v>
      </c>
      <c r="I406" s="12" t="s">
        <v>25</v>
      </c>
      <c r="J406" s="13" t="s">
        <v>22</v>
      </c>
      <c r="K406" s="15" t="s">
        <v>23</v>
      </c>
      <c r="L406" s="15" t="s">
        <v>24</v>
      </c>
    </row>
    <row r="407" spans="2:12" ht="15">
      <c r="B407" s="18">
        <v>39783</v>
      </c>
      <c r="C407" s="19">
        <v>14.5</v>
      </c>
      <c r="D407" s="20"/>
      <c r="E407" s="21">
        <v>1000</v>
      </c>
      <c r="F407" s="22">
        <f>(E407)+(E407*D408)</f>
        <v>1120</v>
      </c>
      <c r="G407" s="16"/>
      <c r="H407" s="23">
        <v>39783</v>
      </c>
      <c r="I407" s="24">
        <v>8515</v>
      </c>
      <c r="J407" s="20"/>
      <c r="K407" s="21">
        <v>1000</v>
      </c>
      <c r="L407" s="22">
        <f>(K407)+(K407*J408)</f>
        <v>1229.7122724603641</v>
      </c>
    </row>
    <row r="408" spans="2:12" ht="15">
      <c r="B408" s="18">
        <v>40148</v>
      </c>
      <c r="C408" s="19">
        <v>16.239999999999998</v>
      </c>
      <c r="D408" s="25">
        <f t="shared" ref="D408:D417" si="71">(C408-C407)/C407</f>
        <v>0.1199999999999999</v>
      </c>
      <c r="E408" s="21">
        <v>1000</v>
      </c>
      <c r="F408" s="22">
        <f t="shared" ref="F408:F416" si="72">(F407+E408)+(F407+E408)*D409</f>
        <v>1148.7684729064042</v>
      </c>
      <c r="G408" s="16"/>
      <c r="H408" s="23">
        <v>40148</v>
      </c>
      <c r="I408" s="24">
        <v>10471</v>
      </c>
      <c r="J408" s="25">
        <f t="shared" ref="J408:J417" si="73">(I408-I407)/I407</f>
        <v>0.22971227246036408</v>
      </c>
      <c r="K408" s="21">
        <v>1000</v>
      </c>
      <c r="L408" s="22">
        <f t="shared" ref="L408:L416" si="74">(L407+K408)+(L407+K408)*J409</f>
        <v>2446.9127803306319</v>
      </c>
    </row>
    <row r="409" spans="2:12" ht="15">
      <c r="B409" s="18">
        <v>40513</v>
      </c>
      <c r="C409" s="19">
        <v>8.8000000000000007</v>
      </c>
      <c r="D409" s="25">
        <f t="shared" si="71"/>
        <v>-0.45812807881773387</v>
      </c>
      <c r="E409" s="21">
        <v>1000</v>
      </c>
      <c r="F409" s="22">
        <f t="shared" si="72"/>
        <v>3103.5053739364084</v>
      </c>
      <c r="G409" s="16"/>
      <c r="H409" s="23">
        <v>40513</v>
      </c>
      <c r="I409" s="24">
        <v>11491</v>
      </c>
      <c r="J409" s="25">
        <f t="shared" si="73"/>
        <v>9.741189953204088E-2</v>
      </c>
      <c r="K409" s="21">
        <v>1000</v>
      </c>
      <c r="L409" s="22">
        <f t="shared" si="74"/>
        <v>3664.6883158384239</v>
      </c>
    </row>
    <row r="410" spans="2:12" ht="15">
      <c r="B410" s="18">
        <v>40878</v>
      </c>
      <c r="C410" s="19">
        <v>12.71</v>
      </c>
      <c r="D410" s="25">
        <f t="shared" si="71"/>
        <v>0.44431818181818178</v>
      </c>
      <c r="E410" s="21">
        <v>1000</v>
      </c>
      <c r="F410" s="22">
        <f t="shared" si="72"/>
        <v>4910.6464781725235</v>
      </c>
      <c r="G410" s="16"/>
      <c r="H410" s="23">
        <v>40878</v>
      </c>
      <c r="I410" s="24">
        <v>12217</v>
      </c>
      <c r="J410" s="25">
        <f t="shared" si="73"/>
        <v>6.3179879906013398E-2</v>
      </c>
      <c r="K410" s="21">
        <v>1000</v>
      </c>
      <c r="L410" s="22">
        <f t="shared" si="74"/>
        <v>5022.8349672468257</v>
      </c>
    </row>
    <row r="411" spans="2:12" ht="15">
      <c r="B411" s="18">
        <v>41244</v>
      </c>
      <c r="C411" s="19">
        <v>15.21</v>
      </c>
      <c r="D411" s="25">
        <f t="shared" si="71"/>
        <v>0.19669551534225019</v>
      </c>
      <c r="E411" s="21">
        <v>1000</v>
      </c>
      <c r="F411" s="22">
        <f t="shared" si="72"/>
        <v>9555.7394410428897</v>
      </c>
      <c r="G411" s="16"/>
      <c r="H411" s="23">
        <v>41244</v>
      </c>
      <c r="I411" s="24">
        <v>13155</v>
      </c>
      <c r="J411" s="25">
        <f t="shared" si="73"/>
        <v>7.6778259801915369E-2</v>
      </c>
      <c r="K411" s="21">
        <v>1000</v>
      </c>
      <c r="L411" s="22">
        <f t="shared" si="74"/>
        <v>7213.2090390705998</v>
      </c>
    </row>
    <row r="412" spans="2:12" ht="15">
      <c r="B412" s="18">
        <v>41609</v>
      </c>
      <c r="C412" s="19">
        <v>24.59</v>
      </c>
      <c r="D412" s="25">
        <f t="shared" si="71"/>
        <v>0.61669953977646275</v>
      </c>
      <c r="E412" s="21">
        <v>1000</v>
      </c>
      <c r="F412" s="22">
        <f t="shared" si="72"/>
        <v>12564.721164673663</v>
      </c>
      <c r="G412" s="16"/>
      <c r="H412" s="23">
        <v>41609</v>
      </c>
      <c r="I412" s="24">
        <v>15755</v>
      </c>
      <c r="J412" s="25">
        <f t="shared" si="73"/>
        <v>0.1976434815659445</v>
      </c>
      <c r="K412" s="21">
        <v>1000</v>
      </c>
      <c r="L412" s="22">
        <f t="shared" si="74"/>
        <v>9411.1750417227249</v>
      </c>
    </row>
    <row r="413" spans="2:12" ht="15">
      <c r="B413" s="18">
        <v>41974</v>
      </c>
      <c r="C413" s="19">
        <v>29.27</v>
      </c>
      <c r="D413" s="25">
        <f t="shared" si="71"/>
        <v>0.1903212688084587</v>
      </c>
      <c r="E413" s="21">
        <v>1000</v>
      </c>
      <c r="F413" s="22">
        <f t="shared" si="72"/>
        <v>13750.094873791173</v>
      </c>
      <c r="G413" s="16"/>
      <c r="H413" s="23">
        <v>41974</v>
      </c>
      <c r="I413" s="24">
        <v>18053</v>
      </c>
      <c r="J413" s="25">
        <f t="shared" si="73"/>
        <v>0.14585845763249761</v>
      </c>
      <c r="K413" s="21">
        <v>1000</v>
      </c>
      <c r="L413" s="22">
        <f t="shared" si="74"/>
        <v>10049.007095885365</v>
      </c>
    </row>
    <row r="414" spans="2:12" ht="15">
      <c r="B414" s="18">
        <v>42339</v>
      </c>
      <c r="C414" s="19">
        <v>29.67</v>
      </c>
      <c r="D414" s="25">
        <f t="shared" si="71"/>
        <v>1.3665869490946435E-2</v>
      </c>
      <c r="E414" s="21">
        <v>1000</v>
      </c>
      <c r="F414" s="22">
        <f t="shared" si="72"/>
        <v>10509.504739870084</v>
      </c>
      <c r="G414" s="16"/>
      <c r="H414" s="23">
        <v>42339</v>
      </c>
      <c r="I414" s="24">
        <v>17425</v>
      </c>
      <c r="J414" s="25">
        <f t="shared" si="73"/>
        <v>-3.4786462083864177E-2</v>
      </c>
      <c r="K414" s="21">
        <v>1000</v>
      </c>
      <c r="L414" s="22">
        <f t="shared" si="74"/>
        <v>12658.325891257362</v>
      </c>
    </row>
    <row r="415" spans="2:12" ht="15">
      <c r="B415" s="18">
        <v>42705</v>
      </c>
      <c r="C415" s="19">
        <v>21.14</v>
      </c>
      <c r="D415" s="25">
        <f t="shared" si="71"/>
        <v>-0.28749578699022582</v>
      </c>
      <c r="E415" s="21">
        <v>1000</v>
      </c>
      <c r="F415" s="22">
        <f t="shared" si="72"/>
        <v>13616.495437282441</v>
      </c>
      <c r="G415" s="16"/>
      <c r="H415" s="23">
        <v>42705</v>
      </c>
      <c r="I415" s="24">
        <v>19963</v>
      </c>
      <c r="J415" s="25">
        <f t="shared" si="73"/>
        <v>0.14565279770444764</v>
      </c>
      <c r="K415" s="21">
        <v>1000</v>
      </c>
      <c r="L415" s="22">
        <f t="shared" si="74"/>
        <v>16984.134745507828</v>
      </c>
    </row>
    <row r="416" spans="2:12" ht="15">
      <c r="B416" s="18">
        <v>43070</v>
      </c>
      <c r="C416" s="19">
        <v>25.01</v>
      </c>
      <c r="D416" s="25">
        <f t="shared" si="71"/>
        <v>0.1830652790917692</v>
      </c>
      <c r="E416" s="21">
        <v>1000</v>
      </c>
      <c r="F416" s="26">
        <f t="shared" si="72"/>
        <v>14826.88881422853</v>
      </c>
      <c r="G416" s="16"/>
      <c r="H416" s="23">
        <v>43070</v>
      </c>
      <c r="I416" s="24">
        <v>24824</v>
      </c>
      <c r="J416" s="25">
        <f t="shared" si="73"/>
        <v>0.24350047588037871</v>
      </c>
      <c r="K416" s="21">
        <v>1000</v>
      </c>
      <c r="L416" s="27">
        <f t="shared" si="74"/>
        <v>16899.609700630885</v>
      </c>
    </row>
    <row r="417" spans="1:12" ht="15">
      <c r="B417" s="18">
        <v>43435</v>
      </c>
      <c r="C417" s="19">
        <v>25.37</v>
      </c>
      <c r="D417" s="25">
        <f t="shared" si="71"/>
        <v>1.4394242303078744E-2</v>
      </c>
      <c r="E417" s="28"/>
      <c r="F417" s="28"/>
      <c r="G417" s="16"/>
      <c r="H417" s="23">
        <v>43435</v>
      </c>
      <c r="I417" s="24">
        <v>23327</v>
      </c>
      <c r="J417" s="25">
        <f t="shared" si="73"/>
        <v>-6.0304543989687397E-2</v>
      </c>
      <c r="K417" s="29"/>
      <c r="L417" s="30"/>
    </row>
    <row r="418" spans="1:12" ht="15">
      <c r="B418" s="9"/>
      <c r="C418" s="9"/>
      <c r="D418" s="9"/>
      <c r="E418" s="31">
        <f>SUM(E407:E417)</f>
        <v>10000</v>
      </c>
      <c r="F418" s="32"/>
      <c r="G418" s="9"/>
      <c r="H418" s="9"/>
      <c r="I418" s="9"/>
      <c r="J418" s="9"/>
      <c r="K418" s="31">
        <f>SUM(K407:K417)</f>
        <v>10000</v>
      </c>
      <c r="L418" s="33"/>
    </row>
    <row r="420" spans="1:12" ht="14.25">
      <c r="A420" s="2" t="s">
        <v>194</v>
      </c>
      <c r="B420" s="79" t="s">
        <v>195</v>
      </c>
      <c r="C420" s="76"/>
      <c r="D420" s="76"/>
      <c r="E420" s="76"/>
      <c r="F420" s="76"/>
      <c r="G420" s="76"/>
      <c r="H420" s="76"/>
      <c r="I420" s="76"/>
      <c r="J420" s="76"/>
      <c r="K420" s="76"/>
      <c r="L420" s="77"/>
    </row>
    <row r="421" spans="1:12" ht="12.75">
      <c r="B421" s="82" t="s">
        <v>2</v>
      </c>
      <c r="C421" s="76"/>
      <c r="D421" s="76"/>
      <c r="E421" s="76"/>
      <c r="F421" s="76"/>
      <c r="G421" s="76"/>
      <c r="H421" s="76"/>
      <c r="I421" s="76"/>
      <c r="J421" s="76"/>
      <c r="K421" s="76"/>
      <c r="L421" s="77"/>
    </row>
    <row r="422" spans="1:12" ht="12.75">
      <c r="B422" s="78" t="s">
        <v>198</v>
      </c>
      <c r="C422" s="76"/>
      <c r="D422" s="76"/>
      <c r="E422" s="76"/>
      <c r="F422" s="76"/>
      <c r="G422" s="76"/>
      <c r="H422" s="76"/>
      <c r="I422" s="76"/>
      <c r="J422" s="76"/>
      <c r="K422" s="76"/>
      <c r="L422" s="77"/>
    </row>
    <row r="423" spans="1:12" ht="12.75">
      <c r="B423" s="3"/>
      <c r="C423" s="4">
        <v>2018</v>
      </c>
      <c r="D423" s="4">
        <v>2017</v>
      </c>
      <c r="E423" s="4">
        <v>2016</v>
      </c>
      <c r="F423" s="4">
        <v>2015</v>
      </c>
      <c r="G423" s="4">
        <v>2014</v>
      </c>
      <c r="H423" s="4">
        <v>2013</v>
      </c>
      <c r="I423" s="4">
        <v>2012</v>
      </c>
      <c r="J423" s="4">
        <v>2011</v>
      </c>
      <c r="K423" s="4">
        <v>2010</v>
      </c>
      <c r="L423" s="4">
        <v>2009</v>
      </c>
    </row>
    <row r="424" spans="1:12" ht="12.75">
      <c r="B424" s="5" t="s">
        <v>10</v>
      </c>
      <c r="C424" s="6">
        <v>15451</v>
      </c>
      <c r="D424" s="6">
        <v>13094</v>
      </c>
      <c r="E424" s="6">
        <v>10842</v>
      </c>
      <c r="F424" s="6">
        <v>9248</v>
      </c>
      <c r="G424" s="6">
        <v>8025</v>
      </c>
      <c r="H424" s="6">
        <v>6727</v>
      </c>
      <c r="I424" s="6"/>
      <c r="J424" s="6"/>
      <c r="K424" s="6"/>
      <c r="L424" s="6"/>
    </row>
    <row r="425" spans="1:12" ht="12.75">
      <c r="B425" s="5" t="s">
        <v>11</v>
      </c>
      <c r="C425" s="6">
        <v>2376</v>
      </c>
      <c r="D425" s="6">
        <v>2200</v>
      </c>
      <c r="E425" s="6">
        <v>1631</v>
      </c>
      <c r="F425" s="6">
        <v>1488</v>
      </c>
      <c r="G425" s="6">
        <v>1261</v>
      </c>
      <c r="H425" s="6">
        <v>1084</v>
      </c>
      <c r="I425" s="6"/>
      <c r="J425" s="6"/>
      <c r="K425" s="6"/>
      <c r="L425" s="6"/>
    </row>
    <row r="426" spans="1:12" ht="12.75">
      <c r="B426" s="5" t="s">
        <v>12</v>
      </c>
      <c r="C426" s="6">
        <v>2057</v>
      </c>
      <c r="D426" s="6">
        <v>1795</v>
      </c>
      <c r="E426" s="6">
        <v>1401</v>
      </c>
      <c r="F426" s="6">
        <v>1228</v>
      </c>
      <c r="G426" s="6">
        <v>419</v>
      </c>
      <c r="H426" s="6">
        <v>955</v>
      </c>
      <c r="I426" s="6"/>
      <c r="J426" s="6"/>
      <c r="K426" s="6"/>
      <c r="L426" s="6"/>
    </row>
    <row r="427" spans="1:12" ht="12.75">
      <c r="B427" s="5" t="s">
        <v>13</v>
      </c>
      <c r="C427" s="7">
        <v>1.71</v>
      </c>
      <c r="D427" s="7">
        <v>1.47</v>
      </c>
      <c r="E427" s="7">
        <v>1.1499999999999999</v>
      </c>
      <c r="F427" s="7">
        <v>1</v>
      </c>
      <c r="G427" s="7">
        <v>0.34</v>
      </c>
      <c r="H427" s="7">
        <v>0.78</v>
      </c>
      <c r="I427" s="7"/>
      <c r="J427" s="7"/>
      <c r="K427" s="7"/>
      <c r="L427" s="7"/>
    </row>
    <row r="428" spans="1:12" ht="12.75">
      <c r="B428" s="5" t="s">
        <v>14</v>
      </c>
      <c r="C428" s="7"/>
      <c r="D428" s="7"/>
      <c r="E428" s="7"/>
      <c r="F428" s="7"/>
      <c r="G428" s="7"/>
      <c r="H428" s="7"/>
      <c r="I428" s="7"/>
      <c r="J428" s="7"/>
      <c r="K428" s="7"/>
      <c r="L428" s="7"/>
    </row>
    <row r="429" spans="1:12" ht="12.75">
      <c r="B429" s="5" t="s">
        <v>15</v>
      </c>
      <c r="C429" s="8">
        <f t="shared" ref="C429:L429" si="75">C428/C427</f>
        <v>0</v>
      </c>
      <c r="D429" s="8">
        <f t="shared" si="75"/>
        <v>0</v>
      </c>
      <c r="E429" s="8">
        <f t="shared" si="75"/>
        <v>0</v>
      </c>
      <c r="F429" s="8">
        <f t="shared" si="75"/>
        <v>0</v>
      </c>
      <c r="G429" s="8">
        <f t="shared" si="75"/>
        <v>0</v>
      </c>
      <c r="H429" s="8">
        <f t="shared" si="75"/>
        <v>0</v>
      </c>
      <c r="I429" s="8" t="e">
        <f t="shared" si="75"/>
        <v>#DIV/0!</v>
      </c>
      <c r="J429" s="8" t="e">
        <f t="shared" si="75"/>
        <v>#DIV/0!</v>
      </c>
      <c r="K429" s="8" t="e">
        <f t="shared" si="75"/>
        <v>#DIV/0!</v>
      </c>
      <c r="L429" s="8" t="e">
        <f t="shared" si="75"/>
        <v>#DIV/0!</v>
      </c>
    </row>
    <row r="431" spans="1:12" ht="15">
      <c r="B431" s="80" t="s">
        <v>16</v>
      </c>
      <c r="C431" s="81"/>
      <c r="D431" s="81"/>
      <c r="E431" s="81"/>
      <c r="F431" s="81"/>
      <c r="G431" s="81"/>
      <c r="H431" s="81"/>
      <c r="I431" s="81"/>
      <c r="J431" s="81"/>
      <c r="K431" s="81"/>
      <c r="L431" s="81"/>
    </row>
    <row r="432" spans="1:12" ht="18.75">
      <c r="B432" s="87" t="s">
        <v>203</v>
      </c>
      <c r="C432" s="76"/>
      <c r="D432" s="76"/>
      <c r="E432" s="76"/>
      <c r="F432" s="77"/>
      <c r="G432" s="9"/>
      <c r="H432" s="10"/>
      <c r="I432" s="10"/>
      <c r="J432" s="10"/>
      <c r="K432" s="10"/>
      <c r="L432" s="10"/>
    </row>
    <row r="433" spans="1:12" ht="15">
      <c r="B433" s="11" t="s">
        <v>20</v>
      </c>
      <c r="C433" s="12" t="s">
        <v>21</v>
      </c>
      <c r="D433" s="13" t="s">
        <v>22</v>
      </c>
      <c r="E433" s="14" t="s">
        <v>23</v>
      </c>
      <c r="F433" s="15" t="s">
        <v>24</v>
      </c>
      <c r="G433" s="16"/>
      <c r="H433" s="17" t="s">
        <v>20</v>
      </c>
      <c r="I433" s="12" t="s">
        <v>25</v>
      </c>
      <c r="J433" s="13" t="s">
        <v>22</v>
      </c>
      <c r="K433" s="15" t="s">
        <v>23</v>
      </c>
      <c r="L433" s="15" t="s">
        <v>24</v>
      </c>
    </row>
    <row r="434" spans="1:12" ht="15">
      <c r="B434" s="18">
        <v>39783</v>
      </c>
      <c r="C434" s="19">
        <v>36</v>
      </c>
      <c r="D434" s="20"/>
      <c r="E434" s="21">
        <v>0</v>
      </c>
      <c r="F434" s="22">
        <f>(E434)+(E434*D435)</f>
        <v>0</v>
      </c>
      <c r="G434" s="16"/>
      <c r="H434" s="23">
        <v>39783</v>
      </c>
      <c r="I434" s="24">
        <v>8515</v>
      </c>
      <c r="J434" s="20"/>
      <c r="K434" s="21">
        <v>0</v>
      </c>
      <c r="L434" s="22">
        <f>(K434)+(K434*J435)</f>
        <v>0</v>
      </c>
    </row>
    <row r="435" spans="1:12" ht="15">
      <c r="B435" s="18">
        <v>40148</v>
      </c>
      <c r="C435" s="19">
        <v>36</v>
      </c>
      <c r="D435" s="25">
        <f t="shared" ref="D435:D444" si="76">(C435-C434)/C434</f>
        <v>0</v>
      </c>
      <c r="E435" s="21">
        <v>0</v>
      </c>
      <c r="F435" s="22">
        <f t="shared" ref="F435:F443" si="77">(F434+E435)+(F434+E435)*D436</f>
        <v>0</v>
      </c>
      <c r="G435" s="16"/>
      <c r="H435" s="23">
        <v>40148</v>
      </c>
      <c r="I435" s="24">
        <v>10471</v>
      </c>
      <c r="J435" s="25">
        <f t="shared" ref="J435:J444" si="78">(I435-I434)/I434</f>
        <v>0.22971227246036408</v>
      </c>
      <c r="K435" s="21">
        <v>0</v>
      </c>
      <c r="L435" s="22">
        <f t="shared" ref="L435:L443" si="79">(L434+K435)+(L434+K435)*J436</f>
        <v>0</v>
      </c>
    </row>
    <row r="436" spans="1:12" ht="15">
      <c r="B436" s="18">
        <v>40513</v>
      </c>
      <c r="C436" s="19">
        <v>36</v>
      </c>
      <c r="D436" s="25">
        <f t="shared" si="76"/>
        <v>0</v>
      </c>
      <c r="E436" s="21">
        <v>0</v>
      </c>
      <c r="F436" s="22">
        <f t="shared" si="77"/>
        <v>0</v>
      </c>
      <c r="G436" s="16"/>
      <c r="H436" s="23">
        <v>40513</v>
      </c>
      <c r="I436" s="24">
        <v>11491</v>
      </c>
      <c r="J436" s="25">
        <f t="shared" si="78"/>
        <v>9.741189953204088E-2</v>
      </c>
      <c r="K436" s="21">
        <v>0</v>
      </c>
      <c r="L436" s="22">
        <f t="shared" si="79"/>
        <v>0</v>
      </c>
    </row>
    <row r="437" spans="1:12" ht="15">
      <c r="B437" s="18">
        <v>40878</v>
      </c>
      <c r="C437" s="19">
        <v>36</v>
      </c>
      <c r="D437" s="25">
        <f t="shared" si="76"/>
        <v>0</v>
      </c>
      <c r="E437" s="21">
        <v>0</v>
      </c>
      <c r="F437" s="22">
        <f t="shared" si="77"/>
        <v>0</v>
      </c>
      <c r="G437" s="16"/>
      <c r="H437" s="23">
        <v>40878</v>
      </c>
      <c r="I437" s="24">
        <v>12217</v>
      </c>
      <c r="J437" s="25">
        <f t="shared" si="78"/>
        <v>6.3179879906013398E-2</v>
      </c>
      <c r="K437" s="21">
        <v>0</v>
      </c>
      <c r="L437" s="22">
        <f t="shared" si="79"/>
        <v>0</v>
      </c>
    </row>
    <row r="438" spans="1:12" ht="15">
      <c r="B438" s="18">
        <v>41244</v>
      </c>
      <c r="C438" s="19">
        <v>36</v>
      </c>
      <c r="D438" s="25">
        <f t="shared" si="76"/>
        <v>0</v>
      </c>
      <c r="E438" s="21">
        <v>0</v>
      </c>
      <c r="F438" s="22">
        <f t="shared" si="77"/>
        <v>0</v>
      </c>
      <c r="G438" s="16"/>
      <c r="H438" s="23">
        <v>41244</v>
      </c>
      <c r="I438" s="24">
        <v>13155</v>
      </c>
      <c r="J438" s="25">
        <f t="shared" si="78"/>
        <v>7.6778259801915369E-2</v>
      </c>
      <c r="K438" s="21">
        <v>0</v>
      </c>
      <c r="L438" s="22">
        <f t="shared" si="79"/>
        <v>0</v>
      </c>
    </row>
    <row r="439" spans="1:12" ht="15">
      <c r="B439" s="18">
        <v>41609</v>
      </c>
      <c r="C439" s="19">
        <v>36</v>
      </c>
      <c r="D439" s="25">
        <f t="shared" si="76"/>
        <v>0</v>
      </c>
      <c r="E439" s="21">
        <v>0</v>
      </c>
      <c r="F439" s="22">
        <f t="shared" si="77"/>
        <v>0</v>
      </c>
      <c r="G439" s="16"/>
      <c r="H439" s="23">
        <v>41609</v>
      </c>
      <c r="I439" s="24">
        <v>15755</v>
      </c>
      <c r="J439" s="25">
        <f t="shared" si="78"/>
        <v>0.1976434815659445</v>
      </c>
      <c r="K439" s="21">
        <v>0</v>
      </c>
      <c r="L439" s="22">
        <f t="shared" si="79"/>
        <v>0</v>
      </c>
    </row>
    <row r="440" spans="1:12" ht="15">
      <c r="B440" s="18">
        <v>41974</v>
      </c>
      <c r="C440" s="19">
        <v>36</v>
      </c>
      <c r="D440" s="25">
        <f t="shared" si="76"/>
        <v>0</v>
      </c>
      <c r="E440" s="21">
        <v>0</v>
      </c>
      <c r="F440" s="22">
        <f t="shared" si="77"/>
        <v>0</v>
      </c>
      <c r="G440" s="16"/>
      <c r="H440" s="23">
        <v>41974</v>
      </c>
      <c r="I440" s="24">
        <v>18053</v>
      </c>
      <c r="J440" s="25">
        <f t="shared" si="78"/>
        <v>0.14585845763249761</v>
      </c>
      <c r="K440" s="21">
        <v>0</v>
      </c>
      <c r="L440" s="22">
        <f t="shared" si="79"/>
        <v>0</v>
      </c>
    </row>
    <row r="441" spans="1:12" ht="15">
      <c r="B441" s="18">
        <v>42339</v>
      </c>
      <c r="C441" s="19">
        <v>36</v>
      </c>
      <c r="D441" s="25">
        <f t="shared" si="76"/>
        <v>0</v>
      </c>
      <c r="E441" s="21">
        <v>1000</v>
      </c>
      <c r="F441" s="22">
        <f t="shared" si="77"/>
        <v>1096.3888888888889</v>
      </c>
      <c r="G441" s="16"/>
      <c r="H441" s="23">
        <v>42339</v>
      </c>
      <c r="I441" s="24">
        <v>17425</v>
      </c>
      <c r="J441" s="25">
        <f t="shared" si="78"/>
        <v>-3.4786462083864177E-2</v>
      </c>
      <c r="K441" s="21">
        <v>1000</v>
      </c>
      <c r="L441" s="22">
        <f t="shared" si="79"/>
        <v>1145.6527977044477</v>
      </c>
    </row>
    <row r="442" spans="1:12" ht="15">
      <c r="B442" s="18">
        <v>42705</v>
      </c>
      <c r="C442" s="19">
        <v>39.47</v>
      </c>
      <c r="D442" s="25">
        <f t="shared" si="76"/>
        <v>9.6388888888888857E-2</v>
      </c>
      <c r="E442" s="21">
        <v>1000</v>
      </c>
      <c r="F442" s="22">
        <f t="shared" si="77"/>
        <v>3910.2140866480868</v>
      </c>
      <c r="G442" s="16"/>
      <c r="H442" s="23">
        <v>42705</v>
      </c>
      <c r="I442" s="24">
        <v>19963</v>
      </c>
      <c r="J442" s="25">
        <f t="shared" si="78"/>
        <v>0.14565279770444764</v>
      </c>
      <c r="K442" s="21">
        <v>1000</v>
      </c>
      <c r="L442" s="22">
        <f t="shared" si="79"/>
        <v>2668.1202750195471</v>
      </c>
    </row>
    <row r="443" spans="1:12" ht="15">
      <c r="B443" s="18">
        <v>43070</v>
      </c>
      <c r="C443" s="19">
        <v>73.62</v>
      </c>
      <c r="D443" s="25">
        <f t="shared" si="76"/>
        <v>0.8652140866480873</v>
      </c>
      <c r="E443" s="21">
        <v>1000</v>
      </c>
      <c r="F443" s="26">
        <f t="shared" si="77"/>
        <v>5602.5262602341654</v>
      </c>
      <c r="G443" s="16"/>
      <c r="H443" s="23">
        <v>43070</v>
      </c>
      <c r="I443" s="24">
        <v>24824</v>
      </c>
      <c r="J443" s="25">
        <f t="shared" si="78"/>
        <v>0.24350047588037871</v>
      </c>
      <c r="K443" s="21">
        <v>1000</v>
      </c>
      <c r="L443" s="27">
        <f t="shared" si="79"/>
        <v>3446.9159545351667</v>
      </c>
    </row>
    <row r="444" spans="1:12" ht="15">
      <c r="B444" s="18">
        <v>43435</v>
      </c>
      <c r="C444" s="19">
        <v>84</v>
      </c>
      <c r="D444" s="25">
        <f t="shared" si="76"/>
        <v>0.14099429502852479</v>
      </c>
      <c r="E444" s="28"/>
      <c r="F444" s="28"/>
      <c r="G444" s="16"/>
      <c r="H444" s="23">
        <v>43435</v>
      </c>
      <c r="I444" s="24">
        <v>23327</v>
      </c>
      <c r="J444" s="25">
        <f t="shared" si="78"/>
        <v>-6.0304543989687397E-2</v>
      </c>
      <c r="K444" s="29"/>
      <c r="L444" s="30"/>
    </row>
    <row r="445" spans="1:12" ht="15">
      <c r="B445" s="9"/>
      <c r="C445" s="9"/>
      <c r="D445" s="9"/>
      <c r="E445" s="31">
        <f>SUM(E434:E444)</f>
        <v>3000</v>
      </c>
      <c r="F445" s="32"/>
      <c r="G445" s="9"/>
      <c r="H445" s="9"/>
      <c r="I445" s="9"/>
      <c r="J445" s="9"/>
      <c r="K445" s="31">
        <f>SUM(K434:K444)</f>
        <v>3000</v>
      </c>
      <c r="L445" s="33"/>
    </row>
    <row r="447" spans="1:12" ht="14.25">
      <c r="A447" s="2" t="s">
        <v>206</v>
      </c>
      <c r="B447" s="79" t="s">
        <v>207</v>
      </c>
      <c r="C447" s="76"/>
      <c r="D447" s="76"/>
      <c r="E447" s="76"/>
      <c r="F447" s="76"/>
      <c r="G447" s="76"/>
      <c r="H447" s="76"/>
      <c r="I447" s="76"/>
      <c r="J447" s="76"/>
      <c r="K447" s="76"/>
      <c r="L447" s="77"/>
    </row>
    <row r="448" spans="1:12" ht="12.75">
      <c r="B448" s="82" t="s">
        <v>2</v>
      </c>
      <c r="C448" s="76"/>
      <c r="D448" s="76"/>
      <c r="E448" s="76"/>
      <c r="F448" s="76"/>
      <c r="G448" s="76"/>
      <c r="H448" s="76"/>
      <c r="I448" s="76"/>
      <c r="J448" s="76"/>
      <c r="K448" s="76"/>
      <c r="L448" s="77"/>
    </row>
    <row r="449" spans="2:12" ht="12.75">
      <c r="B449" s="78" t="s">
        <v>210</v>
      </c>
      <c r="C449" s="76"/>
      <c r="D449" s="76"/>
      <c r="E449" s="76"/>
      <c r="F449" s="76"/>
      <c r="G449" s="76"/>
      <c r="H449" s="76"/>
      <c r="I449" s="76"/>
      <c r="J449" s="76"/>
      <c r="K449" s="76"/>
      <c r="L449" s="77"/>
    </row>
    <row r="450" spans="2:12" ht="12.75">
      <c r="B450" s="3"/>
      <c r="C450" s="4">
        <v>2018</v>
      </c>
      <c r="D450" s="4">
        <v>2017</v>
      </c>
      <c r="E450" s="4">
        <v>2016</v>
      </c>
      <c r="F450" s="4">
        <v>2015</v>
      </c>
      <c r="G450" s="4">
        <v>2014</v>
      </c>
      <c r="H450" s="4">
        <v>2013</v>
      </c>
      <c r="I450" s="4">
        <v>2012</v>
      </c>
      <c r="J450" s="4">
        <v>2011</v>
      </c>
      <c r="K450" s="4">
        <v>2010</v>
      </c>
      <c r="L450" s="4">
        <v>2009</v>
      </c>
    </row>
    <row r="451" spans="2:12" ht="12.75">
      <c r="B451" s="5" t="s">
        <v>10</v>
      </c>
      <c r="C451" s="6">
        <v>5964</v>
      </c>
      <c r="D451" s="6">
        <v>5177</v>
      </c>
      <c r="E451" s="6">
        <v>4694</v>
      </c>
      <c r="F451" s="6">
        <v>4192</v>
      </c>
      <c r="G451" s="6">
        <v>4243</v>
      </c>
      <c r="H451" s="6">
        <v>3946</v>
      </c>
      <c r="I451" s="6">
        <v>4151</v>
      </c>
      <c r="J451" s="6">
        <v>3772</v>
      </c>
      <c r="K451" s="6">
        <v>3403</v>
      </c>
      <c r="L451" s="6">
        <v>3182</v>
      </c>
    </row>
    <row r="452" spans="2:12" ht="12.75">
      <c r="B452" s="5" t="s">
        <v>11</v>
      </c>
      <c r="C452" s="6">
        <v>1503</v>
      </c>
      <c r="D452" s="6">
        <v>1367</v>
      </c>
      <c r="E452" s="6">
        <v>1203</v>
      </c>
      <c r="F452" s="6">
        <v>712</v>
      </c>
      <c r="G452" s="6">
        <v>1300</v>
      </c>
      <c r="H452" s="6">
        <v>1185</v>
      </c>
      <c r="I452" s="6">
        <v>1151</v>
      </c>
      <c r="J452" s="6">
        <v>996</v>
      </c>
      <c r="K452" s="6">
        <v>856</v>
      </c>
      <c r="L452" s="6">
        <v>653</v>
      </c>
    </row>
    <row r="453" spans="2:12" ht="12.75">
      <c r="B453" s="5" t="s">
        <v>12</v>
      </c>
      <c r="C453" s="6">
        <v>1211</v>
      </c>
      <c r="D453" s="6">
        <v>971</v>
      </c>
      <c r="E453" s="6">
        <v>979</v>
      </c>
      <c r="F453" s="6">
        <v>365</v>
      </c>
      <c r="G453" s="6">
        <v>907</v>
      </c>
      <c r="H453" s="6">
        <v>858</v>
      </c>
      <c r="I453" s="6">
        <v>792</v>
      </c>
      <c r="J453" s="6">
        <v>634</v>
      </c>
      <c r="K453" s="6">
        <v>574</v>
      </c>
      <c r="L453" s="6">
        <v>447</v>
      </c>
    </row>
    <row r="454" spans="2:12" ht="12.75">
      <c r="B454" s="5" t="s">
        <v>13</v>
      </c>
      <c r="C454" s="7">
        <v>4.6399999999999997</v>
      </c>
      <c r="D454" s="7">
        <v>3.72</v>
      </c>
      <c r="E454" s="7">
        <v>3.69</v>
      </c>
      <c r="F454" s="7">
        <v>1.28</v>
      </c>
      <c r="G454" s="7">
        <v>3.12</v>
      </c>
      <c r="H454" s="7">
        <v>2.83</v>
      </c>
      <c r="I454" s="7">
        <v>2.6</v>
      </c>
      <c r="J454" s="7">
        <v>2</v>
      </c>
      <c r="K454" s="7">
        <v>1.77</v>
      </c>
      <c r="L454" s="7">
        <v>1.35</v>
      </c>
    </row>
    <row r="455" spans="2:12" ht="12.75">
      <c r="B455" s="5" t="s">
        <v>14</v>
      </c>
      <c r="C455" s="7">
        <v>196</v>
      </c>
      <c r="D455" s="7">
        <v>156</v>
      </c>
      <c r="E455" s="7">
        <v>112</v>
      </c>
      <c r="F455" s="7">
        <v>93.28</v>
      </c>
      <c r="G455" s="7">
        <v>88.13</v>
      </c>
      <c r="H455" s="7">
        <v>72.2</v>
      </c>
      <c r="I455" s="7">
        <v>55.66</v>
      </c>
      <c r="J455" s="7">
        <v>48</v>
      </c>
      <c r="K455" s="7">
        <v>45</v>
      </c>
      <c r="L455" s="7">
        <v>28.28</v>
      </c>
    </row>
    <row r="456" spans="2:12" ht="12.75">
      <c r="B456" s="5" t="s">
        <v>15</v>
      </c>
      <c r="C456" s="8">
        <f t="shared" ref="C456:L456" si="80">C455/C454</f>
        <v>42.241379310344833</v>
      </c>
      <c r="D456" s="8">
        <f t="shared" si="80"/>
        <v>41.935483870967737</v>
      </c>
      <c r="E456" s="8">
        <f t="shared" si="80"/>
        <v>30.352303523035232</v>
      </c>
      <c r="F456" s="8">
        <f t="shared" si="80"/>
        <v>72.875</v>
      </c>
      <c r="G456" s="8">
        <f t="shared" si="80"/>
        <v>28.246794871794869</v>
      </c>
      <c r="H456" s="8">
        <f t="shared" si="80"/>
        <v>25.512367491166078</v>
      </c>
      <c r="I456" s="8">
        <f t="shared" si="80"/>
        <v>21.407692307692304</v>
      </c>
      <c r="J456" s="8">
        <f t="shared" si="80"/>
        <v>24</v>
      </c>
      <c r="K456" s="8">
        <f t="shared" si="80"/>
        <v>25.423728813559322</v>
      </c>
      <c r="L456" s="8">
        <f t="shared" si="80"/>
        <v>20.948148148148146</v>
      </c>
    </row>
    <row r="458" spans="2:12" ht="15">
      <c r="B458" s="80" t="s">
        <v>16</v>
      </c>
      <c r="C458" s="81"/>
      <c r="D458" s="81"/>
      <c r="E458" s="81"/>
      <c r="F458" s="81"/>
      <c r="G458" s="81"/>
      <c r="H458" s="81"/>
      <c r="I458" s="81"/>
      <c r="J458" s="81"/>
      <c r="K458" s="81"/>
      <c r="L458" s="81"/>
    </row>
    <row r="459" spans="2:12" ht="18.75">
      <c r="B459" s="87" t="s">
        <v>215</v>
      </c>
      <c r="C459" s="76"/>
      <c r="D459" s="76"/>
      <c r="E459" s="76"/>
      <c r="F459" s="77"/>
      <c r="G459" s="9"/>
      <c r="H459" s="10"/>
      <c r="I459" s="10"/>
      <c r="J459" s="10"/>
      <c r="K459" s="10"/>
      <c r="L459" s="10"/>
    </row>
    <row r="460" spans="2:12" ht="15">
      <c r="B460" s="11" t="s">
        <v>20</v>
      </c>
      <c r="C460" s="12" t="s">
        <v>21</v>
      </c>
      <c r="D460" s="13" t="s">
        <v>22</v>
      </c>
      <c r="E460" s="14" t="s">
        <v>23</v>
      </c>
      <c r="F460" s="15" t="s">
        <v>24</v>
      </c>
      <c r="G460" s="16"/>
      <c r="H460" s="17" t="s">
        <v>20</v>
      </c>
      <c r="I460" s="12" t="s">
        <v>25</v>
      </c>
      <c r="J460" s="13" t="s">
        <v>22</v>
      </c>
      <c r="K460" s="15" t="s">
        <v>23</v>
      </c>
      <c r="L460" s="15" t="s">
        <v>24</v>
      </c>
    </row>
    <row r="461" spans="2:12" ht="15">
      <c r="B461" s="18">
        <v>39783</v>
      </c>
      <c r="C461" s="19">
        <v>20.84</v>
      </c>
      <c r="D461" s="20"/>
      <c r="E461" s="21">
        <v>1000</v>
      </c>
      <c r="F461" s="22">
        <f>(E461)+(E461*D462)</f>
        <v>1357.0057581573897</v>
      </c>
      <c r="G461" s="16"/>
      <c r="H461" s="23">
        <v>39783</v>
      </c>
      <c r="I461" s="24">
        <v>8515</v>
      </c>
      <c r="J461" s="20"/>
      <c r="K461" s="21">
        <v>1000</v>
      </c>
      <c r="L461" s="22">
        <f>(K461)+(K461*J462)</f>
        <v>1229.7122724603641</v>
      </c>
    </row>
    <row r="462" spans="2:12" ht="15">
      <c r="B462" s="18">
        <v>40148</v>
      </c>
      <c r="C462" s="19">
        <v>28.28</v>
      </c>
      <c r="D462" s="25">
        <f t="shared" ref="D462:D471" si="81">(C462-C461)/C461</f>
        <v>0.35700575815738972</v>
      </c>
      <c r="E462" s="21">
        <v>1000</v>
      </c>
      <c r="F462" s="22">
        <f t="shared" ref="F462:F470" si="82">(F461+E462)+(F461+E462)*D463</f>
        <v>3750.539572739835</v>
      </c>
      <c r="G462" s="16"/>
      <c r="H462" s="23">
        <v>40148</v>
      </c>
      <c r="I462" s="24">
        <v>10471</v>
      </c>
      <c r="J462" s="25">
        <f t="shared" ref="J462:J471" si="83">(I462-I461)/I461</f>
        <v>0.22971227246036408</v>
      </c>
      <c r="K462" s="21">
        <v>1000</v>
      </c>
      <c r="L462" s="22">
        <f t="shared" ref="L462:L470" si="84">(L461+K462)+(L461+K462)*J463</f>
        <v>2446.9127803306319</v>
      </c>
    </row>
    <row r="463" spans="2:12" ht="15">
      <c r="B463" s="18">
        <v>40513</v>
      </c>
      <c r="C463" s="19">
        <v>45</v>
      </c>
      <c r="D463" s="25">
        <f t="shared" si="81"/>
        <v>0.59123055162659122</v>
      </c>
      <c r="E463" s="21">
        <v>1000</v>
      </c>
      <c r="F463" s="22">
        <f t="shared" si="82"/>
        <v>5067.2422109224908</v>
      </c>
      <c r="G463" s="16"/>
      <c r="H463" s="23">
        <v>40513</v>
      </c>
      <c r="I463" s="24">
        <v>11491</v>
      </c>
      <c r="J463" s="25">
        <f t="shared" si="83"/>
        <v>9.741189953204088E-2</v>
      </c>
      <c r="K463" s="21">
        <v>1000</v>
      </c>
      <c r="L463" s="22">
        <f t="shared" si="84"/>
        <v>3664.6883158384239</v>
      </c>
    </row>
    <row r="464" spans="2:12" ht="15">
      <c r="B464" s="18">
        <v>40878</v>
      </c>
      <c r="C464" s="19">
        <v>48</v>
      </c>
      <c r="D464" s="25">
        <f t="shared" si="81"/>
        <v>6.6666666666666666E-2</v>
      </c>
      <c r="E464" s="21">
        <v>1000</v>
      </c>
      <c r="F464" s="22">
        <f t="shared" si="82"/>
        <v>7035.4729470822049</v>
      </c>
      <c r="G464" s="16"/>
      <c r="H464" s="23">
        <v>40878</v>
      </c>
      <c r="I464" s="24">
        <v>12217</v>
      </c>
      <c r="J464" s="25">
        <f t="shared" si="83"/>
        <v>6.3179879906013398E-2</v>
      </c>
      <c r="K464" s="21">
        <v>1000</v>
      </c>
      <c r="L464" s="22">
        <f t="shared" si="84"/>
        <v>5022.8349672468257</v>
      </c>
    </row>
    <row r="465" spans="1:12" ht="15">
      <c r="B465" s="18">
        <v>41244</v>
      </c>
      <c r="C465" s="19">
        <v>55.66</v>
      </c>
      <c r="D465" s="25">
        <f t="shared" si="81"/>
        <v>0.15958333333333327</v>
      </c>
      <c r="E465" s="21">
        <v>1000</v>
      </c>
      <c r="F465" s="22">
        <f t="shared" si="82"/>
        <v>10423.304828949609</v>
      </c>
      <c r="G465" s="16"/>
      <c r="H465" s="23">
        <v>41244</v>
      </c>
      <c r="I465" s="24">
        <v>13155</v>
      </c>
      <c r="J465" s="25">
        <f t="shared" si="83"/>
        <v>7.6778259801915369E-2</v>
      </c>
      <c r="K465" s="21">
        <v>1000</v>
      </c>
      <c r="L465" s="22">
        <f t="shared" si="84"/>
        <v>7213.2090390705998</v>
      </c>
    </row>
    <row r="466" spans="1:12" ht="15">
      <c r="B466" s="18">
        <v>41609</v>
      </c>
      <c r="C466" s="19">
        <v>72.2</v>
      </c>
      <c r="D466" s="25">
        <f t="shared" si="81"/>
        <v>0.29716133668702854</v>
      </c>
      <c r="E466" s="21">
        <v>1000</v>
      </c>
      <c r="F466" s="22">
        <f t="shared" si="82"/>
        <v>13943.709897165221</v>
      </c>
      <c r="G466" s="16"/>
      <c r="H466" s="23">
        <v>41609</v>
      </c>
      <c r="I466" s="24">
        <v>15755</v>
      </c>
      <c r="J466" s="25">
        <f t="shared" si="83"/>
        <v>0.1976434815659445</v>
      </c>
      <c r="K466" s="21">
        <v>1000</v>
      </c>
      <c r="L466" s="22">
        <f t="shared" si="84"/>
        <v>9411.1750417227249</v>
      </c>
    </row>
    <row r="467" spans="1:12" ht="15">
      <c r="B467" s="18">
        <v>41974</v>
      </c>
      <c r="C467" s="19">
        <v>88.13</v>
      </c>
      <c r="D467" s="25">
        <f t="shared" si="81"/>
        <v>0.22063711911357328</v>
      </c>
      <c r="E467" s="21">
        <v>1000</v>
      </c>
      <c r="F467" s="22">
        <f t="shared" si="82"/>
        <v>15816.966517730307</v>
      </c>
      <c r="G467" s="16"/>
      <c r="H467" s="23">
        <v>41974</v>
      </c>
      <c r="I467" s="24">
        <v>18053</v>
      </c>
      <c r="J467" s="25">
        <f t="shared" si="83"/>
        <v>0.14585845763249761</v>
      </c>
      <c r="K467" s="21">
        <v>1000</v>
      </c>
      <c r="L467" s="22">
        <f t="shared" si="84"/>
        <v>10049.007095885365</v>
      </c>
    </row>
    <row r="468" spans="1:12" ht="15">
      <c r="B468" s="18">
        <v>42339</v>
      </c>
      <c r="C468" s="19">
        <v>93.28</v>
      </c>
      <c r="D468" s="25">
        <f t="shared" si="81"/>
        <v>5.8436400771587495E-2</v>
      </c>
      <c r="E468" s="21">
        <v>1000</v>
      </c>
      <c r="F468" s="22">
        <f t="shared" si="82"/>
        <v>20191.898048732786</v>
      </c>
      <c r="G468" s="16"/>
      <c r="H468" s="23">
        <v>42339</v>
      </c>
      <c r="I468" s="24">
        <v>17425</v>
      </c>
      <c r="J468" s="25">
        <f t="shared" si="83"/>
        <v>-3.4786462083864177E-2</v>
      </c>
      <c r="K468" s="21">
        <v>1000</v>
      </c>
      <c r="L468" s="22">
        <f t="shared" si="84"/>
        <v>12658.325891257362</v>
      </c>
    </row>
    <row r="469" spans="1:12" ht="15">
      <c r="B469" s="18">
        <v>42705</v>
      </c>
      <c r="C469" s="19">
        <v>112</v>
      </c>
      <c r="D469" s="25">
        <f t="shared" si="81"/>
        <v>0.20068610634648368</v>
      </c>
      <c r="E469" s="21">
        <v>1000</v>
      </c>
      <c r="F469" s="22">
        <f t="shared" si="82"/>
        <v>29517.286567877811</v>
      </c>
      <c r="G469" s="16"/>
      <c r="H469" s="23">
        <v>42705</v>
      </c>
      <c r="I469" s="24">
        <v>19963</v>
      </c>
      <c r="J469" s="25">
        <f t="shared" si="83"/>
        <v>0.14565279770444764</v>
      </c>
      <c r="K469" s="21">
        <v>1000</v>
      </c>
      <c r="L469" s="22">
        <f t="shared" si="84"/>
        <v>16984.134745507828</v>
      </c>
    </row>
    <row r="470" spans="1:12" ht="15">
      <c r="B470" s="18">
        <v>43070</v>
      </c>
      <c r="C470" s="19">
        <v>156</v>
      </c>
      <c r="D470" s="25">
        <f t="shared" si="81"/>
        <v>0.39285714285714285</v>
      </c>
      <c r="E470" s="21">
        <v>1000</v>
      </c>
      <c r="F470" s="26">
        <f t="shared" si="82"/>
        <v>38342.231841692635</v>
      </c>
      <c r="G470" s="16"/>
      <c r="H470" s="23">
        <v>43070</v>
      </c>
      <c r="I470" s="24">
        <v>24824</v>
      </c>
      <c r="J470" s="25">
        <f t="shared" si="83"/>
        <v>0.24350047588037871</v>
      </c>
      <c r="K470" s="21">
        <v>1000</v>
      </c>
      <c r="L470" s="27">
        <f t="shared" si="84"/>
        <v>16899.609700630885</v>
      </c>
    </row>
    <row r="471" spans="1:12" ht="15">
      <c r="B471" s="18">
        <v>43435</v>
      </c>
      <c r="C471" s="19">
        <v>196</v>
      </c>
      <c r="D471" s="25">
        <f t="shared" si="81"/>
        <v>0.25641025641025639</v>
      </c>
      <c r="E471" s="28"/>
      <c r="F471" s="28"/>
      <c r="G471" s="16"/>
      <c r="H471" s="23">
        <v>43435</v>
      </c>
      <c r="I471" s="24">
        <v>23327</v>
      </c>
      <c r="J471" s="25">
        <f t="shared" si="83"/>
        <v>-6.0304543989687397E-2</v>
      </c>
      <c r="K471" s="29"/>
      <c r="L471" s="30"/>
    </row>
    <row r="472" spans="1:12" ht="15">
      <c r="B472" s="9"/>
      <c r="C472" s="9"/>
      <c r="D472" s="9"/>
      <c r="E472" s="31">
        <f>SUM(E461:E471)</f>
        <v>10000</v>
      </c>
      <c r="F472" s="32"/>
      <c r="G472" s="9"/>
      <c r="H472" s="9"/>
      <c r="I472" s="9"/>
      <c r="J472" s="9"/>
      <c r="K472" s="31">
        <f>SUM(K461:K471)</f>
        <v>10000</v>
      </c>
      <c r="L472" s="33"/>
    </row>
    <row r="474" spans="1:12" ht="14.25">
      <c r="A474" s="2" t="s">
        <v>218</v>
      </c>
      <c r="B474" s="79" t="s">
        <v>219</v>
      </c>
      <c r="C474" s="76"/>
      <c r="D474" s="76"/>
      <c r="E474" s="76"/>
      <c r="F474" s="76"/>
      <c r="G474" s="76"/>
      <c r="H474" s="76"/>
      <c r="I474" s="76"/>
      <c r="J474" s="76"/>
      <c r="K474" s="76"/>
      <c r="L474" s="77"/>
    </row>
    <row r="475" spans="1:12" ht="12.75">
      <c r="B475" s="82" t="s">
        <v>2</v>
      </c>
      <c r="C475" s="76"/>
      <c r="D475" s="76"/>
      <c r="E475" s="76"/>
      <c r="F475" s="76"/>
      <c r="G475" s="76"/>
      <c r="H475" s="76"/>
      <c r="I475" s="76"/>
      <c r="J475" s="76"/>
      <c r="K475" s="76"/>
      <c r="L475" s="77"/>
    </row>
    <row r="476" spans="1:12" ht="12.75">
      <c r="B476" s="78" t="s">
        <v>220</v>
      </c>
      <c r="C476" s="76"/>
      <c r="D476" s="76"/>
      <c r="E476" s="76"/>
      <c r="F476" s="76"/>
      <c r="G476" s="76"/>
      <c r="H476" s="76"/>
      <c r="I476" s="76"/>
      <c r="J476" s="76"/>
      <c r="K476" s="76"/>
      <c r="L476" s="77"/>
    </row>
    <row r="477" spans="1:12" ht="12.75">
      <c r="B477" s="3"/>
      <c r="C477" s="4">
        <v>2018</v>
      </c>
      <c r="D477" s="4">
        <v>2017</v>
      </c>
      <c r="E477" s="4">
        <v>2016</v>
      </c>
      <c r="F477" s="4">
        <v>2015</v>
      </c>
      <c r="G477" s="4">
        <v>2014</v>
      </c>
      <c r="H477" s="4">
        <v>2013</v>
      </c>
      <c r="I477" s="4">
        <v>2012</v>
      </c>
      <c r="J477" s="4">
        <v>2011</v>
      </c>
      <c r="K477" s="4">
        <v>2010</v>
      </c>
      <c r="L477" s="4">
        <v>2009</v>
      </c>
    </row>
    <row r="478" spans="1:12" ht="12.75">
      <c r="B478" s="5" t="s">
        <v>10</v>
      </c>
      <c r="C478" s="6">
        <v>5589</v>
      </c>
      <c r="D478" s="6">
        <v>5524</v>
      </c>
      <c r="E478" s="6">
        <v>5422</v>
      </c>
      <c r="F478" s="6">
        <v>5483</v>
      </c>
      <c r="G478" s="6">
        <v>5607</v>
      </c>
      <c r="H478" s="6">
        <v>5542</v>
      </c>
      <c r="I478" s="6">
        <v>5664</v>
      </c>
      <c r="J478" s="6">
        <v>5491</v>
      </c>
      <c r="K478" s="6">
        <v>5192</v>
      </c>
      <c r="L478" s="6">
        <v>5083</v>
      </c>
    </row>
    <row r="479" spans="1:12" ht="12.75">
      <c r="B479" s="5" t="s">
        <v>11</v>
      </c>
      <c r="C479" s="6">
        <v>991</v>
      </c>
      <c r="D479" s="6">
        <v>347</v>
      </c>
      <c r="E479" s="6">
        <v>341</v>
      </c>
      <c r="F479" s="6">
        <v>941</v>
      </c>
      <c r="G479" s="6">
        <v>968</v>
      </c>
      <c r="H479" s="6">
        <v>926</v>
      </c>
      <c r="I479" s="6">
        <v>1168</v>
      </c>
      <c r="J479" s="6">
        <v>1274</v>
      </c>
      <c r="K479" s="6">
        <v>1145</v>
      </c>
      <c r="L479" s="6">
        <v>1131</v>
      </c>
    </row>
    <row r="480" spans="1:12" ht="12.75">
      <c r="B480" s="5" t="s">
        <v>12</v>
      </c>
      <c r="C480" s="6">
        <v>851</v>
      </c>
      <c r="D480" s="6">
        <v>-557</v>
      </c>
      <c r="E480" s="6">
        <v>253</v>
      </c>
      <c r="F480" s="6">
        <v>837</v>
      </c>
      <c r="G480" s="6">
        <v>852</v>
      </c>
      <c r="H480" s="6">
        <v>798</v>
      </c>
      <c r="I480" s="6">
        <v>1025</v>
      </c>
      <c r="J480" s="6">
        <v>1165</v>
      </c>
      <c r="K480" s="6">
        <v>909</v>
      </c>
      <c r="L480" s="6">
        <v>848</v>
      </c>
    </row>
    <row r="481" spans="2:12" ht="12.75">
      <c r="B481" s="5" t="s">
        <v>13</v>
      </c>
      <c r="C481" s="7">
        <v>1.87</v>
      </c>
      <c r="D481" s="7">
        <v>-1.19</v>
      </c>
      <c r="E481" s="7">
        <v>0.51</v>
      </c>
      <c r="F481" s="7">
        <v>1.62</v>
      </c>
      <c r="G481" s="7">
        <v>1.59</v>
      </c>
      <c r="H481" s="7">
        <v>1.43</v>
      </c>
      <c r="I481" s="7">
        <v>1.69</v>
      </c>
      <c r="J481" s="7">
        <v>1.84</v>
      </c>
      <c r="K481" s="7">
        <v>1.36</v>
      </c>
      <c r="L481" s="7">
        <v>1.21</v>
      </c>
    </row>
    <row r="482" spans="2:12" ht="12.75">
      <c r="B482" s="5" t="s">
        <v>14</v>
      </c>
      <c r="C482" s="7">
        <v>16.88</v>
      </c>
      <c r="D482" s="7">
        <v>18.12</v>
      </c>
      <c r="E482" s="7">
        <v>20</v>
      </c>
      <c r="F482" s="7">
        <v>15.96</v>
      </c>
      <c r="G482" s="7">
        <v>15.47</v>
      </c>
      <c r="H482" s="7">
        <v>14.46</v>
      </c>
      <c r="I482" s="7">
        <v>11.05</v>
      </c>
      <c r="J482" s="7">
        <v>14.51</v>
      </c>
      <c r="K482" s="7">
        <v>14.52</v>
      </c>
      <c r="L482" s="7">
        <v>14.53</v>
      </c>
    </row>
    <row r="483" spans="2:12" ht="12.75">
      <c r="B483" s="5" t="s">
        <v>15</v>
      </c>
      <c r="C483" s="8">
        <f t="shared" ref="C483:L483" si="85">C482/C481</f>
        <v>9.0267379679144373</v>
      </c>
      <c r="D483" s="8">
        <f t="shared" si="85"/>
        <v>-15.226890756302522</v>
      </c>
      <c r="E483" s="8">
        <f t="shared" si="85"/>
        <v>39.215686274509807</v>
      </c>
      <c r="F483" s="8">
        <f t="shared" si="85"/>
        <v>9.8518518518518512</v>
      </c>
      <c r="G483" s="8">
        <f t="shared" si="85"/>
        <v>9.7295597484276737</v>
      </c>
      <c r="H483" s="8">
        <f t="shared" si="85"/>
        <v>10.111888111888113</v>
      </c>
      <c r="I483" s="8">
        <f t="shared" si="85"/>
        <v>6.5384615384615392</v>
      </c>
      <c r="J483" s="8">
        <f t="shared" si="85"/>
        <v>7.8858695652173907</v>
      </c>
      <c r="K483" s="8">
        <f t="shared" si="85"/>
        <v>10.676470588235293</v>
      </c>
      <c r="L483" s="8">
        <f t="shared" si="85"/>
        <v>12.008264462809917</v>
      </c>
    </row>
    <row r="485" spans="2:12" ht="15">
      <c r="B485" s="80" t="s">
        <v>16</v>
      </c>
      <c r="C485" s="81"/>
      <c r="D485" s="81"/>
      <c r="E485" s="81"/>
      <c r="F485" s="81"/>
      <c r="G485" s="81"/>
      <c r="H485" s="81"/>
      <c r="I485" s="81"/>
      <c r="J485" s="81"/>
      <c r="K485" s="81"/>
      <c r="L485" s="81"/>
    </row>
    <row r="486" spans="2:12" ht="18.75">
      <c r="B486" s="87" t="s">
        <v>227</v>
      </c>
      <c r="C486" s="76"/>
      <c r="D486" s="76"/>
      <c r="E486" s="76"/>
      <c r="F486" s="77"/>
      <c r="G486" s="9"/>
      <c r="H486" s="10"/>
      <c r="I486" s="10"/>
      <c r="J486" s="10"/>
      <c r="K486" s="10"/>
      <c r="L486" s="10"/>
    </row>
    <row r="487" spans="2:12" ht="15">
      <c r="B487" s="11" t="s">
        <v>20</v>
      </c>
      <c r="C487" s="12" t="s">
        <v>21</v>
      </c>
      <c r="D487" s="13" t="s">
        <v>22</v>
      </c>
      <c r="E487" s="14" t="s">
        <v>23</v>
      </c>
      <c r="F487" s="15" t="s">
        <v>24</v>
      </c>
      <c r="G487" s="16"/>
      <c r="H487" s="17" t="s">
        <v>20</v>
      </c>
      <c r="I487" s="12" t="s">
        <v>25</v>
      </c>
      <c r="J487" s="13" t="s">
        <v>22</v>
      </c>
      <c r="K487" s="15" t="s">
        <v>23</v>
      </c>
      <c r="L487" s="15" t="s">
        <v>24</v>
      </c>
    </row>
    <row r="488" spans="2:12" ht="15">
      <c r="B488" s="18">
        <v>39783</v>
      </c>
      <c r="C488" s="19">
        <v>10.53</v>
      </c>
      <c r="D488" s="20"/>
      <c r="E488" s="21">
        <v>1000</v>
      </c>
      <c r="F488" s="22">
        <f>(E488)+(E488*D489)</f>
        <v>1379.8670465337132</v>
      </c>
      <c r="G488" s="16"/>
      <c r="H488" s="23">
        <v>39783</v>
      </c>
      <c r="I488" s="24">
        <v>8515</v>
      </c>
      <c r="J488" s="20"/>
      <c r="K488" s="21">
        <v>1000</v>
      </c>
      <c r="L488" s="22">
        <f>(K488)+(K488*J489)</f>
        <v>1229.7122724603641</v>
      </c>
    </row>
    <row r="489" spans="2:12" ht="15">
      <c r="B489" s="18">
        <v>40148</v>
      </c>
      <c r="C489" s="19">
        <v>14.53</v>
      </c>
      <c r="D489" s="25">
        <f t="shared" ref="D489:D498" si="86">(C489-C488)/C488</f>
        <v>0.37986704653371323</v>
      </c>
      <c r="E489" s="21">
        <v>1000</v>
      </c>
      <c r="F489" s="22">
        <f t="shared" ref="F489:F497" si="87">(F488+E489)+(F488+E489)*D490</f>
        <v>2378.2291476716805</v>
      </c>
      <c r="G489" s="16"/>
      <c r="H489" s="23">
        <v>40148</v>
      </c>
      <c r="I489" s="24">
        <v>10471</v>
      </c>
      <c r="J489" s="25">
        <f t="shared" ref="J489:J498" si="88">(I489-I488)/I488</f>
        <v>0.22971227246036408</v>
      </c>
      <c r="K489" s="21">
        <v>1000</v>
      </c>
      <c r="L489" s="22">
        <f t="shared" ref="L489:L497" si="89">(L488+K489)+(L488+K489)*J490</f>
        <v>2446.9127803306319</v>
      </c>
    </row>
    <row r="490" spans="2:12" ht="15">
      <c r="B490" s="18">
        <v>40513</v>
      </c>
      <c r="C490" s="19">
        <v>14.52</v>
      </c>
      <c r="D490" s="25">
        <f t="shared" si="86"/>
        <v>-6.8823124569854005E-4</v>
      </c>
      <c r="E490" s="21">
        <v>1000</v>
      </c>
      <c r="F490" s="22">
        <f t="shared" si="87"/>
        <v>3375.9025435754879</v>
      </c>
      <c r="G490" s="16"/>
      <c r="H490" s="23">
        <v>40513</v>
      </c>
      <c r="I490" s="24">
        <v>11491</v>
      </c>
      <c r="J490" s="25">
        <f t="shared" si="88"/>
        <v>9.741189953204088E-2</v>
      </c>
      <c r="K490" s="21">
        <v>1000</v>
      </c>
      <c r="L490" s="22">
        <f t="shared" si="89"/>
        <v>3664.6883158384239</v>
      </c>
    </row>
    <row r="491" spans="2:12" ht="15">
      <c r="B491" s="18">
        <v>40878</v>
      </c>
      <c r="C491" s="19">
        <v>14.51</v>
      </c>
      <c r="D491" s="25">
        <f t="shared" si="86"/>
        <v>-6.88705234159765E-4</v>
      </c>
      <c r="E491" s="21">
        <v>1000</v>
      </c>
      <c r="F491" s="22">
        <f t="shared" si="87"/>
        <v>3332.4412892149658</v>
      </c>
      <c r="G491" s="16"/>
      <c r="H491" s="23">
        <v>40878</v>
      </c>
      <c r="I491" s="24">
        <v>12217</v>
      </c>
      <c r="J491" s="25">
        <f t="shared" si="88"/>
        <v>6.3179879906013398E-2</v>
      </c>
      <c r="K491" s="21">
        <v>1000</v>
      </c>
      <c r="L491" s="22">
        <f t="shared" si="89"/>
        <v>5022.8349672468257</v>
      </c>
    </row>
    <row r="492" spans="2:12" ht="15">
      <c r="B492" s="18">
        <v>41244</v>
      </c>
      <c r="C492" s="19">
        <v>11.05</v>
      </c>
      <c r="D492" s="25">
        <f t="shared" si="86"/>
        <v>-0.23845623707787728</v>
      </c>
      <c r="E492" s="21">
        <v>1000</v>
      </c>
      <c r="F492" s="22">
        <f t="shared" si="87"/>
        <v>5669.4209087826612</v>
      </c>
      <c r="G492" s="16"/>
      <c r="H492" s="23">
        <v>41244</v>
      </c>
      <c r="I492" s="24">
        <v>13155</v>
      </c>
      <c r="J492" s="25">
        <f t="shared" si="88"/>
        <v>7.6778259801915369E-2</v>
      </c>
      <c r="K492" s="21">
        <v>1000</v>
      </c>
      <c r="L492" s="22">
        <f t="shared" si="89"/>
        <v>7213.2090390705998</v>
      </c>
    </row>
    <row r="493" spans="2:12" ht="15">
      <c r="B493" s="18">
        <v>41609</v>
      </c>
      <c r="C493" s="19">
        <v>14.46</v>
      </c>
      <c r="D493" s="25">
        <f t="shared" si="86"/>
        <v>0.30859728506787332</v>
      </c>
      <c r="E493" s="21">
        <v>1000</v>
      </c>
      <c r="F493" s="22">
        <f t="shared" si="87"/>
        <v>7135.2656610558624</v>
      </c>
      <c r="G493" s="16"/>
      <c r="H493" s="23">
        <v>41609</v>
      </c>
      <c r="I493" s="24">
        <v>15755</v>
      </c>
      <c r="J493" s="25">
        <f t="shared" si="88"/>
        <v>0.1976434815659445</v>
      </c>
      <c r="K493" s="21">
        <v>1000</v>
      </c>
      <c r="L493" s="22">
        <f t="shared" si="89"/>
        <v>9411.1750417227249</v>
      </c>
    </row>
    <row r="494" spans="2:12" ht="15">
      <c r="B494" s="18">
        <v>41974</v>
      </c>
      <c r="C494" s="19">
        <v>15.47</v>
      </c>
      <c r="D494" s="25">
        <f t="shared" si="86"/>
        <v>6.9847856154910085E-2</v>
      </c>
      <c r="E494" s="21">
        <v>1000</v>
      </c>
      <c r="F494" s="22">
        <f t="shared" si="87"/>
        <v>8392.9437589173613</v>
      </c>
      <c r="G494" s="16"/>
      <c r="H494" s="23">
        <v>41974</v>
      </c>
      <c r="I494" s="24">
        <v>18053</v>
      </c>
      <c r="J494" s="25">
        <f t="shared" si="88"/>
        <v>0.14585845763249761</v>
      </c>
      <c r="K494" s="21">
        <v>1000</v>
      </c>
      <c r="L494" s="22">
        <f t="shared" si="89"/>
        <v>10049.007095885365</v>
      </c>
    </row>
    <row r="495" spans="2:12" ht="15">
      <c r="B495" s="18">
        <v>42339</v>
      </c>
      <c r="C495" s="19">
        <v>15.96</v>
      </c>
      <c r="D495" s="25">
        <f t="shared" si="86"/>
        <v>3.1674208144796392E-2</v>
      </c>
      <c r="E495" s="21">
        <v>1000</v>
      </c>
      <c r="F495" s="22">
        <f t="shared" si="87"/>
        <v>11770.606214182157</v>
      </c>
      <c r="G495" s="16"/>
      <c r="H495" s="23">
        <v>42339</v>
      </c>
      <c r="I495" s="24">
        <v>17425</v>
      </c>
      <c r="J495" s="25">
        <f t="shared" si="88"/>
        <v>-3.4786462083864177E-2</v>
      </c>
      <c r="K495" s="21">
        <v>1000</v>
      </c>
      <c r="L495" s="22">
        <f t="shared" si="89"/>
        <v>12658.325891257362</v>
      </c>
    </row>
    <row r="496" spans="2:12" ht="15">
      <c r="B496" s="18">
        <v>42705</v>
      </c>
      <c r="C496" s="19">
        <v>20</v>
      </c>
      <c r="D496" s="25">
        <f t="shared" si="86"/>
        <v>0.25313283208020043</v>
      </c>
      <c r="E496" s="21">
        <v>1000</v>
      </c>
      <c r="F496" s="22">
        <f t="shared" si="87"/>
        <v>11570.169230049034</v>
      </c>
      <c r="G496" s="16"/>
      <c r="H496" s="23">
        <v>42705</v>
      </c>
      <c r="I496" s="24">
        <v>19963</v>
      </c>
      <c r="J496" s="25">
        <f t="shared" si="88"/>
        <v>0.14565279770444764</v>
      </c>
      <c r="K496" s="21">
        <v>1000</v>
      </c>
      <c r="L496" s="22">
        <f t="shared" si="89"/>
        <v>16984.134745507828</v>
      </c>
    </row>
    <row r="497" spans="1:12" ht="15">
      <c r="B497" s="18">
        <v>43070</v>
      </c>
      <c r="C497" s="19">
        <v>18.12</v>
      </c>
      <c r="D497" s="25">
        <f t="shared" si="86"/>
        <v>-9.3999999999999945E-2</v>
      </c>
      <c r="E497" s="21">
        <v>1000</v>
      </c>
      <c r="F497" s="26">
        <f t="shared" si="87"/>
        <v>11709.958973688061</v>
      </c>
      <c r="G497" s="16"/>
      <c r="H497" s="23">
        <v>43070</v>
      </c>
      <c r="I497" s="24">
        <v>24824</v>
      </c>
      <c r="J497" s="25">
        <f t="shared" si="88"/>
        <v>0.24350047588037871</v>
      </c>
      <c r="K497" s="21">
        <v>1000</v>
      </c>
      <c r="L497" s="27">
        <f t="shared" si="89"/>
        <v>16899.609700630885</v>
      </c>
    </row>
    <row r="498" spans="1:12" ht="15">
      <c r="B498" s="18">
        <v>43435</v>
      </c>
      <c r="C498" s="19">
        <v>16.88</v>
      </c>
      <c r="D498" s="25">
        <f t="shared" si="86"/>
        <v>-6.8432671081677804E-2</v>
      </c>
      <c r="E498" s="28"/>
      <c r="F498" s="28"/>
      <c r="G498" s="16"/>
      <c r="H498" s="23">
        <v>43435</v>
      </c>
      <c r="I498" s="24">
        <v>23327</v>
      </c>
      <c r="J498" s="25">
        <f t="shared" si="88"/>
        <v>-6.0304543989687397E-2</v>
      </c>
      <c r="K498" s="29"/>
      <c r="L498" s="30"/>
    </row>
    <row r="499" spans="1:12" ht="15">
      <c r="B499" s="9"/>
      <c r="C499" s="9"/>
      <c r="D499" s="9"/>
      <c r="E499" s="31">
        <f>SUM(E488:E498)</f>
        <v>10000</v>
      </c>
      <c r="F499" s="32"/>
      <c r="G499" s="9"/>
      <c r="H499" s="9"/>
      <c r="I499" s="9"/>
      <c r="J499" s="9"/>
      <c r="K499" s="31">
        <f>SUM(K488:K498)</f>
        <v>10000</v>
      </c>
      <c r="L499" s="33"/>
    </row>
    <row r="501" spans="1:12" ht="14.25">
      <c r="A501" s="2" t="s">
        <v>234</v>
      </c>
      <c r="B501" s="79" t="s">
        <v>235</v>
      </c>
      <c r="C501" s="76"/>
      <c r="D501" s="76"/>
      <c r="E501" s="76"/>
      <c r="F501" s="76"/>
      <c r="G501" s="76"/>
      <c r="H501" s="76"/>
      <c r="I501" s="76"/>
      <c r="J501" s="76"/>
      <c r="K501" s="76"/>
      <c r="L501" s="77"/>
    </row>
    <row r="502" spans="1:12" ht="12.75">
      <c r="B502" s="82" t="s">
        <v>2</v>
      </c>
      <c r="C502" s="76"/>
      <c r="D502" s="76"/>
      <c r="E502" s="76"/>
      <c r="F502" s="76"/>
      <c r="G502" s="76"/>
      <c r="H502" s="76"/>
      <c r="I502" s="76"/>
      <c r="J502" s="76"/>
      <c r="K502" s="76"/>
      <c r="L502" s="77"/>
    </row>
    <row r="503" spans="1:12" ht="12.75">
      <c r="B503" s="78" t="s">
        <v>238</v>
      </c>
      <c r="C503" s="76"/>
      <c r="D503" s="76"/>
      <c r="E503" s="76"/>
      <c r="F503" s="76"/>
      <c r="G503" s="76"/>
      <c r="H503" s="76"/>
      <c r="I503" s="76"/>
      <c r="J503" s="76"/>
      <c r="K503" s="76"/>
      <c r="L503" s="77"/>
    </row>
    <row r="504" spans="1:12" ht="12.75">
      <c r="B504" s="3"/>
      <c r="C504" s="4">
        <v>2018</v>
      </c>
      <c r="D504" s="4">
        <v>2017</v>
      </c>
      <c r="E504" s="4">
        <v>2016</v>
      </c>
      <c r="F504" s="4">
        <v>2015</v>
      </c>
      <c r="G504" s="4">
        <v>2014</v>
      </c>
      <c r="H504" s="4">
        <v>2013</v>
      </c>
      <c r="I504" s="4">
        <v>2012</v>
      </c>
      <c r="J504" s="4">
        <v>2011</v>
      </c>
      <c r="K504" s="4">
        <v>2010</v>
      </c>
      <c r="L504" s="4">
        <v>2009</v>
      </c>
    </row>
    <row r="505" spans="1:12" ht="12.75">
      <c r="B505" s="5" t="s">
        <v>10</v>
      </c>
      <c r="C505" s="6">
        <v>13325</v>
      </c>
      <c r="D505" s="6">
        <v>12379</v>
      </c>
      <c r="E505" s="6">
        <v>11667</v>
      </c>
      <c r="F505" s="6">
        <v>10938</v>
      </c>
      <c r="G505" s="6">
        <v>10226</v>
      </c>
      <c r="H505" s="6">
        <v>9442</v>
      </c>
      <c r="I505" s="6">
        <v>10665</v>
      </c>
      <c r="J505" s="6">
        <v>9879</v>
      </c>
      <c r="K505" s="6">
        <v>8927</v>
      </c>
      <c r="L505" s="6">
        <v>8867</v>
      </c>
    </row>
    <row r="506" spans="1:12" ht="12.75">
      <c r="B506" s="5" t="s">
        <v>11</v>
      </c>
      <c r="C506" s="6">
        <v>2171</v>
      </c>
      <c r="D506" s="6">
        <v>2531</v>
      </c>
      <c r="E506" s="6">
        <v>2234</v>
      </c>
      <c r="F506" s="6">
        <v>2070</v>
      </c>
      <c r="G506" s="6">
        <v>1879</v>
      </c>
      <c r="H506" s="6">
        <v>1710</v>
      </c>
      <c r="I506" s="6">
        <v>2122</v>
      </c>
      <c r="J506" s="6">
        <v>1932</v>
      </c>
      <c r="K506" s="6">
        <v>1863</v>
      </c>
      <c r="L506" s="6">
        <v>1904</v>
      </c>
    </row>
    <row r="507" spans="1:12" ht="12.75">
      <c r="B507" s="5" t="s">
        <v>12</v>
      </c>
      <c r="C507" s="6">
        <v>1620</v>
      </c>
      <c r="D507" s="6">
        <v>1733</v>
      </c>
      <c r="E507" s="6">
        <v>1492</v>
      </c>
      <c r="F507" s="6">
        <v>1452</v>
      </c>
      <c r="G507" s="6">
        <v>1515</v>
      </c>
      <c r="H507" s="6">
        <v>1405</v>
      </c>
      <c r="I507" s="6">
        <v>1388</v>
      </c>
      <c r="J507" s="6">
        <v>1254</v>
      </c>
      <c r="K507" s="6">
        <v>1211</v>
      </c>
      <c r="L507" s="6">
        <v>1332</v>
      </c>
    </row>
    <row r="508" spans="1:12" ht="12.75">
      <c r="B508" s="5" t="s">
        <v>13</v>
      </c>
      <c r="C508" s="7">
        <v>3.66</v>
      </c>
      <c r="D508" s="7">
        <v>3.85</v>
      </c>
      <c r="E508" s="7">
        <v>3.25</v>
      </c>
      <c r="F508" s="7">
        <v>3.05</v>
      </c>
      <c r="G508" s="7">
        <v>3.14</v>
      </c>
      <c r="H508" s="7">
        <v>2.89</v>
      </c>
      <c r="I508" s="7">
        <v>2.82</v>
      </c>
      <c r="J508" s="7">
        <v>2.52</v>
      </c>
      <c r="K508" s="7">
        <v>2.4</v>
      </c>
      <c r="L508" s="7">
        <v>2.63</v>
      </c>
    </row>
    <row r="509" spans="1:12" ht="12.75">
      <c r="B509" s="5" t="s">
        <v>14</v>
      </c>
      <c r="C509" s="7">
        <v>130</v>
      </c>
      <c r="D509" s="7">
        <v>114</v>
      </c>
      <c r="E509" s="7">
        <v>97.89</v>
      </c>
      <c r="F509" s="7">
        <v>78.739999999999995</v>
      </c>
      <c r="G509" s="7">
        <v>75.67</v>
      </c>
      <c r="H509" s="7">
        <v>62.64</v>
      </c>
      <c r="I509" s="7">
        <v>42.81</v>
      </c>
      <c r="J509" s="7">
        <v>39.28</v>
      </c>
      <c r="K509" s="7">
        <v>32.549999999999997</v>
      </c>
      <c r="L509" s="7">
        <v>29.02</v>
      </c>
    </row>
    <row r="510" spans="1:12" ht="12.75">
      <c r="B510" s="5" t="s">
        <v>15</v>
      </c>
      <c r="C510" s="8">
        <f t="shared" ref="C510:L510" si="90">C509/C508</f>
        <v>35.519125683060111</v>
      </c>
      <c r="D510" s="8">
        <f t="shared" si="90"/>
        <v>29.61038961038961</v>
      </c>
      <c r="E510" s="8">
        <f t="shared" si="90"/>
        <v>30.12</v>
      </c>
      <c r="F510" s="8">
        <f t="shared" si="90"/>
        <v>25.81639344262295</v>
      </c>
      <c r="G510" s="8">
        <f t="shared" si="90"/>
        <v>24.098726114649683</v>
      </c>
      <c r="H510" s="8">
        <f t="shared" si="90"/>
        <v>21.674740484429066</v>
      </c>
      <c r="I510" s="8">
        <f t="shared" si="90"/>
        <v>15.180851063829788</v>
      </c>
      <c r="J510" s="8">
        <f t="shared" si="90"/>
        <v>15.587301587301587</v>
      </c>
      <c r="K510" s="8">
        <f t="shared" si="90"/>
        <v>13.5625</v>
      </c>
      <c r="L510" s="8">
        <f t="shared" si="90"/>
        <v>11.034220532319392</v>
      </c>
    </row>
    <row r="512" spans="1:12" ht="15">
      <c r="B512" s="80" t="s">
        <v>16</v>
      </c>
      <c r="C512" s="81"/>
      <c r="D512" s="81"/>
      <c r="E512" s="81"/>
      <c r="F512" s="81"/>
      <c r="G512" s="81"/>
      <c r="H512" s="81"/>
      <c r="I512" s="81"/>
      <c r="J512" s="81"/>
      <c r="K512" s="81"/>
      <c r="L512" s="81"/>
    </row>
    <row r="513" spans="1:12" ht="18.75">
      <c r="B513" s="87" t="s">
        <v>239</v>
      </c>
      <c r="C513" s="76"/>
      <c r="D513" s="76"/>
      <c r="E513" s="76"/>
      <c r="F513" s="77"/>
      <c r="G513" s="9"/>
      <c r="H513" s="10"/>
      <c r="I513" s="10"/>
      <c r="J513" s="10"/>
      <c r="K513" s="10"/>
      <c r="L513" s="10"/>
    </row>
    <row r="514" spans="1:12" ht="15">
      <c r="B514" s="11" t="s">
        <v>20</v>
      </c>
      <c r="C514" s="12" t="s">
        <v>21</v>
      </c>
      <c r="D514" s="13" t="s">
        <v>22</v>
      </c>
      <c r="E514" s="14" t="s">
        <v>23</v>
      </c>
      <c r="F514" s="15" t="s">
        <v>24</v>
      </c>
      <c r="G514" s="16"/>
      <c r="H514" s="17" t="s">
        <v>20</v>
      </c>
      <c r="I514" s="12" t="s">
        <v>25</v>
      </c>
      <c r="J514" s="13" t="s">
        <v>22</v>
      </c>
      <c r="K514" s="15" t="s">
        <v>23</v>
      </c>
      <c r="L514" s="15" t="s">
        <v>24</v>
      </c>
    </row>
    <row r="515" spans="1:12" ht="15">
      <c r="B515" s="18">
        <v>39783</v>
      </c>
      <c r="C515" s="19">
        <v>23.88</v>
      </c>
      <c r="D515" s="20"/>
      <c r="E515" s="21">
        <v>1000</v>
      </c>
      <c r="F515" s="22">
        <f>(E515)+(E515*D516)</f>
        <v>1215.2428810720269</v>
      </c>
      <c r="G515" s="16"/>
      <c r="H515" s="23">
        <v>39783</v>
      </c>
      <c r="I515" s="24">
        <v>8515</v>
      </c>
      <c r="J515" s="20"/>
      <c r="K515" s="21">
        <v>1000</v>
      </c>
      <c r="L515" s="22">
        <f>(K515)+(K515*J516)</f>
        <v>1229.7122724603641</v>
      </c>
    </row>
    <row r="516" spans="1:12" ht="15">
      <c r="B516" s="18">
        <v>40148</v>
      </c>
      <c r="C516" s="19">
        <v>29.02</v>
      </c>
      <c r="D516" s="25">
        <f t="shared" ref="D516:D525" si="91">(C516-C515)/C515</f>
        <v>0.21524288107202683</v>
      </c>
      <c r="E516" s="21">
        <v>1000</v>
      </c>
      <c r="F516" s="22">
        <f t="shared" ref="F516:F524" si="92">(F515+E516)+(F515+E516)*D517</f>
        <v>2484.7055747379209</v>
      </c>
      <c r="G516" s="16"/>
      <c r="H516" s="23">
        <v>40148</v>
      </c>
      <c r="I516" s="24">
        <v>10471</v>
      </c>
      <c r="J516" s="25">
        <f t="shared" ref="J516:J525" si="93">(I516-I515)/I515</f>
        <v>0.22971227246036408</v>
      </c>
      <c r="K516" s="21">
        <v>1000</v>
      </c>
      <c r="L516" s="22">
        <f t="shared" ref="L516:L524" si="94">(L515+K516)+(L515+K516)*J517</f>
        <v>2446.9127803306319</v>
      </c>
    </row>
    <row r="517" spans="1:12" ht="15">
      <c r="B517" s="18">
        <v>40513</v>
      </c>
      <c r="C517" s="19">
        <v>32.549999999999997</v>
      </c>
      <c r="D517" s="25">
        <f t="shared" si="91"/>
        <v>0.12164024810475527</v>
      </c>
      <c r="E517" s="21">
        <v>1000</v>
      </c>
      <c r="F517" s="22">
        <f t="shared" si="92"/>
        <v>4205.1992312044713</v>
      </c>
      <c r="G517" s="16"/>
      <c r="H517" s="23">
        <v>40513</v>
      </c>
      <c r="I517" s="24">
        <v>11491</v>
      </c>
      <c r="J517" s="25">
        <f t="shared" si="93"/>
        <v>9.741189953204088E-2</v>
      </c>
      <c r="K517" s="21">
        <v>1000</v>
      </c>
      <c r="L517" s="22">
        <f t="shared" si="94"/>
        <v>3664.6883158384239</v>
      </c>
    </row>
    <row r="518" spans="1:12" ht="15">
      <c r="B518" s="18">
        <v>40878</v>
      </c>
      <c r="C518" s="19">
        <v>39.28</v>
      </c>
      <c r="D518" s="25">
        <f t="shared" si="91"/>
        <v>0.20675883256528432</v>
      </c>
      <c r="E518" s="21">
        <v>1000</v>
      </c>
      <c r="F518" s="22">
        <f t="shared" si="92"/>
        <v>5672.9780826849137</v>
      </c>
      <c r="G518" s="16"/>
      <c r="H518" s="23">
        <v>40878</v>
      </c>
      <c r="I518" s="24">
        <v>12217</v>
      </c>
      <c r="J518" s="25">
        <f t="shared" si="93"/>
        <v>6.3179879906013398E-2</v>
      </c>
      <c r="K518" s="21">
        <v>1000</v>
      </c>
      <c r="L518" s="22">
        <f t="shared" si="94"/>
        <v>5022.8349672468257</v>
      </c>
    </row>
    <row r="519" spans="1:12" ht="15">
      <c r="B519" s="18">
        <v>41244</v>
      </c>
      <c r="C519" s="19">
        <v>42.81</v>
      </c>
      <c r="D519" s="25">
        <f t="shared" si="91"/>
        <v>8.9867617107942999E-2</v>
      </c>
      <c r="E519" s="21">
        <v>1000</v>
      </c>
      <c r="F519" s="22">
        <f t="shared" si="92"/>
        <v>9763.9651272922911</v>
      </c>
      <c r="G519" s="16"/>
      <c r="H519" s="23">
        <v>41244</v>
      </c>
      <c r="I519" s="24">
        <v>13155</v>
      </c>
      <c r="J519" s="25">
        <f t="shared" si="93"/>
        <v>7.6778259801915369E-2</v>
      </c>
      <c r="K519" s="21">
        <v>1000</v>
      </c>
      <c r="L519" s="22">
        <f t="shared" si="94"/>
        <v>7213.2090390705998</v>
      </c>
    </row>
    <row r="520" spans="1:12" ht="15">
      <c r="B520" s="18">
        <v>41609</v>
      </c>
      <c r="C520" s="19">
        <v>62.64</v>
      </c>
      <c r="D520" s="25">
        <f t="shared" si="91"/>
        <v>0.46320953048353181</v>
      </c>
      <c r="E520" s="21">
        <v>1000</v>
      </c>
      <c r="F520" s="22">
        <f t="shared" si="92"/>
        <v>13003.021091669982</v>
      </c>
      <c r="G520" s="16"/>
      <c r="H520" s="23">
        <v>41609</v>
      </c>
      <c r="I520" s="24">
        <v>15755</v>
      </c>
      <c r="J520" s="25">
        <f t="shared" si="93"/>
        <v>0.1976434815659445</v>
      </c>
      <c r="K520" s="21">
        <v>1000</v>
      </c>
      <c r="L520" s="22">
        <f t="shared" si="94"/>
        <v>9411.1750417227249</v>
      </c>
    </row>
    <row r="521" spans="1:12" ht="15">
      <c r="B521" s="18">
        <v>41974</v>
      </c>
      <c r="C521" s="19">
        <v>75.67</v>
      </c>
      <c r="D521" s="25">
        <f t="shared" si="91"/>
        <v>0.20801404853128994</v>
      </c>
      <c r="E521" s="21">
        <v>1000</v>
      </c>
      <c r="F521" s="22">
        <f t="shared" si="92"/>
        <v>14571.136259522853</v>
      </c>
      <c r="G521" s="16"/>
      <c r="H521" s="23">
        <v>41974</v>
      </c>
      <c r="I521" s="24">
        <v>18053</v>
      </c>
      <c r="J521" s="25">
        <f t="shared" si="93"/>
        <v>0.14585845763249761</v>
      </c>
      <c r="K521" s="21">
        <v>1000</v>
      </c>
      <c r="L521" s="22">
        <f t="shared" si="94"/>
        <v>10049.007095885365</v>
      </c>
    </row>
    <row r="522" spans="1:12" ht="15">
      <c r="B522" s="18">
        <v>42339</v>
      </c>
      <c r="C522" s="19">
        <v>78.739999999999995</v>
      </c>
      <c r="D522" s="25">
        <f t="shared" si="91"/>
        <v>4.0570899960354082E-2</v>
      </c>
      <c r="E522" s="21">
        <v>1000</v>
      </c>
      <c r="F522" s="22">
        <f t="shared" si="92"/>
        <v>19358.122027491645</v>
      </c>
      <c r="G522" s="16"/>
      <c r="H522" s="23">
        <v>42339</v>
      </c>
      <c r="I522" s="24">
        <v>17425</v>
      </c>
      <c r="J522" s="25">
        <f t="shared" si="93"/>
        <v>-3.4786462083864177E-2</v>
      </c>
      <c r="K522" s="21">
        <v>1000</v>
      </c>
      <c r="L522" s="22">
        <f t="shared" si="94"/>
        <v>12658.325891257362</v>
      </c>
    </row>
    <row r="523" spans="1:12" ht="15">
      <c r="B523" s="18">
        <v>42705</v>
      </c>
      <c r="C523" s="19">
        <v>97.89</v>
      </c>
      <c r="D523" s="25">
        <f t="shared" si="91"/>
        <v>0.24320548641097292</v>
      </c>
      <c r="E523" s="21">
        <v>1000</v>
      </c>
      <c r="F523" s="22">
        <f t="shared" si="92"/>
        <v>23708.508643723031</v>
      </c>
      <c r="G523" s="16"/>
      <c r="H523" s="23">
        <v>42705</v>
      </c>
      <c r="I523" s="24">
        <v>19963</v>
      </c>
      <c r="J523" s="25">
        <f t="shared" si="93"/>
        <v>0.14565279770444764</v>
      </c>
      <c r="K523" s="21">
        <v>1000</v>
      </c>
      <c r="L523" s="22">
        <f t="shared" si="94"/>
        <v>16984.134745507828</v>
      </c>
    </row>
    <row r="524" spans="1:12" ht="15">
      <c r="B524" s="18">
        <v>43070</v>
      </c>
      <c r="C524" s="19">
        <v>114</v>
      </c>
      <c r="D524" s="25">
        <f t="shared" si="91"/>
        <v>0.16457247931351515</v>
      </c>
      <c r="E524" s="21">
        <v>1000</v>
      </c>
      <c r="F524" s="26">
        <f t="shared" si="92"/>
        <v>28176.369505999948</v>
      </c>
      <c r="G524" s="16"/>
      <c r="H524" s="23">
        <v>43070</v>
      </c>
      <c r="I524" s="24">
        <v>24824</v>
      </c>
      <c r="J524" s="25">
        <f t="shared" si="93"/>
        <v>0.24350047588037871</v>
      </c>
      <c r="K524" s="21">
        <v>1000</v>
      </c>
      <c r="L524" s="27">
        <f t="shared" si="94"/>
        <v>16899.609700630885</v>
      </c>
    </row>
    <row r="525" spans="1:12" ht="15">
      <c r="B525" s="18">
        <v>43435</v>
      </c>
      <c r="C525" s="19">
        <v>130</v>
      </c>
      <c r="D525" s="25">
        <f t="shared" si="91"/>
        <v>0.14035087719298245</v>
      </c>
      <c r="E525" s="28"/>
      <c r="F525" s="28"/>
      <c r="G525" s="16"/>
      <c r="H525" s="23">
        <v>43435</v>
      </c>
      <c r="I525" s="24">
        <v>23327</v>
      </c>
      <c r="J525" s="25">
        <f t="shared" si="93"/>
        <v>-6.0304543989687397E-2</v>
      </c>
      <c r="K525" s="29"/>
      <c r="L525" s="30"/>
    </row>
    <row r="526" spans="1:12" ht="15">
      <c r="B526" s="9"/>
      <c r="C526" s="9"/>
      <c r="D526" s="9"/>
      <c r="E526" s="31">
        <f>SUM(E515:E525)</f>
        <v>10000</v>
      </c>
      <c r="F526" s="32"/>
      <c r="G526" s="9"/>
      <c r="H526" s="9"/>
      <c r="I526" s="9"/>
      <c r="J526" s="9"/>
      <c r="K526" s="31">
        <f>SUM(K515:K525)</f>
        <v>10000</v>
      </c>
      <c r="L526" s="33"/>
    </row>
    <row r="528" spans="1:12" ht="14.25">
      <c r="A528" s="2" t="s">
        <v>242</v>
      </c>
      <c r="B528" s="79" t="s">
        <v>243</v>
      </c>
      <c r="C528" s="76"/>
      <c r="D528" s="76"/>
      <c r="E528" s="76"/>
      <c r="F528" s="76"/>
      <c r="G528" s="76"/>
      <c r="H528" s="76"/>
      <c r="I528" s="76"/>
      <c r="J528" s="76"/>
      <c r="K528" s="76"/>
      <c r="L528" s="77"/>
    </row>
    <row r="529" spans="2:12" ht="12.75">
      <c r="B529" s="82" t="s">
        <v>2</v>
      </c>
      <c r="C529" s="76"/>
      <c r="D529" s="76"/>
      <c r="E529" s="76"/>
      <c r="F529" s="76"/>
      <c r="G529" s="76"/>
      <c r="H529" s="76"/>
      <c r="I529" s="76"/>
      <c r="J529" s="76"/>
      <c r="K529" s="76"/>
      <c r="L529" s="77"/>
    </row>
    <row r="530" spans="2:12" ht="12.75">
      <c r="B530" s="78" t="s">
        <v>244</v>
      </c>
      <c r="C530" s="76"/>
      <c r="D530" s="76"/>
      <c r="E530" s="76"/>
      <c r="F530" s="76"/>
      <c r="G530" s="76"/>
      <c r="H530" s="76"/>
      <c r="I530" s="76"/>
      <c r="J530" s="76"/>
      <c r="K530" s="76"/>
      <c r="L530" s="77"/>
    </row>
    <row r="531" spans="2:12" ht="12.75">
      <c r="B531" s="3"/>
      <c r="C531" s="4">
        <v>2018</v>
      </c>
      <c r="D531" s="4">
        <v>2017</v>
      </c>
      <c r="E531" s="4">
        <v>2016</v>
      </c>
      <c r="F531" s="4">
        <v>2015</v>
      </c>
      <c r="G531" s="4">
        <v>2014</v>
      </c>
      <c r="H531" s="4">
        <v>2013</v>
      </c>
      <c r="I531" s="4">
        <v>2012</v>
      </c>
      <c r="J531" s="4">
        <v>2011</v>
      </c>
      <c r="K531" s="4">
        <v>2010</v>
      </c>
      <c r="L531" s="4">
        <v>2009</v>
      </c>
    </row>
    <row r="532" spans="2:12" ht="12.75">
      <c r="B532" s="5" t="s">
        <v>10</v>
      </c>
      <c r="C532" s="6">
        <v>3380</v>
      </c>
      <c r="D532" s="6">
        <v>3151</v>
      </c>
      <c r="E532" s="6">
        <v>2951</v>
      </c>
      <c r="F532" s="6">
        <v>2739</v>
      </c>
      <c r="G532" s="6">
        <v>2518</v>
      </c>
      <c r="H532" s="6">
        <v>2326</v>
      </c>
      <c r="I532" s="6">
        <v>2229</v>
      </c>
      <c r="J532" s="6">
        <v>2084</v>
      </c>
      <c r="K532" s="6">
        <v>2000</v>
      </c>
      <c r="L532" s="6">
        <v>2082</v>
      </c>
    </row>
    <row r="533" spans="2:12" ht="12.75">
      <c r="B533" s="5" t="s">
        <v>11</v>
      </c>
      <c r="C533" s="6">
        <v>1296</v>
      </c>
      <c r="D533" s="6">
        <v>1244</v>
      </c>
      <c r="E533" s="6">
        <v>1151</v>
      </c>
      <c r="F533" s="6">
        <v>1060</v>
      </c>
      <c r="G533" s="6">
        <v>988</v>
      </c>
      <c r="H533" s="6">
        <v>911</v>
      </c>
      <c r="I533" s="6">
        <v>860</v>
      </c>
      <c r="J533" s="6">
        <v>792</v>
      </c>
      <c r="K533" s="6">
        <v>729</v>
      </c>
      <c r="L533" s="6">
        <v>812</v>
      </c>
    </row>
    <row r="534" spans="2:12" ht="12.75">
      <c r="B534" s="5" t="s">
        <v>12</v>
      </c>
      <c r="C534" s="6">
        <v>933</v>
      </c>
      <c r="D534" s="6">
        <v>817</v>
      </c>
      <c r="E534" s="6">
        <v>756</v>
      </c>
      <c r="F534" s="6">
        <v>674</v>
      </c>
      <c r="G534" s="6">
        <v>627</v>
      </c>
      <c r="H534" s="6">
        <v>569</v>
      </c>
      <c r="I534" s="6">
        <v>548</v>
      </c>
      <c r="J534" s="6">
        <v>515</v>
      </c>
      <c r="K534" s="6">
        <v>477</v>
      </c>
      <c r="L534" s="6">
        <v>533</v>
      </c>
    </row>
    <row r="535" spans="2:12" ht="12.75">
      <c r="B535" s="5" t="s">
        <v>13</v>
      </c>
      <c r="C535" s="7">
        <v>2.58</v>
      </c>
      <c r="D535" s="7">
        <v>2.25</v>
      </c>
      <c r="E535" s="7">
        <v>2.09</v>
      </c>
      <c r="F535" s="7">
        <v>1.85</v>
      </c>
      <c r="G535" s="7">
        <v>1.71</v>
      </c>
      <c r="H535" s="7">
        <v>1.56</v>
      </c>
      <c r="I535" s="7">
        <v>1.51</v>
      </c>
      <c r="J535" s="7">
        <v>1.42</v>
      </c>
      <c r="K535" s="7">
        <v>1.32</v>
      </c>
      <c r="L535" s="7">
        <v>1.48</v>
      </c>
    </row>
    <row r="536" spans="2:12" ht="12.75">
      <c r="B536" s="5" t="s">
        <v>14</v>
      </c>
      <c r="C536" s="7">
        <v>64.64</v>
      </c>
      <c r="D536" s="7">
        <v>65.34</v>
      </c>
      <c r="E536" s="7">
        <v>55.62</v>
      </c>
      <c r="F536" s="7">
        <v>47.59</v>
      </c>
      <c r="G536" s="7">
        <v>40.19</v>
      </c>
      <c r="H536" s="7">
        <v>38.29</v>
      </c>
      <c r="I536" s="7">
        <v>25.21</v>
      </c>
      <c r="J536" s="7">
        <v>23.45</v>
      </c>
      <c r="K536" s="7">
        <v>23.12</v>
      </c>
      <c r="L536" s="7">
        <v>21.94</v>
      </c>
    </row>
    <row r="537" spans="2:12" ht="12.75">
      <c r="B537" s="5" t="s">
        <v>15</v>
      </c>
      <c r="C537" s="8">
        <f t="shared" ref="C537:L537" si="95">C536/C535</f>
        <v>25.054263565891471</v>
      </c>
      <c r="D537" s="8">
        <f t="shared" si="95"/>
        <v>29.040000000000003</v>
      </c>
      <c r="E537" s="8">
        <f t="shared" si="95"/>
        <v>26.612440191387559</v>
      </c>
      <c r="F537" s="8">
        <f t="shared" si="95"/>
        <v>25.724324324324325</v>
      </c>
      <c r="G537" s="8">
        <f t="shared" si="95"/>
        <v>23.502923976608187</v>
      </c>
      <c r="H537" s="8">
        <f t="shared" si="95"/>
        <v>24.544871794871792</v>
      </c>
      <c r="I537" s="8">
        <f t="shared" si="95"/>
        <v>16.695364238410598</v>
      </c>
      <c r="J537" s="8">
        <f t="shared" si="95"/>
        <v>16.514084507042252</v>
      </c>
      <c r="K537" s="8">
        <f t="shared" si="95"/>
        <v>17.515151515151516</v>
      </c>
      <c r="L537" s="8">
        <f t="shared" si="95"/>
        <v>14.824324324324325</v>
      </c>
    </row>
    <row r="539" spans="2:12" ht="15">
      <c r="B539" s="80" t="s">
        <v>16</v>
      </c>
      <c r="C539" s="81"/>
      <c r="D539" s="81"/>
      <c r="E539" s="81"/>
      <c r="F539" s="81"/>
      <c r="G539" s="81"/>
      <c r="H539" s="81"/>
      <c r="I539" s="81"/>
      <c r="J539" s="81"/>
      <c r="K539" s="81"/>
      <c r="L539" s="81"/>
    </row>
    <row r="540" spans="2:12" ht="18.75">
      <c r="B540" s="87" t="s">
        <v>251</v>
      </c>
      <c r="C540" s="76"/>
      <c r="D540" s="76"/>
      <c r="E540" s="76"/>
      <c r="F540" s="77"/>
      <c r="G540" s="9"/>
      <c r="H540" s="10"/>
      <c r="I540" s="10"/>
      <c r="J540" s="10"/>
      <c r="K540" s="10"/>
      <c r="L540" s="10"/>
    </row>
    <row r="541" spans="2:12" ht="15">
      <c r="B541" s="11" t="s">
        <v>20</v>
      </c>
      <c r="C541" s="12" t="s">
        <v>21</v>
      </c>
      <c r="D541" s="13" t="s">
        <v>22</v>
      </c>
      <c r="E541" s="14" t="s">
        <v>23</v>
      </c>
      <c r="F541" s="15" t="s">
        <v>24</v>
      </c>
      <c r="G541" s="16"/>
      <c r="H541" s="17" t="s">
        <v>20</v>
      </c>
      <c r="I541" s="12" t="s">
        <v>25</v>
      </c>
      <c r="J541" s="13" t="s">
        <v>22</v>
      </c>
      <c r="K541" s="15" t="s">
        <v>23</v>
      </c>
      <c r="L541" s="15" t="s">
        <v>24</v>
      </c>
    </row>
    <row r="542" spans="2:12" ht="15">
      <c r="B542" s="18">
        <v>39783</v>
      </c>
      <c r="C542" s="19">
        <v>16.61</v>
      </c>
      <c r="D542" s="20"/>
      <c r="E542" s="21">
        <v>1000</v>
      </c>
      <c r="F542" s="22">
        <f>(E542)+(E542*D543)</f>
        <v>1320.8910295003011</v>
      </c>
      <c r="G542" s="16"/>
      <c r="H542" s="23">
        <v>39783</v>
      </c>
      <c r="I542" s="24">
        <v>8515</v>
      </c>
      <c r="J542" s="20"/>
      <c r="K542" s="21">
        <v>1000</v>
      </c>
      <c r="L542" s="22">
        <f>(K542)+(K542*J543)</f>
        <v>1229.7122724603641</v>
      </c>
    </row>
    <row r="543" spans="2:12" ht="15">
      <c r="B543" s="18">
        <v>40148</v>
      </c>
      <c r="C543" s="19">
        <v>21.94</v>
      </c>
      <c r="D543" s="25">
        <f t="shared" ref="D543:D552" si="96">(C543-C542)/C542</f>
        <v>0.32089102950030113</v>
      </c>
      <c r="E543" s="21">
        <v>1000</v>
      </c>
      <c r="F543" s="22">
        <f t="shared" ref="F543:F551" si="97">(F542+E543)+(F542+E543)*D544</f>
        <v>2445.715615407792</v>
      </c>
      <c r="G543" s="16"/>
      <c r="H543" s="23">
        <v>40148</v>
      </c>
      <c r="I543" s="24">
        <v>10471</v>
      </c>
      <c r="J543" s="25">
        <f t="shared" ref="J543:J552" si="98">(I543-I542)/I542</f>
        <v>0.22971227246036408</v>
      </c>
      <c r="K543" s="21">
        <v>1000</v>
      </c>
      <c r="L543" s="22">
        <f t="shared" ref="L543:L551" si="99">(L542+K543)+(L542+K543)*J544</f>
        <v>2446.9127803306319</v>
      </c>
    </row>
    <row r="544" spans="2:12" ht="15">
      <c r="B544" s="18">
        <v>40513</v>
      </c>
      <c r="C544" s="19">
        <v>23.12</v>
      </c>
      <c r="D544" s="25">
        <f t="shared" si="96"/>
        <v>5.378304466727437E-2</v>
      </c>
      <c r="E544" s="21">
        <v>1000</v>
      </c>
      <c r="F544" s="22">
        <f t="shared" si="97"/>
        <v>3494.8975424443215</v>
      </c>
      <c r="G544" s="16"/>
      <c r="H544" s="23">
        <v>40513</v>
      </c>
      <c r="I544" s="24">
        <v>11491</v>
      </c>
      <c r="J544" s="25">
        <f t="shared" si="98"/>
        <v>9.741189953204088E-2</v>
      </c>
      <c r="K544" s="21">
        <v>1000</v>
      </c>
      <c r="L544" s="22">
        <f t="shared" si="99"/>
        <v>3664.6883158384239</v>
      </c>
    </row>
    <row r="545" spans="1:12" ht="15">
      <c r="B545" s="18">
        <v>40878</v>
      </c>
      <c r="C545" s="19">
        <v>23.45</v>
      </c>
      <c r="D545" s="25">
        <f t="shared" si="96"/>
        <v>1.4273356401384009E-2</v>
      </c>
      <c r="E545" s="21">
        <v>1000</v>
      </c>
      <c r="F545" s="22">
        <f t="shared" si="97"/>
        <v>4832.2544582098653</v>
      </c>
      <c r="G545" s="16"/>
      <c r="H545" s="23">
        <v>40878</v>
      </c>
      <c r="I545" s="24">
        <v>12217</v>
      </c>
      <c r="J545" s="25">
        <f t="shared" si="98"/>
        <v>6.3179879906013398E-2</v>
      </c>
      <c r="K545" s="21">
        <v>1000</v>
      </c>
      <c r="L545" s="22">
        <f t="shared" si="99"/>
        <v>5022.8349672468257</v>
      </c>
    </row>
    <row r="546" spans="1:12" ht="15">
      <c r="B546" s="18">
        <v>41244</v>
      </c>
      <c r="C546" s="19">
        <v>25.21</v>
      </c>
      <c r="D546" s="25">
        <f t="shared" si="96"/>
        <v>7.5053304904051238E-2</v>
      </c>
      <c r="E546" s="21">
        <v>1000</v>
      </c>
      <c r="F546" s="22">
        <f t="shared" si="97"/>
        <v>8858.2714480307695</v>
      </c>
      <c r="G546" s="16"/>
      <c r="H546" s="23">
        <v>41244</v>
      </c>
      <c r="I546" s="24">
        <v>13155</v>
      </c>
      <c r="J546" s="25">
        <f t="shared" si="98"/>
        <v>7.6778259801915369E-2</v>
      </c>
      <c r="K546" s="21">
        <v>1000</v>
      </c>
      <c r="L546" s="22">
        <f t="shared" si="99"/>
        <v>7213.2090390705998</v>
      </c>
    </row>
    <row r="547" spans="1:12" ht="15">
      <c r="B547" s="18">
        <v>41609</v>
      </c>
      <c r="C547" s="19">
        <v>38.29</v>
      </c>
      <c r="D547" s="25">
        <f t="shared" si="96"/>
        <v>0.51884172947243146</v>
      </c>
      <c r="E547" s="21">
        <v>1000</v>
      </c>
      <c r="F547" s="22">
        <f t="shared" si="97"/>
        <v>10347.451801941934</v>
      </c>
      <c r="G547" s="16"/>
      <c r="H547" s="23">
        <v>41609</v>
      </c>
      <c r="I547" s="24">
        <v>15755</v>
      </c>
      <c r="J547" s="25">
        <f t="shared" si="98"/>
        <v>0.1976434815659445</v>
      </c>
      <c r="K547" s="21">
        <v>1000</v>
      </c>
      <c r="L547" s="22">
        <f t="shared" si="99"/>
        <v>9411.1750417227249</v>
      </c>
    </row>
    <row r="548" spans="1:12" ht="15">
      <c r="B548" s="18">
        <v>41974</v>
      </c>
      <c r="C548" s="19">
        <v>40.19</v>
      </c>
      <c r="D548" s="25">
        <f t="shared" si="96"/>
        <v>4.9621311047270793E-2</v>
      </c>
      <c r="E548" s="21">
        <v>1000</v>
      </c>
      <c r="F548" s="22">
        <f t="shared" si="97"/>
        <v>13436.805953083272</v>
      </c>
      <c r="G548" s="16"/>
      <c r="H548" s="23">
        <v>41974</v>
      </c>
      <c r="I548" s="24">
        <v>18053</v>
      </c>
      <c r="J548" s="25">
        <f t="shared" si="98"/>
        <v>0.14585845763249761</v>
      </c>
      <c r="K548" s="21">
        <v>1000</v>
      </c>
      <c r="L548" s="22">
        <f t="shared" si="99"/>
        <v>10049.007095885365</v>
      </c>
    </row>
    <row r="549" spans="1:12" ht="15">
      <c r="B549" s="18">
        <v>42339</v>
      </c>
      <c r="C549" s="19">
        <v>47.59</v>
      </c>
      <c r="D549" s="25">
        <f t="shared" si="96"/>
        <v>0.18412540432943533</v>
      </c>
      <c r="E549" s="21">
        <v>1000</v>
      </c>
      <c r="F549" s="22">
        <f t="shared" si="97"/>
        <v>17176.128452691213</v>
      </c>
      <c r="G549" s="16"/>
      <c r="H549" s="23">
        <v>42339</v>
      </c>
      <c r="I549" s="24">
        <v>17425</v>
      </c>
      <c r="J549" s="25">
        <f t="shared" si="98"/>
        <v>-3.4786462083864177E-2</v>
      </c>
      <c r="K549" s="21">
        <v>1000</v>
      </c>
      <c r="L549" s="22">
        <f t="shared" si="99"/>
        <v>12658.325891257362</v>
      </c>
    </row>
    <row r="550" spans="1:12" ht="15">
      <c r="B550" s="18">
        <v>42705</v>
      </c>
      <c r="C550" s="19">
        <v>56.62</v>
      </c>
      <c r="D550" s="25">
        <f t="shared" si="96"/>
        <v>0.18974574490439153</v>
      </c>
      <c r="E550" s="21">
        <v>1000</v>
      </c>
      <c r="F550" s="22">
        <f t="shared" si="97"/>
        <v>20975.419164585728</v>
      </c>
      <c r="G550" s="16"/>
      <c r="H550" s="23">
        <v>42705</v>
      </c>
      <c r="I550" s="24">
        <v>19963</v>
      </c>
      <c r="J550" s="25">
        <f t="shared" si="98"/>
        <v>0.14565279770444764</v>
      </c>
      <c r="K550" s="21">
        <v>1000</v>
      </c>
      <c r="L550" s="22">
        <f t="shared" si="99"/>
        <v>16984.134745507828</v>
      </c>
    </row>
    <row r="551" spans="1:12" ht="15">
      <c r="B551" s="18">
        <v>43070</v>
      </c>
      <c r="C551" s="19">
        <v>65.34</v>
      </c>
      <c r="D551" s="25">
        <f t="shared" si="96"/>
        <v>0.1540091840339104</v>
      </c>
      <c r="E551" s="21">
        <v>1000</v>
      </c>
      <c r="F551" s="26">
        <f t="shared" si="97"/>
        <v>21739.992268117865</v>
      </c>
      <c r="G551" s="16"/>
      <c r="H551" s="23">
        <v>43070</v>
      </c>
      <c r="I551" s="24">
        <v>24824</v>
      </c>
      <c r="J551" s="25">
        <f t="shared" si="98"/>
        <v>0.24350047588037871</v>
      </c>
      <c r="K551" s="21">
        <v>1000</v>
      </c>
      <c r="L551" s="27">
        <f t="shared" si="99"/>
        <v>16899.609700630885</v>
      </c>
    </row>
    <row r="552" spans="1:12" ht="15">
      <c r="B552" s="18">
        <v>43435</v>
      </c>
      <c r="C552" s="19">
        <v>64.64</v>
      </c>
      <c r="D552" s="25">
        <f t="shared" si="96"/>
        <v>-1.0713192531374392E-2</v>
      </c>
      <c r="E552" s="28"/>
      <c r="F552" s="28"/>
      <c r="G552" s="16"/>
      <c r="H552" s="23">
        <v>43435</v>
      </c>
      <c r="I552" s="24">
        <v>23327</v>
      </c>
      <c r="J552" s="25">
        <f t="shared" si="98"/>
        <v>-6.0304543989687397E-2</v>
      </c>
      <c r="K552" s="29"/>
      <c r="L552" s="30"/>
    </row>
    <row r="553" spans="1:12" ht="15">
      <c r="B553" s="9"/>
      <c r="C553" s="9"/>
      <c r="D553" s="9"/>
      <c r="E553" s="31">
        <f>SUM(E542:E552)</f>
        <v>10000</v>
      </c>
      <c r="F553" s="32"/>
      <c r="G553" s="9"/>
      <c r="H553" s="9"/>
      <c r="I553" s="9"/>
      <c r="J553" s="9"/>
      <c r="K553" s="31">
        <f>SUM(K542:K552)</f>
        <v>10000</v>
      </c>
      <c r="L553" s="33"/>
    </row>
    <row r="555" spans="1:12" ht="14.25">
      <c r="A555" s="2" t="s">
        <v>254</v>
      </c>
      <c r="B555" s="79" t="s">
        <v>255</v>
      </c>
      <c r="C555" s="76"/>
      <c r="D555" s="76"/>
      <c r="E555" s="76"/>
      <c r="F555" s="76"/>
      <c r="G555" s="76"/>
      <c r="H555" s="76"/>
      <c r="I555" s="76"/>
      <c r="J555" s="76"/>
      <c r="K555" s="76"/>
      <c r="L555" s="77"/>
    </row>
    <row r="556" spans="1:12" ht="12.75">
      <c r="B556" s="82" t="s">
        <v>2</v>
      </c>
      <c r="C556" s="76"/>
      <c r="D556" s="76"/>
      <c r="E556" s="76"/>
      <c r="F556" s="76"/>
      <c r="G556" s="76"/>
      <c r="H556" s="76"/>
      <c r="I556" s="76"/>
      <c r="J556" s="76"/>
      <c r="K556" s="76"/>
      <c r="L556" s="77"/>
    </row>
    <row r="557" spans="1:12" ht="12.75">
      <c r="B557" s="78" t="s">
        <v>256</v>
      </c>
      <c r="C557" s="76"/>
      <c r="D557" s="76"/>
      <c r="E557" s="76"/>
      <c r="F557" s="76"/>
      <c r="G557" s="76"/>
      <c r="H557" s="76"/>
      <c r="I557" s="76"/>
      <c r="J557" s="76"/>
      <c r="K557" s="76"/>
      <c r="L557" s="77"/>
    </row>
    <row r="558" spans="1:12" ht="12.75">
      <c r="B558" s="3"/>
      <c r="C558" s="4">
        <v>2018</v>
      </c>
      <c r="D558" s="4">
        <v>2017</v>
      </c>
      <c r="E558" s="4">
        <v>2016</v>
      </c>
      <c r="F558" s="4">
        <v>2015</v>
      </c>
      <c r="G558" s="4">
        <v>2014</v>
      </c>
      <c r="H558" s="4">
        <v>2013</v>
      </c>
      <c r="I558" s="4">
        <v>2012</v>
      </c>
      <c r="J558" s="4">
        <v>2011</v>
      </c>
      <c r="K558" s="4">
        <v>2010</v>
      </c>
      <c r="L558" s="4">
        <v>2009</v>
      </c>
    </row>
    <row r="559" spans="1:12" ht="12.75">
      <c r="B559" s="5" t="s">
        <v>10</v>
      </c>
      <c r="C559" s="6">
        <v>3366</v>
      </c>
      <c r="D559" s="6">
        <v>3975</v>
      </c>
      <c r="E559" s="6">
        <v>2898</v>
      </c>
      <c r="F559" s="6">
        <v>2773</v>
      </c>
      <c r="G559" s="6">
        <v>2554</v>
      </c>
      <c r="H559" s="6">
        <v>2375</v>
      </c>
      <c r="I559" s="6">
        <v>2203</v>
      </c>
      <c r="J559" s="6">
        <v>1859</v>
      </c>
      <c r="K559" s="6">
        <v>1642</v>
      </c>
      <c r="L559" s="6">
        <v>1601</v>
      </c>
    </row>
    <row r="560" spans="1:12" ht="12.75">
      <c r="B560" s="5" t="s">
        <v>11</v>
      </c>
      <c r="C560" s="6">
        <v>562</v>
      </c>
      <c r="D560" s="6">
        <v>392</v>
      </c>
      <c r="E560" s="6">
        <v>360</v>
      </c>
      <c r="F560" s="6">
        <v>417</v>
      </c>
      <c r="G560" s="6">
        <v>377</v>
      </c>
      <c r="H560" s="6">
        <v>334</v>
      </c>
      <c r="I560" s="6">
        <v>300</v>
      </c>
      <c r="J560" s="6">
        <v>324</v>
      </c>
      <c r="K560" s="6">
        <v>310</v>
      </c>
      <c r="L560" s="6">
        <v>161</v>
      </c>
    </row>
    <row r="561" spans="2:12" ht="12.75">
      <c r="B561" s="5" t="s">
        <v>12</v>
      </c>
      <c r="C561" s="6">
        <v>452</v>
      </c>
      <c r="D561" s="6">
        <v>468</v>
      </c>
      <c r="E561" s="6">
        <v>271</v>
      </c>
      <c r="F561" s="6">
        <v>278</v>
      </c>
      <c r="G561" s="6">
        <v>245</v>
      </c>
      <c r="H561" s="6">
        <v>216</v>
      </c>
      <c r="I561" s="6">
        <v>188</v>
      </c>
      <c r="J561" s="6">
        <v>209</v>
      </c>
      <c r="K561" s="6">
        <v>203</v>
      </c>
      <c r="L561" s="6">
        <v>37</v>
      </c>
    </row>
    <row r="562" spans="2:12" ht="12.75">
      <c r="B562" s="5" t="s">
        <v>13</v>
      </c>
      <c r="C562" s="7">
        <v>2.84</v>
      </c>
      <c r="D562" s="7">
        <v>3.01</v>
      </c>
      <c r="E562" s="7">
        <v>2.04</v>
      </c>
      <c r="F562" s="7">
        <v>4.12</v>
      </c>
      <c r="G562" s="7">
        <v>3.37</v>
      </c>
      <c r="H562" s="7">
        <v>2.76</v>
      </c>
      <c r="I562" s="7">
        <v>2.37</v>
      </c>
      <c r="J562" s="7">
        <v>2.6</v>
      </c>
      <c r="K562" s="7">
        <v>2.48</v>
      </c>
      <c r="L562" s="7">
        <v>0.46</v>
      </c>
    </row>
    <row r="563" spans="2:12" ht="12.75">
      <c r="B563" s="5" t="s">
        <v>14</v>
      </c>
      <c r="C563" s="7">
        <v>103</v>
      </c>
      <c r="D563" s="7">
        <v>100</v>
      </c>
      <c r="E563" s="7">
        <v>69</v>
      </c>
      <c r="F563" s="7">
        <v>64</v>
      </c>
      <c r="G563" s="7">
        <v>40</v>
      </c>
      <c r="H563" s="7">
        <v>32</v>
      </c>
      <c r="I563" s="7">
        <v>22.46</v>
      </c>
      <c r="J563" s="7">
        <v>23.41</v>
      </c>
      <c r="K563" s="7">
        <v>23</v>
      </c>
      <c r="L563" s="7">
        <v>26</v>
      </c>
    </row>
    <row r="564" spans="2:12" ht="12.75">
      <c r="B564" s="5" t="s">
        <v>15</v>
      </c>
      <c r="C564" s="8">
        <f t="shared" ref="C564:L564" si="100">C563/C562</f>
        <v>36.267605633802816</v>
      </c>
      <c r="D564" s="8">
        <f t="shared" si="100"/>
        <v>33.222591362126245</v>
      </c>
      <c r="E564" s="8">
        <f t="shared" si="100"/>
        <v>33.823529411764703</v>
      </c>
      <c r="F564" s="8">
        <f t="shared" si="100"/>
        <v>15.533980582524272</v>
      </c>
      <c r="G564" s="8">
        <f t="shared" si="100"/>
        <v>11.869436201780415</v>
      </c>
      <c r="H564" s="8">
        <f t="shared" si="100"/>
        <v>11.594202898550726</v>
      </c>
      <c r="I564" s="8">
        <f t="shared" si="100"/>
        <v>9.4767932489451479</v>
      </c>
      <c r="J564" s="8">
        <f t="shared" si="100"/>
        <v>9.0038461538461529</v>
      </c>
      <c r="K564" s="8">
        <f t="shared" si="100"/>
        <v>9.2741935483870961</v>
      </c>
      <c r="L564" s="8">
        <f t="shared" si="100"/>
        <v>56.521739130434781</v>
      </c>
    </row>
    <row r="566" spans="2:12" ht="15">
      <c r="B566" s="80" t="s">
        <v>16</v>
      </c>
      <c r="C566" s="81"/>
      <c r="D566" s="81"/>
      <c r="E566" s="81"/>
      <c r="F566" s="81"/>
      <c r="G566" s="81"/>
      <c r="H566" s="81"/>
      <c r="I566" s="81"/>
      <c r="J566" s="81"/>
      <c r="K566" s="81"/>
      <c r="L566" s="81"/>
    </row>
    <row r="567" spans="2:12" ht="18.75">
      <c r="B567" s="87" t="s">
        <v>257</v>
      </c>
      <c r="C567" s="76"/>
      <c r="D567" s="76"/>
      <c r="E567" s="76"/>
      <c r="F567" s="77"/>
      <c r="G567" s="9"/>
      <c r="H567" s="10"/>
      <c r="I567" s="10"/>
      <c r="J567" s="10"/>
      <c r="K567" s="10"/>
      <c r="L567" s="10"/>
    </row>
    <row r="568" spans="2:12" ht="15">
      <c r="B568" s="11" t="s">
        <v>20</v>
      </c>
      <c r="C568" s="12" t="s">
        <v>21</v>
      </c>
      <c r="D568" s="13" t="s">
        <v>22</v>
      </c>
      <c r="E568" s="14" t="s">
        <v>23</v>
      </c>
      <c r="F568" s="15" t="s">
        <v>24</v>
      </c>
      <c r="G568" s="16"/>
      <c r="H568" s="17" t="s">
        <v>20</v>
      </c>
      <c r="I568" s="12" t="s">
        <v>25</v>
      </c>
      <c r="J568" s="13" t="s">
        <v>22</v>
      </c>
      <c r="K568" s="15" t="s">
        <v>23</v>
      </c>
      <c r="L568" s="15" t="s">
        <v>24</v>
      </c>
    </row>
    <row r="569" spans="2:12" ht="15">
      <c r="B569" s="18">
        <v>39783</v>
      </c>
      <c r="C569" s="19">
        <v>17</v>
      </c>
      <c r="D569" s="20"/>
      <c r="E569" s="21">
        <v>1000</v>
      </c>
      <c r="F569" s="22">
        <f>(E569)+(E569*D570)</f>
        <v>1529.4117647058824</v>
      </c>
      <c r="G569" s="16"/>
      <c r="H569" s="23">
        <v>39783</v>
      </c>
      <c r="I569" s="24">
        <v>8515</v>
      </c>
      <c r="J569" s="20"/>
      <c r="K569" s="21">
        <v>1000</v>
      </c>
      <c r="L569" s="22">
        <f>(K569)+(K569*J570)</f>
        <v>1229.7122724603641</v>
      </c>
    </row>
    <row r="570" spans="2:12" ht="15">
      <c r="B570" s="18">
        <v>40148</v>
      </c>
      <c r="C570" s="19">
        <v>26</v>
      </c>
      <c r="D570" s="25">
        <f t="shared" ref="D570:D579" si="101">(C570-C569)/C569</f>
        <v>0.52941176470588236</v>
      </c>
      <c r="E570" s="21">
        <v>1000</v>
      </c>
      <c r="F570" s="22">
        <f t="shared" ref="F570:F578" si="102">(F569+E570)+(F569+E570)*D571</f>
        <v>2237.556561085973</v>
      </c>
      <c r="G570" s="16"/>
      <c r="H570" s="23">
        <v>40148</v>
      </c>
      <c r="I570" s="24">
        <v>10471</v>
      </c>
      <c r="J570" s="25">
        <f t="shared" ref="J570:J579" si="103">(I570-I569)/I569</f>
        <v>0.22971227246036408</v>
      </c>
      <c r="K570" s="21">
        <v>1000</v>
      </c>
      <c r="L570" s="22">
        <f t="shared" ref="L570:L578" si="104">(L569+K570)+(L569+K570)*J571</f>
        <v>2446.9127803306319</v>
      </c>
    </row>
    <row r="571" spans="2:12" ht="15">
      <c r="B571" s="18">
        <v>40513</v>
      </c>
      <c r="C571" s="19">
        <v>23</v>
      </c>
      <c r="D571" s="25">
        <f t="shared" si="101"/>
        <v>-0.11538461538461539</v>
      </c>
      <c r="E571" s="21">
        <v>1000</v>
      </c>
      <c r="F571" s="22">
        <f t="shared" si="102"/>
        <v>3295.2695258705489</v>
      </c>
      <c r="G571" s="16"/>
      <c r="H571" s="23">
        <v>40513</v>
      </c>
      <c r="I571" s="24">
        <v>11491</v>
      </c>
      <c r="J571" s="25">
        <f t="shared" si="103"/>
        <v>9.741189953204088E-2</v>
      </c>
      <c r="K571" s="21">
        <v>1000</v>
      </c>
      <c r="L571" s="22">
        <f t="shared" si="104"/>
        <v>3664.6883158384239</v>
      </c>
    </row>
    <row r="572" spans="2:12" ht="15">
      <c r="B572" s="18">
        <v>40878</v>
      </c>
      <c r="C572" s="19">
        <v>23.41</v>
      </c>
      <c r="D572" s="25">
        <f t="shared" si="101"/>
        <v>1.7826086956521745E-2</v>
      </c>
      <c r="E572" s="21">
        <v>1000</v>
      </c>
      <c r="F572" s="22">
        <f t="shared" si="102"/>
        <v>4120.9634152521376</v>
      </c>
      <c r="G572" s="16"/>
      <c r="H572" s="23">
        <v>40878</v>
      </c>
      <c r="I572" s="24">
        <v>12217</v>
      </c>
      <c r="J572" s="25">
        <f t="shared" si="103"/>
        <v>6.3179879906013398E-2</v>
      </c>
      <c r="K572" s="21">
        <v>1000</v>
      </c>
      <c r="L572" s="22">
        <f t="shared" si="104"/>
        <v>5022.8349672468257</v>
      </c>
    </row>
    <row r="573" spans="2:12" ht="15">
      <c r="B573" s="18">
        <v>41244</v>
      </c>
      <c r="C573" s="19">
        <v>22.46</v>
      </c>
      <c r="D573" s="25">
        <f t="shared" si="101"/>
        <v>-4.0580948312686854E-2</v>
      </c>
      <c r="E573" s="21">
        <v>1000</v>
      </c>
      <c r="F573" s="22">
        <f t="shared" si="102"/>
        <v>7296.1188463075869</v>
      </c>
      <c r="G573" s="16"/>
      <c r="H573" s="23">
        <v>41244</v>
      </c>
      <c r="I573" s="24">
        <v>13155</v>
      </c>
      <c r="J573" s="25">
        <f t="shared" si="103"/>
        <v>7.6778259801915369E-2</v>
      </c>
      <c r="K573" s="21">
        <v>1000</v>
      </c>
      <c r="L573" s="22">
        <f t="shared" si="104"/>
        <v>7213.2090390705998</v>
      </c>
    </row>
    <row r="574" spans="2:12" ht="15">
      <c r="B574" s="18">
        <v>41609</v>
      </c>
      <c r="C574" s="19">
        <v>32</v>
      </c>
      <c r="D574" s="25">
        <f t="shared" si="101"/>
        <v>0.4247551202137132</v>
      </c>
      <c r="E574" s="21">
        <v>1000</v>
      </c>
      <c r="F574" s="22">
        <f t="shared" si="102"/>
        <v>10370.148557884484</v>
      </c>
      <c r="G574" s="16"/>
      <c r="H574" s="23">
        <v>41609</v>
      </c>
      <c r="I574" s="24">
        <v>15755</v>
      </c>
      <c r="J574" s="25">
        <f t="shared" si="103"/>
        <v>0.1976434815659445</v>
      </c>
      <c r="K574" s="21">
        <v>1000</v>
      </c>
      <c r="L574" s="22">
        <f t="shared" si="104"/>
        <v>9411.1750417227249</v>
      </c>
    </row>
    <row r="575" spans="2:12" ht="15">
      <c r="B575" s="18">
        <v>41974</v>
      </c>
      <c r="C575" s="19">
        <v>40</v>
      </c>
      <c r="D575" s="25">
        <f t="shared" si="101"/>
        <v>0.25</v>
      </c>
      <c r="E575" s="21">
        <v>1000</v>
      </c>
      <c r="F575" s="22">
        <f t="shared" si="102"/>
        <v>18192.237692615174</v>
      </c>
      <c r="G575" s="16"/>
      <c r="H575" s="23">
        <v>41974</v>
      </c>
      <c r="I575" s="24">
        <v>18053</v>
      </c>
      <c r="J575" s="25">
        <f t="shared" si="103"/>
        <v>0.14585845763249761</v>
      </c>
      <c r="K575" s="21">
        <v>1000</v>
      </c>
      <c r="L575" s="22">
        <f t="shared" si="104"/>
        <v>10049.007095885365</v>
      </c>
    </row>
    <row r="576" spans="2:12" ht="15">
      <c r="B576" s="18">
        <v>42339</v>
      </c>
      <c r="C576" s="19">
        <v>64</v>
      </c>
      <c r="D576" s="25">
        <f t="shared" si="101"/>
        <v>0.6</v>
      </c>
      <c r="E576" s="21">
        <v>1000</v>
      </c>
      <c r="F576" s="22">
        <f t="shared" si="102"/>
        <v>20691.631262350733</v>
      </c>
      <c r="G576" s="16"/>
      <c r="H576" s="23">
        <v>42339</v>
      </c>
      <c r="I576" s="24">
        <v>17425</v>
      </c>
      <c r="J576" s="25">
        <f t="shared" si="103"/>
        <v>-3.4786462083864177E-2</v>
      </c>
      <c r="K576" s="21">
        <v>1000</v>
      </c>
      <c r="L576" s="22">
        <f t="shared" si="104"/>
        <v>12658.325891257362</v>
      </c>
    </row>
    <row r="577" spans="1:12" ht="15">
      <c r="B577" s="18">
        <v>42705</v>
      </c>
      <c r="C577" s="19">
        <v>69</v>
      </c>
      <c r="D577" s="25">
        <f t="shared" si="101"/>
        <v>7.8125E-2</v>
      </c>
      <c r="E577" s="21">
        <v>1000</v>
      </c>
      <c r="F577" s="22">
        <f t="shared" si="102"/>
        <v>31437.146757030048</v>
      </c>
      <c r="G577" s="16"/>
      <c r="H577" s="23">
        <v>42705</v>
      </c>
      <c r="I577" s="24">
        <v>19963</v>
      </c>
      <c r="J577" s="25">
        <f t="shared" si="103"/>
        <v>0.14565279770444764</v>
      </c>
      <c r="K577" s="21">
        <v>1000</v>
      </c>
      <c r="L577" s="22">
        <f t="shared" si="104"/>
        <v>16984.134745507828</v>
      </c>
    </row>
    <row r="578" spans="1:12" ht="15">
      <c r="B578" s="18">
        <v>43070</v>
      </c>
      <c r="C578" s="19">
        <v>100</v>
      </c>
      <c r="D578" s="25">
        <f t="shared" si="101"/>
        <v>0.44927536231884058</v>
      </c>
      <c r="E578" s="21">
        <v>1000</v>
      </c>
      <c r="F578" s="26">
        <f t="shared" si="102"/>
        <v>33410.261159740949</v>
      </c>
      <c r="G578" s="16"/>
      <c r="H578" s="23">
        <v>43070</v>
      </c>
      <c r="I578" s="24">
        <v>24824</v>
      </c>
      <c r="J578" s="25">
        <f t="shared" si="103"/>
        <v>0.24350047588037871</v>
      </c>
      <c r="K578" s="21">
        <v>1000</v>
      </c>
      <c r="L578" s="27">
        <f t="shared" si="104"/>
        <v>16899.609700630885</v>
      </c>
    </row>
    <row r="579" spans="1:12" ht="15">
      <c r="B579" s="18">
        <v>43435</v>
      </c>
      <c r="C579" s="19">
        <v>103</v>
      </c>
      <c r="D579" s="25">
        <f t="shared" si="101"/>
        <v>0.03</v>
      </c>
      <c r="E579" s="28"/>
      <c r="F579" s="28"/>
      <c r="G579" s="16"/>
      <c r="H579" s="23">
        <v>43435</v>
      </c>
      <c r="I579" s="24">
        <v>23327</v>
      </c>
      <c r="J579" s="25">
        <f t="shared" si="103"/>
        <v>-6.0304543989687397E-2</v>
      </c>
      <c r="K579" s="29"/>
      <c r="L579" s="30"/>
    </row>
    <row r="580" spans="1:12" ht="15">
      <c r="B580" s="9"/>
      <c r="C580" s="9"/>
      <c r="D580" s="9"/>
      <c r="E580" s="31">
        <f>SUM(E569:E579)</f>
        <v>10000</v>
      </c>
      <c r="F580" s="32"/>
      <c r="G580" s="9"/>
      <c r="H580" s="9"/>
      <c r="I580" s="9"/>
      <c r="J580" s="9"/>
      <c r="K580" s="31">
        <f>SUM(K569:K579)</f>
        <v>10000</v>
      </c>
      <c r="L580" s="33"/>
    </row>
    <row r="583" spans="1:12" ht="14.25">
      <c r="A583" s="2" t="s">
        <v>265</v>
      </c>
      <c r="B583" s="79" t="s">
        <v>266</v>
      </c>
      <c r="C583" s="76"/>
      <c r="D583" s="76"/>
      <c r="E583" s="76"/>
      <c r="F583" s="76"/>
      <c r="G583" s="76"/>
      <c r="H583" s="76"/>
      <c r="I583" s="76"/>
      <c r="J583" s="76"/>
      <c r="K583" s="76"/>
      <c r="L583" s="77"/>
    </row>
    <row r="584" spans="1:12" ht="12.75">
      <c r="B584" s="82" t="s">
        <v>2</v>
      </c>
      <c r="C584" s="76"/>
      <c r="D584" s="76"/>
      <c r="E584" s="76"/>
      <c r="F584" s="76"/>
      <c r="G584" s="76"/>
      <c r="H584" s="76"/>
      <c r="I584" s="76"/>
      <c r="J584" s="76"/>
      <c r="K584" s="76"/>
      <c r="L584" s="77"/>
    </row>
    <row r="585" spans="1:12" ht="12.75">
      <c r="B585" s="78" t="s">
        <v>267</v>
      </c>
      <c r="C585" s="76"/>
      <c r="D585" s="76"/>
      <c r="E585" s="76"/>
      <c r="F585" s="76"/>
      <c r="G585" s="76"/>
      <c r="H585" s="76"/>
      <c r="I585" s="76"/>
      <c r="J585" s="76"/>
      <c r="K585" s="76"/>
      <c r="L585" s="77"/>
    </row>
    <row r="586" spans="1:12" ht="12.75">
      <c r="B586" s="3"/>
      <c r="C586" s="4">
        <v>2018</v>
      </c>
      <c r="D586" s="4">
        <v>2017</v>
      </c>
      <c r="E586" s="4">
        <v>2016</v>
      </c>
      <c r="F586" s="4">
        <v>2015</v>
      </c>
      <c r="G586" s="4">
        <v>2014</v>
      </c>
      <c r="H586" s="4">
        <v>2013</v>
      </c>
      <c r="I586" s="4">
        <v>2012</v>
      </c>
      <c r="J586" s="4">
        <v>2011</v>
      </c>
      <c r="K586" s="4">
        <v>2010</v>
      </c>
      <c r="L586" s="4">
        <v>2009</v>
      </c>
    </row>
    <row r="587" spans="1:12" ht="12.75">
      <c r="B587" s="5" t="s">
        <v>10</v>
      </c>
      <c r="C587" s="6">
        <v>2378</v>
      </c>
      <c r="D587" s="6">
        <v>2305</v>
      </c>
      <c r="E587" s="6">
        <v>2194</v>
      </c>
      <c r="F587" s="6">
        <v>2484</v>
      </c>
      <c r="G587" s="6">
        <v>2510</v>
      </c>
      <c r="H587" s="6">
        <v>2188</v>
      </c>
      <c r="I587" s="6">
        <v>1805</v>
      </c>
      <c r="J587" s="6">
        <v>1704</v>
      </c>
      <c r="K587" s="6">
        <v>1358</v>
      </c>
      <c r="L587" s="6">
        <v>841</v>
      </c>
    </row>
    <row r="588" spans="1:12" ht="12.75">
      <c r="B588" s="5" t="s">
        <v>11</v>
      </c>
      <c r="C588" s="6">
        <v>713</v>
      </c>
      <c r="D588" s="6">
        <v>1067</v>
      </c>
      <c r="E588" s="6">
        <v>974</v>
      </c>
      <c r="F588" s="6">
        <v>1090</v>
      </c>
      <c r="G588" s="6">
        <v>1013</v>
      </c>
      <c r="H588" s="6">
        <v>863</v>
      </c>
      <c r="I588" s="6">
        <v>495</v>
      </c>
      <c r="J588" s="6">
        <v>452</v>
      </c>
      <c r="K588" s="6">
        <v>378</v>
      </c>
      <c r="L588" s="6">
        <v>240</v>
      </c>
    </row>
    <row r="589" spans="1:12" ht="12.75">
      <c r="B589" s="5" t="s">
        <v>12</v>
      </c>
      <c r="C589" s="6">
        <v>532</v>
      </c>
      <c r="D589" s="6">
        <v>1008</v>
      </c>
      <c r="E589" s="6">
        <v>739</v>
      </c>
      <c r="F589" s="6">
        <v>833</v>
      </c>
      <c r="G589" s="6">
        <v>785</v>
      </c>
      <c r="H589" s="6">
        <v>669</v>
      </c>
      <c r="I589" s="6">
        <v>174</v>
      </c>
      <c r="J589" s="6">
        <v>164</v>
      </c>
      <c r="K589" s="6">
        <v>138</v>
      </c>
      <c r="L589" s="6">
        <v>212</v>
      </c>
    </row>
    <row r="590" spans="1:12" ht="12.75">
      <c r="B590" s="5" t="s">
        <v>13</v>
      </c>
      <c r="C590" s="7">
        <v>4.5199999999999996</v>
      </c>
      <c r="D590" s="7">
        <v>12.03</v>
      </c>
      <c r="E590" s="7">
        <v>8.57</v>
      </c>
      <c r="F590" s="7">
        <v>9.2799999999999994</v>
      </c>
      <c r="G590" s="7">
        <v>8.01</v>
      </c>
      <c r="H590" s="7">
        <v>6.55</v>
      </c>
      <c r="I590" s="7">
        <v>3.28</v>
      </c>
      <c r="J590" s="7">
        <v>3.11</v>
      </c>
      <c r="K590" s="7">
        <v>2.81</v>
      </c>
      <c r="L590" s="7">
        <v>1.38</v>
      </c>
    </row>
    <row r="591" spans="1:12" ht="12.75">
      <c r="B591" s="5" t="s">
        <v>14</v>
      </c>
      <c r="C591" s="7">
        <v>97.44</v>
      </c>
      <c r="D591" s="7">
        <v>203.63</v>
      </c>
      <c r="E591" s="7">
        <v>143.47</v>
      </c>
      <c r="F591" s="7">
        <v>157.74</v>
      </c>
      <c r="G591" s="7">
        <v>209.56</v>
      </c>
      <c r="H591" s="7">
        <v>214.14</v>
      </c>
      <c r="I591" s="7">
        <v>128.51</v>
      </c>
      <c r="J591" s="7">
        <v>94.74</v>
      </c>
      <c r="K591" s="7">
        <v>97.97</v>
      </c>
      <c r="L591" s="7">
        <v>66.5</v>
      </c>
    </row>
    <row r="592" spans="1:12" ht="12.75">
      <c r="B592" s="5" t="s">
        <v>15</v>
      </c>
      <c r="C592" s="8">
        <f t="shared" ref="C592:L592" si="105">C591/C590</f>
        <v>21.557522123893808</v>
      </c>
      <c r="D592" s="8">
        <f t="shared" si="105"/>
        <v>16.926849542809641</v>
      </c>
      <c r="E592" s="8">
        <f t="shared" si="105"/>
        <v>16.74095682613769</v>
      </c>
      <c r="F592" s="8">
        <f t="shared" si="105"/>
        <v>16.99784482758621</v>
      </c>
      <c r="G592" s="8">
        <f t="shared" si="105"/>
        <v>26.162297128589266</v>
      </c>
      <c r="H592" s="8">
        <f t="shared" si="105"/>
        <v>32.693129770992364</v>
      </c>
      <c r="I592" s="8">
        <f t="shared" si="105"/>
        <v>39.179878048780488</v>
      </c>
      <c r="J592" s="8">
        <f t="shared" si="105"/>
        <v>30.463022508038584</v>
      </c>
      <c r="K592" s="8">
        <f t="shared" si="105"/>
        <v>34.864768683274022</v>
      </c>
      <c r="L592" s="8">
        <f t="shared" si="105"/>
        <v>48.188405797101453</v>
      </c>
    </row>
    <row r="594" spans="2:12" ht="15">
      <c r="B594" s="80" t="s">
        <v>16</v>
      </c>
      <c r="C594" s="81"/>
      <c r="D594" s="81"/>
      <c r="E594" s="81"/>
      <c r="F594" s="81"/>
      <c r="G594" s="81"/>
      <c r="H594" s="81"/>
      <c r="I594" s="81"/>
      <c r="J594" s="81"/>
      <c r="K594" s="81"/>
      <c r="L594" s="81"/>
    </row>
    <row r="595" spans="2:12" ht="18.75">
      <c r="B595" s="87" t="s">
        <v>271</v>
      </c>
      <c r="C595" s="76"/>
      <c r="D595" s="76"/>
      <c r="E595" s="76"/>
      <c r="F595" s="77"/>
      <c r="G595" s="9"/>
      <c r="H595" s="10"/>
      <c r="I595" s="10"/>
      <c r="J595" s="10"/>
      <c r="K595" s="10"/>
      <c r="L595" s="10"/>
    </row>
    <row r="596" spans="2:12" ht="15">
      <c r="B596" s="11" t="s">
        <v>20</v>
      </c>
      <c r="C596" s="12" t="s">
        <v>21</v>
      </c>
      <c r="D596" s="13" t="s">
        <v>22</v>
      </c>
      <c r="E596" s="14" t="s">
        <v>23</v>
      </c>
      <c r="F596" s="15" t="s">
        <v>24</v>
      </c>
      <c r="G596" s="16"/>
      <c r="H596" s="17" t="s">
        <v>20</v>
      </c>
      <c r="I596" s="12" t="s">
        <v>25</v>
      </c>
      <c r="J596" s="13" t="s">
        <v>22</v>
      </c>
      <c r="K596" s="15" t="s">
        <v>23</v>
      </c>
      <c r="L596" s="15" t="s">
        <v>24</v>
      </c>
    </row>
    <row r="597" spans="2:12" ht="15">
      <c r="B597" s="18">
        <v>39783</v>
      </c>
      <c r="C597" s="19">
        <v>39.68</v>
      </c>
      <c r="D597" s="20"/>
      <c r="E597" s="21">
        <v>1000</v>
      </c>
      <c r="F597" s="22">
        <f>(E597)+(E597*D598)</f>
        <v>1675.9072580645161</v>
      </c>
      <c r="G597" s="16"/>
      <c r="H597" s="23">
        <v>39783</v>
      </c>
      <c r="I597" s="24">
        <v>8515</v>
      </c>
      <c r="J597" s="20"/>
      <c r="K597" s="21">
        <v>1000</v>
      </c>
      <c r="L597" s="22">
        <f>(K597)+(K597*J598)</f>
        <v>1229.7122724603641</v>
      </c>
    </row>
    <row r="598" spans="2:12" ht="15">
      <c r="B598" s="18">
        <v>40148</v>
      </c>
      <c r="C598" s="19">
        <v>66.5</v>
      </c>
      <c r="D598" s="25">
        <f t="shared" ref="D598:D607" si="106">(C598-C597)/C597</f>
        <v>0.67590725806451613</v>
      </c>
      <c r="E598" s="21">
        <v>1000</v>
      </c>
      <c r="F598" s="22">
        <f t="shared" ref="F598:F606" si="107">(F597+E598)+(F597+E598)*D599</f>
        <v>3942.2350988357994</v>
      </c>
      <c r="G598" s="16"/>
      <c r="H598" s="23">
        <v>40148</v>
      </c>
      <c r="I598" s="24">
        <v>10471</v>
      </c>
      <c r="J598" s="25">
        <f t="shared" ref="J598:J607" si="108">(I598-I597)/I597</f>
        <v>0.22971227246036408</v>
      </c>
      <c r="K598" s="21">
        <v>1000</v>
      </c>
      <c r="L598" s="22">
        <f t="shared" ref="L598:L606" si="109">(L597+K598)+(L597+K598)*J599</f>
        <v>2446.9127803306319</v>
      </c>
    </row>
    <row r="599" spans="2:12" ht="15">
      <c r="B599" s="18">
        <v>40513</v>
      </c>
      <c r="C599" s="19">
        <v>97.97</v>
      </c>
      <c r="D599" s="25">
        <f t="shared" si="106"/>
        <v>0.47323308270676689</v>
      </c>
      <c r="E599" s="21">
        <v>1000</v>
      </c>
      <c r="F599" s="22">
        <f t="shared" si="107"/>
        <v>4779.2931842778771</v>
      </c>
      <c r="G599" s="16"/>
      <c r="H599" s="23">
        <v>40513</v>
      </c>
      <c r="I599" s="24">
        <v>11491</v>
      </c>
      <c r="J599" s="25">
        <f t="shared" si="108"/>
        <v>9.741189953204088E-2</v>
      </c>
      <c r="K599" s="21">
        <v>1000</v>
      </c>
      <c r="L599" s="22">
        <f t="shared" si="109"/>
        <v>3664.6883158384239</v>
      </c>
    </row>
    <row r="600" spans="2:12" ht="15">
      <c r="B600" s="18">
        <v>40878</v>
      </c>
      <c r="C600" s="19">
        <v>94.74</v>
      </c>
      <c r="D600" s="25">
        <f t="shared" si="106"/>
        <v>-3.2969276309074244E-2</v>
      </c>
      <c r="E600" s="21">
        <v>1000</v>
      </c>
      <c r="F600" s="22">
        <f t="shared" si="107"/>
        <v>7839.317786695693</v>
      </c>
      <c r="G600" s="16"/>
      <c r="H600" s="23">
        <v>40878</v>
      </c>
      <c r="I600" s="24">
        <v>12217</v>
      </c>
      <c r="J600" s="25">
        <f t="shared" si="108"/>
        <v>6.3179879906013398E-2</v>
      </c>
      <c r="K600" s="21">
        <v>1000</v>
      </c>
      <c r="L600" s="22">
        <f t="shared" si="109"/>
        <v>5022.8349672468257</v>
      </c>
    </row>
    <row r="601" spans="2:12" ht="15">
      <c r="B601" s="18">
        <v>41244</v>
      </c>
      <c r="C601" s="19">
        <v>128.51</v>
      </c>
      <c r="D601" s="25">
        <f t="shared" si="106"/>
        <v>0.35644922947012875</v>
      </c>
      <c r="E601" s="21">
        <v>1000</v>
      </c>
      <c r="F601" s="22">
        <f t="shared" si="107"/>
        <v>14729.215709618053</v>
      </c>
      <c r="G601" s="16"/>
      <c r="H601" s="23">
        <v>41244</v>
      </c>
      <c r="I601" s="24">
        <v>13155</v>
      </c>
      <c r="J601" s="25">
        <f t="shared" si="108"/>
        <v>7.6778259801915369E-2</v>
      </c>
      <c r="K601" s="21">
        <v>1000</v>
      </c>
      <c r="L601" s="22">
        <f t="shared" si="109"/>
        <v>7213.2090390705998</v>
      </c>
    </row>
    <row r="602" spans="2:12" ht="15">
      <c r="B602" s="18">
        <v>41609</v>
      </c>
      <c r="C602" s="19">
        <v>214.14</v>
      </c>
      <c r="D602" s="25">
        <f t="shared" si="106"/>
        <v>0.66632946852385033</v>
      </c>
      <c r="E602" s="21">
        <v>1000</v>
      </c>
      <c r="F602" s="22">
        <f t="shared" si="107"/>
        <v>15392.80117730251</v>
      </c>
      <c r="G602" s="16"/>
      <c r="H602" s="23">
        <v>41609</v>
      </c>
      <c r="I602" s="24">
        <v>15755</v>
      </c>
      <c r="J602" s="25">
        <f t="shared" si="108"/>
        <v>0.1976434815659445</v>
      </c>
      <c r="K602" s="21">
        <v>1000</v>
      </c>
      <c r="L602" s="22">
        <f t="shared" si="109"/>
        <v>9411.1750417227249</v>
      </c>
    </row>
    <row r="603" spans="2:12" ht="15">
      <c r="B603" s="18">
        <v>41974</v>
      </c>
      <c r="C603" s="19">
        <v>209.56</v>
      </c>
      <c r="D603" s="25">
        <f t="shared" si="106"/>
        <v>-2.1387877089754294E-2</v>
      </c>
      <c r="E603" s="21">
        <v>1000</v>
      </c>
      <c r="F603" s="22">
        <f t="shared" si="107"/>
        <v>12339.189051859601</v>
      </c>
      <c r="G603" s="16"/>
      <c r="H603" s="23">
        <v>41974</v>
      </c>
      <c r="I603" s="24">
        <v>18053</v>
      </c>
      <c r="J603" s="25">
        <f t="shared" si="108"/>
        <v>0.14585845763249761</v>
      </c>
      <c r="K603" s="21">
        <v>1000</v>
      </c>
      <c r="L603" s="22">
        <f t="shared" si="109"/>
        <v>10049.007095885365</v>
      </c>
    </row>
    <row r="604" spans="2:12" ht="15">
      <c r="B604" s="18">
        <v>42339</v>
      </c>
      <c r="C604" s="19">
        <v>157.74</v>
      </c>
      <c r="D604" s="25">
        <f t="shared" si="106"/>
        <v>-0.24728001527008966</v>
      </c>
      <c r="E604" s="21">
        <v>1000</v>
      </c>
      <c r="F604" s="22">
        <f t="shared" si="107"/>
        <v>12132.455009954969</v>
      </c>
      <c r="G604" s="16"/>
      <c r="H604" s="23">
        <v>42339</v>
      </c>
      <c r="I604" s="24">
        <v>17425</v>
      </c>
      <c r="J604" s="25">
        <f t="shared" si="108"/>
        <v>-3.4786462083864177E-2</v>
      </c>
      <c r="K604" s="21">
        <v>1000</v>
      </c>
      <c r="L604" s="22">
        <f t="shared" si="109"/>
        <v>12658.325891257362</v>
      </c>
    </row>
    <row r="605" spans="2:12" ht="15">
      <c r="B605" s="18">
        <v>42705</v>
      </c>
      <c r="C605" s="19">
        <v>143.47</v>
      </c>
      <c r="D605" s="25">
        <f t="shared" si="106"/>
        <v>-9.0465322682895963E-2</v>
      </c>
      <c r="E605" s="21">
        <v>1000</v>
      </c>
      <c r="F605" s="22">
        <f t="shared" si="107"/>
        <v>18639.170653635814</v>
      </c>
      <c r="G605" s="16"/>
      <c r="H605" s="23">
        <v>42705</v>
      </c>
      <c r="I605" s="24">
        <v>19963</v>
      </c>
      <c r="J605" s="25">
        <f t="shared" si="108"/>
        <v>0.14565279770444764</v>
      </c>
      <c r="K605" s="21">
        <v>1000</v>
      </c>
      <c r="L605" s="22">
        <f t="shared" si="109"/>
        <v>16984.134745507828</v>
      </c>
    </row>
    <row r="606" spans="2:12" ht="15">
      <c r="B606" s="18">
        <v>43070</v>
      </c>
      <c r="C606" s="19">
        <v>203.63</v>
      </c>
      <c r="D606" s="25">
        <f t="shared" si="106"/>
        <v>0.41932111242768522</v>
      </c>
      <c r="E606" s="21">
        <v>1000</v>
      </c>
      <c r="F606" s="26">
        <f t="shared" si="107"/>
        <v>9397.636833915798</v>
      </c>
      <c r="G606" s="16"/>
      <c r="H606" s="23">
        <v>43070</v>
      </c>
      <c r="I606" s="24">
        <v>24824</v>
      </c>
      <c r="J606" s="25">
        <f t="shared" si="108"/>
        <v>0.24350047588037871</v>
      </c>
      <c r="K606" s="21">
        <v>1000</v>
      </c>
      <c r="L606" s="27">
        <f t="shared" si="109"/>
        <v>16899.609700630885</v>
      </c>
    </row>
    <row r="607" spans="2:12" ht="15">
      <c r="B607" s="18">
        <v>43435</v>
      </c>
      <c r="C607" s="19">
        <v>97.44</v>
      </c>
      <c r="D607" s="25">
        <f t="shared" si="106"/>
        <v>-0.52148504640770021</v>
      </c>
      <c r="E607" s="28"/>
      <c r="F607" s="28"/>
      <c r="G607" s="16"/>
      <c r="H607" s="23">
        <v>43435</v>
      </c>
      <c r="I607" s="24">
        <v>23327</v>
      </c>
      <c r="J607" s="25">
        <f t="shared" si="108"/>
        <v>-6.0304543989687397E-2</v>
      </c>
      <c r="K607" s="29"/>
      <c r="L607" s="30"/>
    </row>
    <row r="608" spans="2:12" ht="15">
      <c r="B608" s="9"/>
      <c r="C608" s="9"/>
      <c r="D608" s="9"/>
      <c r="E608" s="31">
        <f>SUM(E597:E607)</f>
        <v>10000</v>
      </c>
      <c r="F608" s="32"/>
      <c r="G608" s="9"/>
      <c r="H608" s="9"/>
      <c r="I608" s="9"/>
      <c r="J608" s="9"/>
      <c r="K608" s="31">
        <f>SUM(K597:K607)</f>
        <v>10000</v>
      </c>
      <c r="L608" s="33"/>
    </row>
    <row r="611" spans="1:12" ht="14.25">
      <c r="A611" s="2" t="s">
        <v>277</v>
      </c>
      <c r="B611" s="79" t="s">
        <v>278</v>
      </c>
      <c r="C611" s="76"/>
      <c r="D611" s="76"/>
      <c r="E611" s="76"/>
      <c r="F611" s="76"/>
      <c r="G611" s="76"/>
      <c r="H611" s="76"/>
      <c r="I611" s="76"/>
      <c r="J611" s="76"/>
      <c r="K611" s="76"/>
      <c r="L611" s="77"/>
    </row>
    <row r="612" spans="1:12" ht="12.75">
      <c r="B612" s="82" t="s">
        <v>2</v>
      </c>
      <c r="C612" s="76"/>
      <c r="D612" s="76"/>
      <c r="E612" s="76"/>
      <c r="F612" s="76"/>
      <c r="G612" s="76"/>
      <c r="H612" s="76"/>
      <c r="I612" s="76"/>
      <c r="J612" s="76"/>
      <c r="K612" s="76"/>
      <c r="L612" s="77"/>
    </row>
    <row r="613" spans="1:12" ht="12.75">
      <c r="B613" s="78" t="s">
        <v>279</v>
      </c>
      <c r="C613" s="76"/>
      <c r="D613" s="76"/>
      <c r="E613" s="76"/>
      <c r="F613" s="76"/>
      <c r="G613" s="76"/>
      <c r="H613" s="76"/>
      <c r="I613" s="76"/>
      <c r="J613" s="76"/>
      <c r="K613" s="76"/>
      <c r="L613" s="77"/>
    </row>
    <row r="614" spans="1:12" ht="12.75">
      <c r="B614" s="3"/>
      <c r="C614" s="4">
        <v>2018</v>
      </c>
      <c r="D614" s="4">
        <v>2017</v>
      </c>
      <c r="E614" s="4">
        <v>2016</v>
      </c>
      <c r="F614" s="4">
        <v>2015</v>
      </c>
      <c r="G614" s="4">
        <v>2014</v>
      </c>
      <c r="H614" s="4">
        <v>2013</v>
      </c>
      <c r="I614" s="4">
        <v>2012</v>
      </c>
      <c r="J614" s="4">
        <v>2011</v>
      </c>
      <c r="K614" s="4">
        <v>2010</v>
      </c>
      <c r="L614" s="4">
        <v>2009</v>
      </c>
    </row>
    <row r="615" spans="1:12" ht="12.75">
      <c r="B615" s="5" t="s">
        <v>10</v>
      </c>
      <c r="C615" s="6">
        <v>12835</v>
      </c>
      <c r="D615" s="6">
        <v>12132</v>
      </c>
      <c r="E615" s="6">
        <v>11800</v>
      </c>
      <c r="F615" s="6">
        <v>12170</v>
      </c>
      <c r="G615" s="6">
        <v>12268</v>
      </c>
      <c r="H615" s="6">
        <v>11199</v>
      </c>
      <c r="I615" s="6">
        <v>10217</v>
      </c>
      <c r="J615" s="6">
        <v>10192</v>
      </c>
      <c r="K615" s="6">
        <v>9512</v>
      </c>
      <c r="L615" s="6">
        <v>7805</v>
      </c>
    </row>
    <row r="616" spans="1:12" ht="12.75">
      <c r="B616" s="5" t="s">
        <v>11</v>
      </c>
      <c r="C616" s="6">
        <v>2484</v>
      </c>
      <c r="D616" s="6">
        <v>2214</v>
      </c>
      <c r="E616" s="6">
        <v>1591</v>
      </c>
      <c r="F616" s="6">
        <v>2142</v>
      </c>
      <c r="G616" s="6">
        <v>2547</v>
      </c>
      <c r="H616" s="6">
        <v>1970</v>
      </c>
      <c r="I616" s="6">
        <v>1238</v>
      </c>
      <c r="J616" s="6">
        <v>1447</v>
      </c>
      <c r="K616" s="6">
        <v>1469</v>
      </c>
      <c r="L616" s="6">
        <v>920</v>
      </c>
    </row>
    <row r="617" spans="1:12" ht="12.75">
      <c r="B617" s="5" t="s">
        <v>12</v>
      </c>
      <c r="C617" s="6">
        <v>2098</v>
      </c>
      <c r="D617" s="6">
        <v>1480</v>
      </c>
      <c r="E617" s="6">
        <v>1313</v>
      </c>
      <c r="F617" s="6">
        <v>1562</v>
      </c>
      <c r="G617" s="6">
        <v>1619</v>
      </c>
      <c r="H617" s="6">
        <v>1334</v>
      </c>
      <c r="I617" s="6">
        <v>1029</v>
      </c>
      <c r="J617" s="6">
        <v>1116</v>
      </c>
      <c r="K617" s="6">
        <v>989</v>
      </c>
      <c r="L617" s="6">
        <v>722</v>
      </c>
    </row>
    <row r="618" spans="1:12" ht="12.75">
      <c r="B618" s="5" t="s">
        <v>13</v>
      </c>
      <c r="C618" s="7">
        <v>14.2</v>
      </c>
      <c r="D618" s="7">
        <v>9.44</v>
      </c>
      <c r="E618" s="7">
        <v>7.81</v>
      </c>
      <c r="F618" s="7">
        <v>8.48</v>
      </c>
      <c r="G618" s="7">
        <v>8.3000000000000007</v>
      </c>
      <c r="H618" s="7">
        <v>6.44</v>
      </c>
      <c r="I618" s="7">
        <v>4.62</v>
      </c>
      <c r="J618" s="7">
        <v>4.53</v>
      </c>
      <c r="K618" s="7">
        <v>3.77</v>
      </c>
      <c r="L618" s="7">
        <v>2.95</v>
      </c>
    </row>
    <row r="619" spans="1:12" ht="12.75">
      <c r="B619" s="5" t="s">
        <v>14</v>
      </c>
      <c r="C619" s="7">
        <v>104.37</v>
      </c>
      <c r="D619" s="7">
        <v>165.21</v>
      </c>
      <c r="E619" s="7">
        <v>105.64</v>
      </c>
      <c r="F619" s="7">
        <v>98.04</v>
      </c>
      <c r="G619" s="7">
        <v>119.33</v>
      </c>
      <c r="H619" s="7">
        <v>101.79</v>
      </c>
      <c r="I619" s="7">
        <v>54.05</v>
      </c>
      <c r="J619" s="7">
        <v>41.74</v>
      </c>
      <c r="K619" s="7">
        <v>47.6</v>
      </c>
      <c r="L619" s="7">
        <v>31.6</v>
      </c>
    </row>
    <row r="620" spans="1:12" ht="12.75">
      <c r="B620" s="5" t="s">
        <v>15</v>
      </c>
      <c r="C620" s="8">
        <f t="shared" ref="C620:L620" si="110">C619/C618</f>
        <v>7.3500000000000005</v>
      </c>
      <c r="D620" s="8">
        <f t="shared" si="110"/>
        <v>17.5010593220339</v>
      </c>
      <c r="E620" s="8">
        <f t="shared" si="110"/>
        <v>13.526248399487837</v>
      </c>
      <c r="F620" s="8">
        <f t="shared" si="110"/>
        <v>11.561320754716981</v>
      </c>
      <c r="G620" s="8">
        <f t="shared" si="110"/>
        <v>14.377108433734938</v>
      </c>
      <c r="H620" s="8">
        <f t="shared" si="110"/>
        <v>15.805900621118013</v>
      </c>
      <c r="I620" s="8">
        <f t="shared" si="110"/>
        <v>11.699134199134198</v>
      </c>
      <c r="J620" s="8">
        <f t="shared" si="110"/>
        <v>9.2141280353200887</v>
      </c>
      <c r="K620" s="8">
        <f t="shared" si="110"/>
        <v>12.625994694960212</v>
      </c>
      <c r="L620" s="8">
        <f t="shared" si="110"/>
        <v>10.711864406779661</v>
      </c>
    </row>
    <row r="622" spans="1:12" ht="15">
      <c r="B622" s="80" t="s">
        <v>16</v>
      </c>
      <c r="C622" s="81"/>
      <c r="D622" s="81"/>
      <c r="E622" s="81"/>
      <c r="F622" s="81"/>
      <c r="G622" s="81"/>
      <c r="H622" s="81"/>
      <c r="I622" s="81"/>
      <c r="J622" s="81"/>
      <c r="K622" s="81"/>
      <c r="L622" s="81"/>
    </row>
    <row r="623" spans="1:12" ht="18.75">
      <c r="B623" s="87" t="s">
        <v>283</v>
      </c>
      <c r="C623" s="76"/>
      <c r="D623" s="76"/>
      <c r="E623" s="76"/>
      <c r="F623" s="77"/>
      <c r="G623" s="9"/>
      <c r="H623" s="10"/>
      <c r="I623" s="10"/>
      <c r="J623" s="10"/>
      <c r="K623" s="10"/>
      <c r="L623" s="10"/>
    </row>
    <row r="624" spans="1:12" ht="15">
      <c r="B624" s="11" t="s">
        <v>20</v>
      </c>
      <c r="C624" s="12" t="s">
        <v>21</v>
      </c>
      <c r="D624" s="13" t="s">
        <v>22</v>
      </c>
      <c r="E624" s="14" t="s">
        <v>23</v>
      </c>
      <c r="F624" s="15" t="s">
        <v>24</v>
      </c>
      <c r="G624" s="16"/>
      <c r="H624" s="17" t="s">
        <v>20</v>
      </c>
      <c r="I624" s="12" t="s">
        <v>25</v>
      </c>
      <c r="J624" s="13" t="s">
        <v>22</v>
      </c>
      <c r="K624" s="15" t="s">
        <v>23</v>
      </c>
      <c r="L624" s="15" t="s">
        <v>24</v>
      </c>
    </row>
    <row r="625" spans="1:12" ht="15">
      <c r="B625" s="18">
        <v>39783</v>
      </c>
      <c r="C625" s="19">
        <v>16</v>
      </c>
      <c r="D625" s="20"/>
      <c r="E625" s="21">
        <v>1000</v>
      </c>
      <c r="F625" s="22">
        <f>(E625)+(E625*D626)</f>
        <v>1975</v>
      </c>
      <c r="G625" s="16"/>
      <c r="H625" s="23">
        <v>39783</v>
      </c>
      <c r="I625" s="24">
        <v>8515</v>
      </c>
      <c r="J625" s="20"/>
      <c r="K625" s="21">
        <v>1000</v>
      </c>
      <c r="L625" s="22">
        <f>(K625)+(K625*J626)</f>
        <v>1229.7122724603641</v>
      </c>
    </row>
    <row r="626" spans="1:12" ht="15">
      <c r="B626" s="18">
        <v>40148</v>
      </c>
      <c r="C626" s="19">
        <v>31.6</v>
      </c>
      <c r="D626" s="25">
        <f t="shared" ref="D626:D635" si="111">(C626-C625)/C625</f>
        <v>0.97500000000000009</v>
      </c>
      <c r="E626" s="21">
        <v>1000</v>
      </c>
      <c r="F626" s="22">
        <f t="shared" ref="F626:F634" si="112">(F625+E626)+(F625+E626)*D627</f>
        <v>4481.32911392405</v>
      </c>
      <c r="G626" s="16"/>
      <c r="H626" s="23">
        <v>40148</v>
      </c>
      <c r="I626" s="24">
        <v>10471</v>
      </c>
      <c r="J626" s="25">
        <f t="shared" ref="J626:J635" si="113">(I626-I625)/I625</f>
        <v>0.22971227246036408</v>
      </c>
      <c r="K626" s="21">
        <v>1000</v>
      </c>
      <c r="L626" s="22">
        <f t="shared" ref="L626:L634" si="114">(L625+K626)+(L625+K626)*J627</f>
        <v>2446.9127803306319</v>
      </c>
    </row>
    <row r="627" spans="1:12" ht="15">
      <c r="B627" s="18">
        <v>40513</v>
      </c>
      <c r="C627" s="19">
        <v>47.6</v>
      </c>
      <c r="D627" s="25">
        <f t="shared" si="111"/>
        <v>0.50632911392405056</v>
      </c>
      <c r="E627" s="21">
        <v>1000</v>
      </c>
      <c r="F627" s="22">
        <f t="shared" si="112"/>
        <v>4806.5268322518878</v>
      </c>
      <c r="G627" s="16"/>
      <c r="H627" s="23">
        <v>40513</v>
      </c>
      <c r="I627" s="24">
        <v>11491</v>
      </c>
      <c r="J627" s="25">
        <f t="shared" si="113"/>
        <v>9.741189953204088E-2</v>
      </c>
      <c r="K627" s="21">
        <v>1000</v>
      </c>
      <c r="L627" s="22">
        <f t="shared" si="114"/>
        <v>3664.6883158384239</v>
      </c>
    </row>
    <row r="628" spans="1:12" ht="15">
      <c r="B628" s="18">
        <v>40878</v>
      </c>
      <c r="C628" s="19">
        <v>41.74</v>
      </c>
      <c r="D628" s="25">
        <f t="shared" si="111"/>
        <v>-0.12310924369747897</v>
      </c>
      <c r="E628" s="21">
        <v>1000</v>
      </c>
      <c r="F628" s="22">
        <f t="shared" si="112"/>
        <v>7518.993178802456</v>
      </c>
      <c r="G628" s="16"/>
      <c r="H628" s="23">
        <v>40878</v>
      </c>
      <c r="I628" s="24">
        <v>12217</v>
      </c>
      <c r="J628" s="25">
        <f t="shared" si="113"/>
        <v>6.3179879906013398E-2</v>
      </c>
      <c r="K628" s="21">
        <v>1000</v>
      </c>
      <c r="L628" s="22">
        <f t="shared" si="114"/>
        <v>5022.8349672468257</v>
      </c>
    </row>
    <row r="629" spans="1:12" ht="15">
      <c r="B629" s="18">
        <v>41244</v>
      </c>
      <c r="C629" s="19">
        <v>54.05</v>
      </c>
      <c r="D629" s="25">
        <f t="shared" si="111"/>
        <v>0.29492093914710099</v>
      </c>
      <c r="E629" s="21">
        <v>1000</v>
      </c>
      <c r="F629" s="22">
        <f t="shared" si="112"/>
        <v>16043.447098432971</v>
      </c>
      <c r="G629" s="16"/>
      <c r="H629" s="23">
        <v>41244</v>
      </c>
      <c r="I629" s="24">
        <v>13155</v>
      </c>
      <c r="J629" s="25">
        <f t="shared" si="113"/>
        <v>7.6778259801915369E-2</v>
      </c>
      <c r="K629" s="21">
        <v>1000</v>
      </c>
      <c r="L629" s="22">
        <f t="shared" si="114"/>
        <v>7213.2090390705998</v>
      </c>
    </row>
    <row r="630" spans="1:12" ht="15">
      <c r="B630" s="18">
        <v>41609</v>
      </c>
      <c r="C630" s="19">
        <v>101.79</v>
      </c>
      <c r="D630" s="25">
        <f t="shared" si="111"/>
        <v>0.88325624421831661</v>
      </c>
      <c r="E630" s="21">
        <v>1000</v>
      </c>
      <c r="F630" s="22">
        <f t="shared" si="112"/>
        <v>19980.29808680623</v>
      </c>
      <c r="G630" s="16"/>
      <c r="H630" s="23">
        <v>41609</v>
      </c>
      <c r="I630" s="24">
        <v>15755</v>
      </c>
      <c r="J630" s="25">
        <f t="shared" si="113"/>
        <v>0.1976434815659445</v>
      </c>
      <c r="K630" s="21">
        <v>1000</v>
      </c>
      <c r="L630" s="22">
        <f t="shared" si="114"/>
        <v>9411.1750417227249</v>
      </c>
    </row>
    <row r="631" spans="1:12" ht="15">
      <c r="B631" s="18">
        <v>41974</v>
      </c>
      <c r="C631" s="19">
        <v>119.33</v>
      </c>
      <c r="D631" s="25">
        <f t="shared" si="111"/>
        <v>0.17231555162589637</v>
      </c>
      <c r="E631" s="21">
        <v>1000</v>
      </c>
      <c r="F631" s="22">
        <f t="shared" si="112"/>
        <v>17237.14425903363</v>
      </c>
      <c r="G631" s="16"/>
      <c r="H631" s="23">
        <v>41974</v>
      </c>
      <c r="I631" s="24">
        <v>18053</v>
      </c>
      <c r="J631" s="25">
        <f t="shared" si="113"/>
        <v>0.14585845763249761</v>
      </c>
      <c r="K631" s="21">
        <v>1000</v>
      </c>
      <c r="L631" s="22">
        <f t="shared" si="114"/>
        <v>10049.007095885365</v>
      </c>
    </row>
    <row r="632" spans="1:12" ht="15">
      <c r="B632" s="18">
        <v>42339</v>
      </c>
      <c r="C632" s="19">
        <v>98.04</v>
      </c>
      <c r="D632" s="25">
        <f t="shared" si="111"/>
        <v>-0.17841280482695041</v>
      </c>
      <c r="E632" s="21">
        <v>1000</v>
      </c>
      <c r="F632" s="22">
        <f t="shared" si="112"/>
        <v>19650.876372137012</v>
      </c>
      <c r="G632" s="16"/>
      <c r="H632" s="23">
        <v>42339</v>
      </c>
      <c r="I632" s="24">
        <v>17425</v>
      </c>
      <c r="J632" s="25">
        <f t="shared" si="113"/>
        <v>-3.4786462083864177E-2</v>
      </c>
      <c r="K632" s="21">
        <v>1000</v>
      </c>
      <c r="L632" s="22">
        <f t="shared" si="114"/>
        <v>12658.325891257362</v>
      </c>
    </row>
    <row r="633" spans="1:12" ht="15">
      <c r="B633" s="18">
        <v>42705</v>
      </c>
      <c r="C633" s="19">
        <v>105.64</v>
      </c>
      <c r="D633" s="25">
        <f t="shared" si="111"/>
        <v>7.7519379844961184E-2</v>
      </c>
      <c r="E633" s="21">
        <v>1000</v>
      </c>
      <c r="F633" s="22">
        <f t="shared" si="112"/>
        <v>32295.828146921202</v>
      </c>
      <c r="G633" s="16"/>
      <c r="H633" s="23">
        <v>42705</v>
      </c>
      <c r="I633" s="24">
        <v>19963</v>
      </c>
      <c r="J633" s="25">
        <f t="shared" si="113"/>
        <v>0.14565279770444764</v>
      </c>
      <c r="K633" s="21">
        <v>1000</v>
      </c>
      <c r="L633" s="22">
        <f t="shared" si="114"/>
        <v>16984.134745507828</v>
      </c>
    </row>
    <row r="634" spans="1:12" ht="15">
      <c r="B634" s="18">
        <v>43070</v>
      </c>
      <c r="C634" s="19">
        <v>165.21</v>
      </c>
      <c r="D634" s="25">
        <f t="shared" si="111"/>
        <v>0.56389625141991673</v>
      </c>
      <c r="E634" s="21">
        <v>1000</v>
      </c>
      <c r="F634" s="26">
        <f t="shared" si="112"/>
        <v>21034.353753974734</v>
      </c>
      <c r="G634" s="16"/>
      <c r="H634" s="23">
        <v>43070</v>
      </c>
      <c r="I634" s="24">
        <v>24824</v>
      </c>
      <c r="J634" s="25">
        <f t="shared" si="113"/>
        <v>0.24350047588037871</v>
      </c>
      <c r="K634" s="21">
        <v>1000</v>
      </c>
      <c r="L634" s="27">
        <f t="shared" si="114"/>
        <v>16899.609700630885</v>
      </c>
    </row>
    <row r="635" spans="1:12" ht="15">
      <c r="B635" s="18">
        <v>43435</v>
      </c>
      <c r="C635" s="19">
        <v>104.37</v>
      </c>
      <c r="D635" s="25">
        <f t="shared" si="111"/>
        <v>-0.36825857998910477</v>
      </c>
      <c r="E635" s="28"/>
      <c r="F635" s="28"/>
      <c r="G635" s="16"/>
      <c r="H635" s="23">
        <v>43435</v>
      </c>
      <c r="I635" s="24">
        <v>23327</v>
      </c>
      <c r="J635" s="25">
        <f t="shared" si="113"/>
        <v>-6.0304543989687397E-2</v>
      </c>
      <c r="K635" s="29"/>
      <c r="L635" s="30"/>
    </row>
    <row r="636" spans="1:12" ht="15">
      <c r="B636" s="9"/>
      <c r="C636" s="9"/>
      <c r="D636" s="9"/>
      <c r="E636" s="31">
        <f>SUM(E625:E635)</f>
        <v>10000</v>
      </c>
      <c r="F636" s="32"/>
      <c r="G636" s="9"/>
      <c r="H636" s="9"/>
      <c r="I636" s="9"/>
      <c r="J636" s="9"/>
      <c r="K636" s="31">
        <f>SUM(K625:K635)</f>
        <v>10000</v>
      </c>
      <c r="L636" s="33"/>
    </row>
    <row r="639" spans="1:12" ht="14.25">
      <c r="A639" s="2" t="s">
        <v>288</v>
      </c>
      <c r="B639" s="79" t="s">
        <v>289</v>
      </c>
      <c r="C639" s="76"/>
      <c r="D639" s="76"/>
      <c r="E639" s="76"/>
      <c r="F639" s="76"/>
      <c r="G639" s="76"/>
      <c r="H639" s="76"/>
      <c r="I639" s="76"/>
      <c r="J639" s="76"/>
      <c r="K639" s="76"/>
      <c r="L639" s="77"/>
    </row>
    <row r="640" spans="1:12" ht="12.75">
      <c r="B640" s="82" t="s">
        <v>2</v>
      </c>
      <c r="C640" s="76"/>
      <c r="D640" s="76"/>
      <c r="E640" s="76"/>
      <c r="F640" s="76"/>
      <c r="G640" s="76"/>
      <c r="H640" s="76"/>
      <c r="I640" s="76"/>
      <c r="J640" s="76"/>
      <c r="K640" s="76"/>
      <c r="L640" s="77"/>
    </row>
    <row r="641" spans="2:12" ht="12.75">
      <c r="B641" s="78" t="s">
        <v>290</v>
      </c>
      <c r="C641" s="76"/>
      <c r="D641" s="76"/>
      <c r="E641" s="76"/>
      <c r="F641" s="76"/>
      <c r="G641" s="76"/>
      <c r="H641" s="76"/>
      <c r="I641" s="76"/>
      <c r="J641" s="76"/>
      <c r="K641" s="76"/>
      <c r="L641" s="77"/>
    </row>
    <row r="642" spans="2:12" ht="12.75">
      <c r="B642" s="3"/>
      <c r="C642" s="4">
        <v>2018</v>
      </c>
      <c r="D642" s="4">
        <v>2017</v>
      </c>
      <c r="E642" s="4">
        <v>2016</v>
      </c>
      <c r="F642" s="4">
        <v>2015</v>
      </c>
      <c r="G642" s="4">
        <v>2014</v>
      </c>
      <c r="H642" s="4">
        <v>2013</v>
      </c>
      <c r="I642" s="4">
        <v>2012</v>
      </c>
      <c r="J642" s="4">
        <v>2011</v>
      </c>
      <c r="K642" s="4">
        <v>2010</v>
      </c>
      <c r="L642" s="4">
        <v>2009</v>
      </c>
    </row>
    <row r="643" spans="2:12" ht="12.75">
      <c r="B643" s="5" t="s">
        <v>10</v>
      </c>
      <c r="C643" s="6">
        <v>14198</v>
      </c>
      <c r="D643" s="6">
        <v>13600</v>
      </c>
      <c r="E643" s="6">
        <v>12261</v>
      </c>
      <c r="F643" s="6">
        <v>11401</v>
      </c>
      <c r="G643" s="6">
        <v>11081</v>
      </c>
      <c r="H643" s="6">
        <v>10180</v>
      </c>
      <c r="I643" s="6">
        <v>9337</v>
      </c>
      <c r="J643" s="6">
        <v>9081</v>
      </c>
      <c r="K643" s="6">
        <v>8612</v>
      </c>
      <c r="L643" s="6">
        <v>4700</v>
      </c>
    </row>
    <row r="644" spans="2:12" ht="12.75">
      <c r="B644" s="5" t="s">
        <v>11</v>
      </c>
      <c r="C644" s="6">
        <v>5378</v>
      </c>
      <c r="D644" s="6">
        <v>5259</v>
      </c>
      <c r="E644" s="6">
        <v>4455</v>
      </c>
      <c r="F644" s="6">
        <v>4602</v>
      </c>
      <c r="G644" s="6">
        <v>4395</v>
      </c>
      <c r="H644" s="6">
        <v>3973</v>
      </c>
      <c r="I644" s="6">
        <v>3470</v>
      </c>
      <c r="J644" s="6">
        <v>3135</v>
      </c>
      <c r="K644" s="6">
        <v>3021</v>
      </c>
      <c r="L644" s="6">
        <v>1272</v>
      </c>
    </row>
    <row r="645" spans="2:12" ht="12.75">
      <c r="B645" s="5" t="s">
        <v>12</v>
      </c>
      <c r="C645" s="6">
        <v>4305</v>
      </c>
      <c r="D645" s="6">
        <v>4952</v>
      </c>
      <c r="E645" s="6">
        <v>3168</v>
      </c>
      <c r="F645" s="6">
        <v>3345</v>
      </c>
      <c r="G645" s="6">
        <v>3264</v>
      </c>
      <c r="H645" s="6">
        <v>2951</v>
      </c>
      <c r="I645" s="6">
        <v>2458</v>
      </c>
      <c r="J645" s="6">
        <v>2337</v>
      </c>
      <c r="K645" s="6">
        <v>2063</v>
      </c>
      <c r="L645" s="6">
        <v>897</v>
      </c>
    </row>
    <row r="646" spans="2:12" ht="12.75">
      <c r="B646" s="5" t="s">
        <v>13</v>
      </c>
      <c r="C646" s="7">
        <v>26.58</v>
      </c>
      <c r="D646" s="7">
        <v>30.12</v>
      </c>
      <c r="E646" s="7">
        <v>19.02</v>
      </c>
      <c r="F646" s="7">
        <v>19.79</v>
      </c>
      <c r="G646" s="7">
        <v>19.25</v>
      </c>
      <c r="H646" s="7">
        <v>16.87</v>
      </c>
      <c r="I646" s="7">
        <v>13.79</v>
      </c>
      <c r="J646" s="7">
        <v>12.37</v>
      </c>
      <c r="K646" s="7">
        <v>10.55</v>
      </c>
      <c r="L646" s="7">
        <v>6.11</v>
      </c>
    </row>
    <row r="647" spans="2:12" ht="12.75">
      <c r="B647" s="5" t="s">
        <v>14</v>
      </c>
      <c r="C647" s="7">
        <v>389.81</v>
      </c>
      <c r="D647" s="7">
        <v>498.55</v>
      </c>
      <c r="E647" s="7">
        <v>360.37</v>
      </c>
      <c r="F647" s="7">
        <v>314.37</v>
      </c>
      <c r="G647" s="7">
        <v>322.14999999999998</v>
      </c>
      <c r="H647" s="7">
        <v>278.33999999999997</v>
      </c>
      <c r="I647" s="7">
        <v>177.27</v>
      </c>
      <c r="J647" s="7">
        <v>146.72999999999999</v>
      </c>
      <c r="K647" s="7">
        <v>152</v>
      </c>
      <c r="L647" s="7">
        <v>181.93</v>
      </c>
    </row>
    <row r="648" spans="2:12" ht="12.75">
      <c r="B648" s="5" t="s">
        <v>15</v>
      </c>
      <c r="C648" s="8">
        <f t="shared" ref="C648:L648" si="115">C647/C646</f>
        <v>14.665537998495109</v>
      </c>
      <c r="D648" s="8">
        <f t="shared" si="115"/>
        <v>16.552124833997343</v>
      </c>
      <c r="E648" s="8">
        <f t="shared" si="115"/>
        <v>18.946898002103051</v>
      </c>
      <c r="F648" s="8">
        <f t="shared" si="115"/>
        <v>15.885295603840325</v>
      </c>
      <c r="G648" s="8">
        <f t="shared" si="115"/>
        <v>16.735064935064933</v>
      </c>
      <c r="H648" s="8">
        <f t="shared" si="115"/>
        <v>16.499110847658564</v>
      </c>
      <c r="I648" s="8">
        <f t="shared" si="115"/>
        <v>12.854967367657725</v>
      </c>
      <c r="J648" s="8">
        <f t="shared" si="115"/>
        <v>11.86176232821342</v>
      </c>
      <c r="K648" s="8">
        <f t="shared" si="115"/>
        <v>14.407582938388625</v>
      </c>
      <c r="L648" s="8">
        <f t="shared" si="115"/>
        <v>29.775777414075286</v>
      </c>
    </row>
    <row r="650" spans="2:12" ht="15">
      <c r="B650" s="80" t="s">
        <v>16</v>
      </c>
      <c r="C650" s="81"/>
      <c r="D650" s="81"/>
      <c r="E650" s="81"/>
      <c r="F650" s="81"/>
      <c r="G650" s="81"/>
      <c r="H650" s="81"/>
      <c r="I650" s="81"/>
      <c r="J650" s="81"/>
      <c r="K650" s="81"/>
      <c r="L650" s="81"/>
    </row>
    <row r="651" spans="2:12" ht="18.75">
      <c r="B651" s="87" t="s">
        <v>295</v>
      </c>
      <c r="C651" s="76"/>
      <c r="D651" s="76"/>
      <c r="E651" s="76"/>
      <c r="F651" s="77"/>
      <c r="G651" s="9"/>
      <c r="H651" s="10"/>
      <c r="I651" s="10"/>
      <c r="J651" s="10"/>
      <c r="K651" s="10"/>
      <c r="L651" s="10"/>
    </row>
    <row r="652" spans="2:12" ht="15">
      <c r="B652" s="11" t="s">
        <v>20</v>
      </c>
      <c r="C652" s="12" t="s">
        <v>21</v>
      </c>
      <c r="D652" s="13" t="s">
        <v>22</v>
      </c>
      <c r="E652" s="14" t="s">
        <v>23</v>
      </c>
      <c r="F652" s="15" t="s">
        <v>24</v>
      </c>
      <c r="G652" s="16"/>
      <c r="H652" s="17" t="s">
        <v>20</v>
      </c>
      <c r="I652" s="12" t="s">
        <v>25</v>
      </c>
      <c r="J652" s="13" t="s">
        <v>22</v>
      </c>
      <c r="K652" s="15" t="s">
        <v>23</v>
      </c>
      <c r="L652" s="15" t="s">
        <v>24</v>
      </c>
    </row>
    <row r="653" spans="2:12" ht="15">
      <c r="B653" s="18">
        <v>39783</v>
      </c>
      <c r="C653" s="19">
        <v>83.54</v>
      </c>
      <c r="D653" s="20"/>
      <c r="E653" s="21">
        <v>1000</v>
      </c>
      <c r="F653" s="22">
        <f>(E653)+(E653*D654)</f>
        <v>2177.7591572899209</v>
      </c>
      <c r="G653" s="16"/>
      <c r="H653" s="23">
        <v>39783</v>
      </c>
      <c r="I653" s="24">
        <v>8515</v>
      </c>
      <c r="J653" s="20"/>
      <c r="K653" s="21">
        <v>1000</v>
      </c>
      <c r="L653" s="22">
        <f>(K653)+(K653*J654)</f>
        <v>1229.7122724603641</v>
      </c>
    </row>
    <row r="654" spans="2:12" ht="15">
      <c r="B654" s="18">
        <v>40148</v>
      </c>
      <c r="C654" s="19">
        <v>181.93</v>
      </c>
      <c r="D654" s="25">
        <f t="shared" ref="D654:D663" si="116">(C654-C653)/C653</f>
        <v>1.1777591572899209</v>
      </c>
      <c r="E654" s="21">
        <v>1000</v>
      </c>
      <c r="F654" s="22">
        <f t="shared" ref="F654:F662" si="117">(F653+E654)+(F653+E654)*D655</f>
        <v>2654.9738465787277</v>
      </c>
      <c r="G654" s="16"/>
      <c r="H654" s="23">
        <v>40148</v>
      </c>
      <c r="I654" s="24">
        <v>10471</v>
      </c>
      <c r="J654" s="25">
        <f t="shared" ref="J654:J663" si="118">(I654-I653)/I653</f>
        <v>0.22971227246036408</v>
      </c>
      <c r="K654" s="21">
        <v>1000</v>
      </c>
      <c r="L654" s="22">
        <f t="shared" ref="L654:L662" si="119">(L653+K654)+(L653+K654)*J655</f>
        <v>2446.9127803306319</v>
      </c>
    </row>
    <row r="655" spans="2:12" ht="15">
      <c r="B655" s="18">
        <v>40513</v>
      </c>
      <c r="C655" s="19">
        <v>152</v>
      </c>
      <c r="D655" s="25">
        <f t="shared" si="116"/>
        <v>-0.1645138239982411</v>
      </c>
      <c r="E655" s="21">
        <v>1000</v>
      </c>
      <c r="F655" s="22">
        <f t="shared" si="117"/>
        <v>3528.2520559769519</v>
      </c>
      <c r="G655" s="16"/>
      <c r="H655" s="23">
        <v>40513</v>
      </c>
      <c r="I655" s="24">
        <v>11491</v>
      </c>
      <c r="J655" s="25">
        <f t="shared" si="118"/>
        <v>9.741189953204088E-2</v>
      </c>
      <c r="K655" s="21">
        <v>1000</v>
      </c>
      <c r="L655" s="22">
        <f t="shared" si="119"/>
        <v>3664.6883158384239</v>
      </c>
    </row>
    <row r="656" spans="2:12" ht="15">
      <c r="B656" s="18">
        <v>40878</v>
      </c>
      <c r="C656" s="19">
        <v>146.72999999999999</v>
      </c>
      <c r="D656" s="25">
        <f t="shared" si="116"/>
        <v>-3.4671052631579012E-2</v>
      </c>
      <c r="E656" s="21">
        <v>1000</v>
      </c>
      <c r="F656" s="22">
        <f t="shared" si="117"/>
        <v>5470.7506437881439</v>
      </c>
      <c r="G656" s="16"/>
      <c r="H656" s="23">
        <v>40878</v>
      </c>
      <c r="I656" s="24">
        <v>12217</v>
      </c>
      <c r="J656" s="25">
        <f t="shared" si="118"/>
        <v>6.3179879906013398E-2</v>
      </c>
      <c r="K656" s="21">
        <v>1000</v>
      </c>
      <c r="L656" s="22">
        <f t="shared" si="119"/>
        <v>5022.8349672468257</v>
      </c>
    </row>
    <row r="657" spans="1:12" ht="15">
      <c r="B657" s="18">
        <v>41244</v>
      </c>
      <c r="C657" s="19">
        <v>177.27</v>
      </c>
      <c r="D657" s="25">
        <f t="shared" si="116"/>
        <v>0.20813739521570246</v>
      </c>
      <c r="E657" s="21">
        <v>1000</v>
      </c>
      <c r="F657" s="22">
        <f t="shared" si="117"/>
        <v>10160.03121899922</v>
      </c>
      <c r="G657" s="16"/>
      <c r="H657" s="23">
        <v>41244</v>
      </c>
      <c r="I657" s="24">
        <v>13155</v>
      </c>
      <c r="J657" s="25">
        <f t="shared" si="118"/>
        <v>7.6778259801915369E-2</v>
      </c>
      <c r="K657" s="21">
        <v>1000</v>
      </c>
      <c r="L657" s="22">
        <f t="shared" si="119"/>
        <v>7213.2090390705998</v>
      </c>
    </row>
    <row r="658" spans="1:12" ht="15">
      <c r="B658" s="18">
        <v>41609</v>
      </c>
      <c r="C658" s="19">
        <v>278.33999999999997</v>
      </c>
      <c r="D658" s="25">
        <f t="shared" si="116"/>
        <v>0.57014723303435411</v>
      </c>
      <c r="E658" s="21">
        <v>1000</v>
      </c>
      <c r="F658" s="22">
        <f t="shared" si="117"/>
        <v>12916.591424878203</v>
      </c>
      <c r="G658" s="16"/>
      <c r="H658" s="23">
        <v>41609</v>
      </c>
      <c r="I658" s="24">
        <v>15755</v>
      </c>
      <c r="J658" s="25">
        <f t="shared" si="118"/>
        <v>0.1976434815659445</v>
      </c>
      <c r="K658" s="21">
        <v>1000</v>
      </c>
      <c r="L658" s="22">
        <f t="shared" si="119"/>
        <v>9411.1750417227249</v>
      </c>
    </row>
    <row r="659" spans="1:12" ht="15">
      <c r="B659" s="18">
        <v>41974</v>
      </c>
      <c r="C659" s="19">
        <v>322.14999999999998</v>
      </c>
      <c r="D659" s="25">
        <f t="shared" si="116"/>
        <v>0.15739742760652442</v>
      </c>
      <c r="E659" s="21">
        <v>1000</v>
      </c>
      <c r="F659" s="22">
        <f t="shared" si="117"/>
        <v>13580.502394036817</v>
      </c>
      <c r="G659" s="16"/>
      <c r="H659" s="23">
        <v>41974</v>
      </c>
      <c r="I659" s="24">
        <v>18053</v>
      </c>
      <c r="J659" s="25">
        <f t="shared" si="118"/>
        <v>0.14585845763249761</v>
      </c>
      <c r="K659" s="21">
        <v>1000</v>
      </c>
      <c r="L659" s="22">
        <f t="shared" si="119"/>
        <v>10049.007095885365</v>
      </c>
    </row>
    <row r="660" spans="1:12" ht="15">
      <c r="B660" s="18">
        <v>42339</v>
      </c>
      <c r="C660" s="19">
        <v>314.37</v>
      </c>
      <c r="D660" s="25">
        <f t="shared" si="116"/>
        <v>-2.4150240571162419E-2</v>
      </c>
      <c r="E660" s="21">
        <v>1000</v>
      </c>
      <c r="F660" s="22">
        <f t="shared" si="117"/>
        <v>16713.985583036065</v>
      </c>
      <c r="G660" s="16"/>
      <c r="H660" s="23">
        <v>42339</v>
      </c>
      <c r="I660" s="24">
        <v>17425</v>
      </c>
      <c r="J660" s="25">
        <f t="shared" si="118"/>
        <v>-3.4786462083864177E-2</v>
      </c>
      <c r="K660" s="21">
        <v>1000</v>
      </c>
      <c r="L660" s="22">
        <f t="shared" si="119"/>
        <v>12658.325891257362</v>
      </c>
    </row>
    <row r="661" spans="1:12" ht="15">
      <c r="B661" s="18">
        <v>42705</v>
      </c>
      <c r="C661" s="19">
        <v>360.37</v>
      </c>
      <c r="D661" s="25">
        <f t="shared" si="116"/>
        <v>0.14632439482138881</v>
      </c>
      <c r="E661" s="21">
        <v>1000</v>
      </c>
      <c r="F661" s="22">
        <f t="shared" si="117"/>
        <v>24506.222805512749</v>
      </c>
      <c r="G661" s="16"/>
      <c r="H661" s="23">
        <v>42705</v>
      </c>
      <c r="I661" s="24">
        <v>19963</v>
      </c>
      <c r="J661" s="25">
        <f t="shared" si="118"/>
        <v>0.14565279770444764</v>
      </c>
      <c r="K661" s="21">
        <v>1000</v>
      </c>
      <c r="L661" s="22">
        <f t="shared" si="119"/>
        <v>16984.134745507828</v>
      </c>
    </row>
    <row r="662" spans="1:12" ht="15">
      <c r="B662" s="18">
        <v>43070</v>
      </c>
      <c r="C662" s="19">
        <v>498.55</v>
      </c>
      <c r="D662" s="25">
        <f t="shared" si="116"/>
        <v>0.38343924300024973</v>
      </c>
      <c r="E662" s="21">
        <v>1000</v>
      </c>
      <c r="F662" s="26">
        <f t="shared" si="117"/>
        <v>19942.996112359691</v>
      </c>
      <c r="G662" s="16"/>
      <c r="H662" s="23">
        <v>43070</v>
      </c>
      <c r="I662" s="24">
        <v>24824</v>
      </c>
      <c r="J662" s="25">
        <f t="shared" si="118"/>
        <v>0.24350047588037871</v>
      </c>
      <c r="K662" s="21">
        <v>1000</v>
      </c>
      <c r="L662" s="27">
        <f t="shared" si="119"/>
        <v>16899.609700630885</v>
      </c>
    </row>
    <row r="663" spans="1:12" ht="15">
      <c r="B663" s="18">
        <v>43435</v>
      </c>
      <c r="C663" s="19">
        <v>389.81</v>
      </c>
      <c r="D663" s="25">
        <f t="shared" si="116"/>
        <v>-0.21811252632634642</v>
      </c>
      <c r="E663" s="28"/>
      <c r="F663" s="28"/>
      <c r="G663" s="16"/>
      <c r="H663" s="23">
        <v>43435</v>
      </c>
      <c r="I663" s="24">
        <v>23327</v>
      </c>
      <c r="J663" s="25">
        <f t="shared" si="118"/>
        <v>-6.0304543989687397E-2</v>
      </c>
      <c r="K663" s="29"/>
      <c r="L663" s="30"/>
    </row>
    <row r="664" spans="1:12" ht="15">
      <c r="B664" s="9"/>
      <c r="C664" s="9"/>
      <c r="D664" s="9"/>
      <c r="E664" s="31">
        <f>SUM(E653:E663)</f>
        <v>10000</v>
      </c>
      <c r="F664" s="32"/>
      <c r="G664" s="9"/>
      <c r="H664" s="9"/>
      <c r="I664" s="9"/>
      <c r="J664" s="9"/>
      <c r="K664" s="31">
        <f>SUM(K653:K663)</f>
        <v>10000</v>
      </c>
      <c r="L664" s="33"/>
    </row>
    <row r="667" spans="1:12" ht="14.25">
      <c r="A667" s="2" t="s">
        <v>300</v>
      </c>
      <c r="B667" s="79" t="s">
        <v>301</v>
      </c>
      <c r="C667" s="76"/>
      <c r="D667" s="76"/>
      <c r="E667" s="76"/>
      <c r="F667" s="76"/>
      <c r="G667" s="76"/>
      <c r="H667" s="76"/>
      <c r="I667" s="76"/>
      <c r="J667" s="76"/>
      <c r="K667" s="76"/>
      <c r="L667" s="77"/>
    </row>
    <row r="668" spans="1:12" ht="12.75">
      <c r="B668" s="82" t="s">
        <v>2</v>
      </c>
      <c r="C668" s="76"/>
      <c r="D668" s="76"/>
      <c r="E668" s="76"/>
      <c r="F668" s="76"/>
      <c r="G668" s="76"/>
      <c r="H668" s="76"/>
      <c r="I668" s="76"/>
      <c r="J668" s="76"/>
      <c r="K668" s="76"/>
      <c r="L668" s="77"/>
    </row>
    <row r="669" spans="1:12" ht="12.75">
      <c r="B669" s="78" t="s">
        <v>303</v>
      </c>
      <c r="C669" s="76"/>
      <c r="D669" s="76"/>
      <c r="E669" s="76"/>
      <c r="F669" s="76"/>
      <c r="G669" s="76"/>
      <c r="H669" s="76"/>
      <c r="I669" s="76"/>
      <c r="J669" s="76"/>
      <c r="K669" s="76"/>
      <c r="L669" s="77"/>
    </row>
    <row r="670" spans="1:12" ht="12.75">
      <c r="B670" s="3"/>
      <c r="C670" s="4">
        <v>2018</v>
      </c>
      <c r="D670" s="4">
        <v>2017</v>
      </c>
      <c r="E670" s="4">
        <v>2016</v>
      </c>
      <c r="F670" s="4">
        <v>2015</v>
      </c>
      <c r="G670" s="4">
        <v>2014</v>
      </c>
      <c r="H670" s="4">
        <v>2013</v>
      </c>
      <c r="I670" s="4">
        <v>2012</v>
      </c>
      <c r="J670" s="4">
        <v>2011</v>
      </c>
      <c r="K670" s="4">
        <v>2010</v>
      </c>
      <c r="L670" s="4">
        <v>2009</v>
      </c>
    </row>
    <row r="671" spans="1:12" ht="12.75">
      <c r="B671" s="5" t="s">
        <v>10</v>
      </c>
      <c r="C671" s="6">
        <v>6319</v>
      </c>
      <c r="D671" s="6">
        <v>6392</v>
      </c>
      <c r="E671" s="6">
        <v>6618</v>
      </c>
      <c r="F671" s="6">
        <v>7948</v>
      </c>
      <c r="G671" s="6">
        <v>8491</v>
      </c>
      <c r="H671" s="6">
        <v>7985</v>
      </c>
      <c r="I671" s="6">
        <v>7101</v>
      </c>
      <c r="J671" s="6">
        <v>7140</v>
      </c>
      <c r="K671" s="6">
        <v>5853</v>
      </c>
      <c r="L671" s="6">
        <v>4194</v>
      </c>
    </row>
    <row r="672" spans="1:12" ht="12.75">
      <c r="B672" s="5" t="s">
        <v>11</v>
      </c>
      <c r="C672" s="6">
        <v>2215</v>
      </c>
      <c r="D672" s="6">
        <v>2549</v>
      </c>
      <c r="E672" s="6">
        <v>2499</v>
      </c>
      <c r="F672" s="6">
        <v>3028</v>
      </c>
      <c r="G672" s="6">
        <v>3409</v>
      </c>
      <c r="H672" s="6">
        <v>3026</v>
      </c>
      <c r="I672" s="6">
        <v>2678</v>
      </c>
      <c r="J672" s="6">
        <v>2624</v>
      </c>
      <c r="K672" s="6">
        <v>2069</v>
      </c>
      <c r="L672" s="6">
        <v>1281</v>
      </c>
    </row>
    <row r="673" spans="2:12" ht="12.75">
      <c r="B673" s="5" t="s">
        <v>12</v>
      </c>
      <c r="C673" s="6">
        <v>764</v>
      </c>
      <c r="D673" s="6">
        <v>1696</v>
      </c>
      <c r="E673" s="6">
        <v>1726</v>
      </c>
      <c r="F673" s="6">
        <v>2035</v>
      </c>
      <c r="G673" s="6">
        <v>2384</v>
      </c>
      <c r="H673" s="6">
        <v>2150</v>
      </c>
      <c r="I673" s="6">
        <v>1931</v>
      </c>
      <c r="J673" s="6">
        <v>1923</v>
      </c>
      <c r="K673" s="6">
        <v>1445</v>
      </c>
      <c r="L673" s="6">
        <v>896</v>
      </c>
    </row>
    <row r="674" spans="2:12" ht="12.75">
      <c r="B674" s="5" t="s">
        <v>13</v>
      </c>
      <c r="C674" s="7">
        <v>1.39</v>
      </c>
      <c r="D674" s="7">
        <v>3.01</v>
      </c>
      <c r="E674" s="7">
        <v>2.94</v>
      </c>
      <c r="F674" s="7">
        <v>3.29</v>
      </c>
      <c r="G674" s="7">
        <v>3.79</v>
      </c>
      <c r="H674" s="7">
        <v>3.37</v>
      </c>
      <c r="I674" s="7">
        <v>8.9499999999999993</v>
      </c>
      <c r="J674" s="7">
        <v>8.6199999999999992</v>
      </c>
      <c r="K674" s="7">
        <v>6.33</v>
      </c>
      <c r="L674" s="7">
        <v>3.87</v>
      </c>
    </row>
    <row r="675" spans="2:12" ht="12.75">
      <c r="B675" s="5" t="s">
        <v>14</v>
      </c>
      <c r="C675" s="7"/>
      <c r="D675" s="7"/>
      <c r="E675" s="7"/>
      <c r="F675" s="7"/>
      <c r="G675" s="7"/>
      <c r="H675" s="7"/>
      <c r="I675" s="7"/>
      <c r="J675" s="7"/>
      <c r="K675" s="7"/>
      <c r="L675" s="7"/>
    </row>
    <row r="676" spans="2:12" ht="12.75">
      <c r="B676" s="5" t="s">
        <v>15</v>
      </c>
      <c r="C676" s="8">
        <f t="shared" ref="C676:L676" si="120">C675/C674</f>
        <v>0</v>
      </c>
      <c r="D676" s="8">
        <f t="shared" si="120"/>
        <v>0</v>
      </c>
      <c r="E676" s="8">
        <f t="shared" si="120"/>
        <v>0</v>
      </c>
      <c r="F676" s="8">
        <f t="shared" si="120"/>
        <v>0</v>
      </c>
      <c r="G676" s="8">
        <f t="shared" si="120"/>
        <v>0</v>
      </c>
      <c r="H676" s="8">
        <f t="shared" si="120"/>
        <v>0</v>
      </c>
      <c r="I676" s="8">
        <f t="shared" si="120"/>
        <v>0</v>
      </c>
      <c r="J676" s="8">
        <f t="shared" si="120"/>
        <v>0</v>
      </c>
      <c r="K676" s="8">
        <f t="shared" si="120"/>
        <v>0</v>
      </c>
      <c r="L676" s="8">
        <f t="shared" si="120"/>
        <v>0</v>
      </c>
    </row>
    <row r="677" spans="2:12" ht="12.75">
      <c r="B677" s="88" t="s">
        <v>307</v>
      </c>
      <c r="C677" s="81"/>
      <c r="D677" s="81"/>
      <c r="E677" s="81"/>
      <c r="F677" s="81"/>
      <c r="G677" s="81"/>
      <c r="H677" s="81"/>
      <c r="I677" s="81"/>
      <c r="J677" s="81"/>
      <c r="K677" s="81"/>
      <c r="L677" s="81"/>
    </row>
    <row r="679" spans="2:12" ht="15">
      <c r="B679" s="80" t="s">
        <v>16</v>
      </c>
      <c r="C679" s="81"/>
      <c r="D679" s="81"/>
      <c r="E679" s="81"/>
      <c r="F679" s="81"/>
      <c r="G679" s="81"/>
      <c r="H679" s="81"/>
      <c r="I679" s="81"/>
      <c r="J679" s="81"/>
      <c r="K679" s="81"/>
      <c r="L679" s="81"/>
    </row>
    <row r="680" spans="2:12" ht="18.75">
      <c r="B680" s="87" t="s">
        <v>308</v>
      </c>
      <c r="C680" s="76"/>
      <c r="D680" s="76"/>
      <c r="E680" s="76"/>
      <c r="F680" s="77"/>
      <c r="G680" s="9"/>
      <c r="H680" s="10"/>
      <c r="I680" s="10"/>
      <c r="J680" s="10"/>
      <c r="K680" s="10"/>
      <c r="L680" s="10"/>
    </row>
    <row r="681" spans="2:12" ht="15">
      <c r="B681" s="11" t="s">
        <v>20</v>
      </c>
      <c r="C681" s="12" t="s">
        <v>21</v>
      </c>
      <c r="D681" s="13" t="s">
        <v>22</v>
      </c>
      <c r="E681" s="14" t="s">
        <v>23</v>
      </c>
      <c r="F681" s="15" t="s">
        <v>24</v>
      </c>
      <c r="G681" s="16"/>
      <c r="H681" s="17" t="s">
        <v>20</v>
      </c>
      <c r="I681" s="12" t="s">
        <v>25</v>
      </c>
      <c r="J681" s="13" t="s">
        <v>22</v>
      </c>
      <c r="K681" s="15" t="s">
        <v>23</v>
      </c>
      <c r="L681" s="15" t="s">
        <v>24</v>
      </c>
    </row>
    <row r="682" spans="2:12" ht="15">
      <c r="B682" s="18">
        <v>39783</v>
      </c>
      <c r="C682" s="19">
        <v>12.25</v>
      </c>
      <c r="D682" s="20"/>
      <c r="E682" s="21">
        <v>1000</v>
      </c>
      <c r="F682" s="22">
        <f>(E682)+(E682*D683)</f>
        <v>2234.2857142857147</v>
      </c>
      <c r="G682" s="16"/>
      <c r="H682" s="23">
        <v>39783</v>
      </c>
      <c r="I682" s="24">
        <v>8515</v>
      </c>
      <c r="J682" s="20"/>
      <c r="K682" s="21">
        <v>1000</v>
      </c>
      <c r="L682" s="22">
        <f>(K682)+(K682*J683)</f>
        <v>1229.7122724603641</v>
      </c>
    </row>
    <row r="683" spans="2:12" ht="15">
      <c r="B683" s="18">
        <v>40148</v>
      </c>
      <c r="C683" s="19">
        <v>27.37</v>
      </c>
      <c r="D683" s="25">
        <f t="shared" ref="D683:D692" si="121">(C683-C682)/C682</f>
        <v>1.2342857142857144</v>
      </c>
      <c r="E683" s="21">
        <v>1000</v>
      </c>
      <c r="F683" s="22">
        <f t="shared" ref="F683:F691" si="122">(F682+E683)+(F682+E683)*D684</f>
        <v>3604.1547053604054</v>
      </c>
      <c r="G683" s="16"/>
      <c r="H683" s="23">
        <v>40148</v>
      </c>
      <c r="I683" s="24">
        <v>10471</v>
      </c>
      <c r="J683" s="25">
        <f t="shared" ref="J683:J692" si="123">(I683-I682)/I682</f>
        <v>0.22971227246036408</v>
      </c>
      <c r="K683" s="21">
        <v>1000</v>
      </c>
      <c r="L683" s="22">
        <f t="shared" ref="L683:L691" si="124">(L682+K683)+(L682+K683)*J684</f>
        <v>2446.9127803306319</v>
      </c>
    </row>
    <row r="684" spans="2:12" ht="15">
      <c r="B684" s="18">
        <v>40513</v>
      </c>
      <c r="C684" s="19">
        <v>30.5</v>
      </c>
      <c r="D684" s="25">
        <f t="shared" si="121"/>
        <v>0.11435878699305806</v>
      </c>
      <c r="E684" s="21">
        <v>1000</v>
      </c>
      <c r="F684" s="22">
        <f t="shared" si="122"/>
        <v>4083.3568780327532</v>
      </c>
      <c r="G684" s="16"/>
      <c r="H684" s="23">
        <v>40513</v>
      </c>
      <c r="I684" s="24">
        <v>11491</v>
      </c>
      <c r="J684" s="25">
        <f t="shared" si="123"/>
        <v>9.741189953204088E-2</v>
      </c>
      <c r="K684" s="21">
        <v>1000</v>
      </c>
      <c r="L684" s="22">
        <f t="shared" si="124"/>
        <v>3664.6883158384239</v>
      </c>
    </row>
    <row r="685" spans="2:12" ht="15">
      <c r="B685" s="18">
        <v>40878</v>
      </c>
      <c r="C685" s="19">
        <v>27.05</v>
      </c>
      <c r="D685" s="25">
        <f t="shared" si="121"/>
        <v>-0.11311475409836064</v>
      </c>
      <c r="E685" s="21">
        <v>1000</v>
      </c>
      <c r="F685" s="22">
        <f t="shared" si="122"/>
        <v>6851.7261283946091</v>
      </c>
      <c r="G685" s="16"/>
      <c r="H685" s="23">
        <v>40878</v>
      </c>
      <c r="I685" s="24">
        <v>12217</v>
      </c>
      <c r="J685" s="25">
        <f t="shared" si="123"/>
        <v>6.3179879906013398E-2</v>
      </c>
      <c r="K685" s="21">
        <v>1000</v>
      </c>
      <c r="L685" s="22">
        <f t="shared" si="124"/>
        <v>5022.8349672468257</v>
      </c>
    </row>
    <row r="686" spans="2:12" ht="15">
      <c r="B686" s="18">
        <v>41244</v>
      </c>
      <c r="C686" s="19">
        <v>36.46</v>
      </c>
      <c r="D686" s="25">
        <f t="shared" si="121"/>
        <v>0.34787430683918669</v>
      </c>
      <c r="E686" s="21">
        <v>1000</v>
      </c>
      <c r="F686" s="22">
        <f t="shared" si="122"/>
        <v>11299.508227012207</v>
      </c>
      <c r="G686" s="16"/>
      <c r="H686" s="23">
        <v>41244</v>
      </c>
      <c r="I686" s="24">
        <v>13155</v>
      </c>
      <c r="J686" s="25">
        <f t="shared" si="123"/>
        <v>7.6778259801915369E-2</v>
      </c>
      <c r="K686" s="21">
        <v>1000</v>
      </c>
      <c r="L686" s="22">
        <f t="shared" si="124"/>
        <v>7213.2090390705998</v>
      </c>
    </row>
    <row r="687" spans="2:12" ht="15">
      <c r="B687" s="18">
        <v>41609</v>
      </c>
      <c r="C687" s="19">
        <v>52.47</v>
      </c>
      <c r="D687" s="25">
        <f t="shared" si="121"/>
        <v>0.43911135490948977</v>
      </c>
      <c r="E687" s="21">
        <v>1000</v>
      </c>
      <c r="F687" s="22">
        <f t="shared" si="122"/>
        <v>11901.010723945299</v>
      </c>
      <c r="G687" s="16"/>
      <c r="H687" s="23">
        <v>41609</v>
      </c>
      <c r="I687" s="24">
        <v>15755</v>
      </c>
      <c r="J687" s="25">
        <f t="shared" si="123"/>
        <v>0.1976434815659445</v>
      </c>
      <c r="K687" s="21">
        <v>1000</v>
      </c>
      <c r="L687" s="22">
        <f t="shared" si="124"/>
        <v>9411.1750417227249</v>
      </c>
    </row>
    <row r="688" spans="2:12" ht="15">
      <c r="B688" s="18">
        <v>41974</v>
      </c>
      <c r="C688" s="19">
        <v>50.77</v>
      </c>
      <c r="D688" s="25">
        <f t="shared" si="121"/>
        <v>-3.2399466361730432E-2</v>
      </c>
      <c r="E688" s="21">
        <v>1000</v>
      </c>
      <c r="F688" s="22">
        <f t="shared" si="122"/>
        <v>8685.3761383582896</v>
      </c>
      <c r="G688" s="16"/>
      <c r="H688" s="23">
        <v>41974</v>
      </c>
      <c r="I688" s="24">
        <v>18053</v>
      </c>
      <c r="J688" s="25">
        <f t="shared" si="123"/>
        <v>0.14585845763249761</v>
      </c>
      <c r="K688" s="21">
        <v>1000</v>
      </c>
      <c r="L688" s="22">
        <f t="shared" si="124"/>
        <v>10049.007095885365</v>
      </c>
    </row>
    <row r="689" spans="1:12" ht="15">
      <c r="B689" s="18">
        <v>42339</v>
      </c>
      <c r="C689" s="19">
        <v>34.18</v>
      </c>
      <c r="D689" s="25">
        <f t="shared" si="121"/>
        <v>-0.32676777624581449</v>
      </c>
      <c r="E689" s="21">
        <v>1000</v>
      </c>
      <c r="F689" s="22">
        <f t="shared" si="122"/>
        <v>10628.97773404972</v>
      </c>
      <c r="G689" s="16"/>
      <c r="H689" s="23">
        <v>42339</v>
      </c>
      <c r="I689" s="24">
        <v>17425</v>
      </c>
      <c r="J689" s="25">
        <f t="shared" si="123"/>
        <v>-3.4786462083864177E-2</v>
      </c>
      <c r="K689" s="21">
        <v>1000</v>
      </c>
      <c r="L689" s="22">
        <f t="shared" si="124"/>
        <v>12658.325891257362</v>
      </c>
    </row>
    <row r="690" spans="1:12" ht="15">
      <c r="B690" s="18">
        <v>42705</v>
      </c>
      <c r="C690" s="19">
        <v>37.51</v>
      </c>
      <c r="D690" s="25">
        <f t="shared" si="121"/>
        <v>9.7425394967817394E-2</v>
      </c>
      <c r="E690" s="21">
        <v>1000</v>
      </c>
      <c r="F690" s="22">
        <f t="shared" si="122"/>
        <v>12971.379056055461</v>
      </c>
      <c r="G690" s="16"/>
      <c r="H690" s="23">
        <v>42705</v>
      </c>
      <c r="I690" s="24">
        <v>19963</v>
      </c>
      <c r="J690" s="25">
        <f t="shared" si="123"/>
        <v>0.14565279770444764</v>
      </c>
      <c r="K690" s="21">
        <v>1000</v>
      </c>
      <c r="L690" s="22">
        <f t="shared" si="124"/>
        <v>16984.134745507828</v>
      </c>
    </row>
    <row r="691" spans="1:12" ht="15">
      <c r="B691" s="18">
        <v>43070</v>
      </c>
      <c r="C691" s="19">
        <v>41.84</v>
      </c>
      <c r="D691" s="25">
        <f t="shared" si="121"/>
        <v>0.11543588376432966</v>
      </c>
      <c r="E691" s="21">
        <v>1000</v>
      </c>
      <c r="F691" s="26">
        <f t="shared" si="122"/>
        <v>9817.3648242837116</v>
      </c>
      <c r="G691" s="16"/>
      <c r="H691" s="23">
        <v>43070</v>
      </c>
      <c r="I691" s="24">
        <v>24824</v>
      </c>
      <c r="J691" s="25">
        <f t="shared" si="123"/>
        <v>0.24350047588037871</v>
      </c>
      <c r="K691" s="21">
        <v>1000</v>
      </c>
      <c r="L691" s="27">
        <f t="shared" si="124"/>
        <v>16899.609700630885</v>
      </c>
    </row>
    <row r="692" spans="1:12" ht="15">
      <c r="B692" s="18">
        <v>43435</v>
      </c>
      <c r="C692" s="19">
        <v>29.4</v>
      </c>
      <c r="D692" s="25">
        <f t="shared" si="121"/>
        <v>-0.29732313575525821</v>
      </c>
      <c r="E692" s="28"/>
      <c r="F692" s="28"/>
      <c r="G692" s="16"/>
      <c r="H692" s="23">
        <v>43435</v>
      </c>
      <c r="I692" s="24">
        <v>23327</v>
      </c>
      <c r="J692" s="25">
        <f t="shared" si="123"/>
        <v>-6.0304543989687397E-2</v>
      </c>
      <c r="K692" s="29"/>
      <c r="L692" s="30"/>
    </row>
    <row r="693" spans="1:12" ht="15">
      <c r="B693" s="9"/>
      <c r="C693" s="9"/>
      <c r="D693" s="9"/>
      <c r="E693" s="31">
        <f>SUM(E682:E692)</f>
        <v>10000</v>
      </c>
      <c r="F693" s="32"/>
      <c r="G693" s="9"/>
      <c r="H693" s="9"/>
      <c r="I693" s="9"/>
      <c r="J693" s="9"/>
      <c r="K693" s="31">
        <f>SUM(K682:K692)</f>
        <v>10000</v>
      </c>
      <c r="L693" s="33"/>
    </row>
    <row r="696" spans="1:12" ht="14.25">
      <c r="A696" s="2" t="s">
        <v>313</v>
      </c>
      <c r="B696" s="79" t="s">
        <v>314</v>
      </c>
      <c r="C696" s="76"/>
      <c r="D696" s="76"/>
      <c r="E696" s="76"/>
      <c r="F696" s="76"/>
      <c r="G696" s="76"/>
      <c r="H696" s="76"/>
      <c r="I696" s="76"/>
      <c r="J696" s="76"/>
      <c r="K696" s="76"/>
      <c r="L696" s="77"/>
    </row>
    <row r="697" spans="1:12" ht="12.75">
      <c r="B697" s="82" t="s">
        <v>2</v>
      </c>
      <c r="C697" s="76"/>
      <c r="D697" s="76"/>
      <c r="E697" s="76"/>
      <c r="F697" s="76"/>
      <c r="G697" s="76"/>
      <c r="H697" s="76"/>
      <c r="I697" s="76"/>
      <c r="J697" s="76"/>
      <c r="K697" s="76"/>
      <c r="L697" s="77"/>
    </row>
    <row r="698" spans="1:12" ht="12.75">
      <c r="B698" s="78" t="s">
        <v>316</v>
      </c>
      <c r="C698" s="76"/>
      <c r="D698" s="76"/>
      <c r="E698" s="76"/>
      <c r="F698" s="76"/>
      <c r="G698" s="76"/>
      <c r="H698" s="76"/>
      <c r="I698" s="76"/>
      <c r="J698" s="76"/>
      <c r="K698" s="76"/>
      <c r="L698" s="77"/>
    </row>
    <row r="699" spans="1:12" ht="12.75">
      <c r="B699" s="3"/>
      <c r="C699" s="4">
        <v>2018</v>
      </c>
      <c r="D699" s="4">
        <v>2017</v>
      </c>
      <c r="E699" s="4">
        <v>2016</v>
      </c>
      <c r="F699" s="4">
        <v>2015</v>
      </c>
      <c r="G699" s="4">
        <v>2014</v>
      </c>
      <c r="H699" s="4">
        <v>2013</v>
      </c>
      <c r="I699" s="4">
        <v>2012</v>
      </c>
      <c r="J699" s="4">
        <v>2011</v>
      </c>
      <c r="K699" s="4">
        <v>2010</v>
      </c>
      <c r="L699" s="4">
        <v>2009</v>
      </c>
    </row>
    <row r="700" spans="1:12" ht="12.75">
      <c r="B700" s="5" t="s">
        <v>10</v>
      </c>
      <c r="C700" s="6">
        <v>5314</v>
      </c>
      <c r="D700" s="6">
        <v>5160</v>
      </c>
      <c r="E700" s="6">
        <v>4734</v>
      </c>
      <c r="F700" s="6">
        <v>5122</v>
      </c>
      <c r="G700" s="6">
        <v>5147</v>
      </c>
      <c r="H700" s="6">
        <v>4644</v>
      </c>
      <c r="I700" s="6">
        <v>4177</v>
      </c>
      <c r="J700" s="6">
        <v>4092</v>
      </c>
      <c r="K700" s="6">
        <v>3487</v>
      </c>
      <c r="L700" s="6">
        <v>2627</v>
      </c>
    </row>
    <row r="701" spans="1:12" ht="12.75">
      <c r="B701" s="5" t="s">
        <v>11</v>
      </c>
      <c r="C701" s="6">
        <v>1138</v>
      </c>
      <c r="D701" s="6">
        <v>1429</v>
      </c>
      <c r="E701" s="6">
        <v>1206</v>
      </c>
      <c r="F701" s="6">
        <v>1362</v>
      </c>
      <c r="G701" s="6">
        <v>1395</v>
      </c>
      <c r="H701" s="6">
        <v>1255</v>
      </c>
      <c r="I701" s="6">
        <v>859</v>
      </c>
      <c r="J701" s="6">
        <v>908</v>
      </c>
      <c r="K701" s="6">
        <v>833</v>
      </c>
      <c r="L701" s="6">
        <v>357</v>
      </c>
    </row>
    <row r="702" spans="1:12" ht="12.75">
      <c r="B702" s="5" t="s">
        <v>12</v>
      </c>
      <c r="C702" s="6">
        <v>882</v>
      </c>
      <c r="D702" s="6">
        <v>1127</v>
      </c>
      <c r="E702" s="6">
        <v>854</v>
      </c>
      <c r="F702" s="6">
        <v>968</v>
      </c>
      <c r="G702" s="6">
        <v>988</v>
      </c>
      <c r="H702" s="6">
        <v>940</v>
      </c>
      <c r="I702" s="6">
        <v>677</v>
      </c>
      <c r="J702" s="6">
        <v>729</v>
      </c>
      <c r="K702" s="6">
        <v>465</v>
      </c>
      <c r="L702" s="6">
        <v>322</v>
      </c>
    </row>
    <row r="703" spans="1:12" ht="12.75">
      <c r="B703" s="5" t="s">
        <v>13</v>
      </c>
      <c r="C703" s="7">
        <v>2.14</v>
      </c>
      <c r="D703" s="7">
        <v>2.75</v>
      </c>
      <c r="E703" s="7">
        <v>2.06</v>
      </c>
      <c r="F703" s="7">
        <v>2.2599999999999998</v>
      </c>
      <c r="G703" s="7">
        <v>2.27</v>
      </c>
      <c r="H703" s="7">
        <v>2.1</v>
      </c>
      <c r="I703" s="7">
        <v>1.49</v>
      </c>
      <c r="J703" s="7">
        <v>1.57</v>
      </c>
      <c r="K703" s="7">
        <v>1.01</v>
      </c>
      <c r="L703" s="7">
        <v>0.76</v>
      </c>
    </row>
    <row r="704" spans="1:12" ht="12.75">
      <c r="B704" s="5" t="s">
        <v>14</v>
      </c>
      <c r="C704" s="7">
        <v>16.739999999999998</v>
      </c>
      <c r="D704" s="7">
        <v>34.43</v>
      </c>
      <c r="E704" s="7">
        <v>27.62</v>
      </c>
      <c r="F704" s="7">
        <v>29.06</v>
      </c>
      <c r="G704" s="7">
        <v>33.07</v>
      </c>
      <c r="H704" s="7">
        <v>29.68</v>
      </c>
      <c r="I704" s="7">
        <v>20.71</v>
      </c>
      <c r="J704" s="7">
        <v>15.52</v>
      </c>
      <c r="K704" s="7">
        <v>18.18</v>
      </c>
      <c r="L704" s="7">
        <v>17.37</v>
      </c>
    </row>
    <row r="705" spans="2:12" ht="12.75">
      <c r="B705" s="5" t="s">
        <v>15</v>
      </c>
      <c r="C705" s="8">
        <f t="shared" ref="C705:L705" si="125">C704/C703</f>
        <v>7.8224299065420553</v>
      </c>
      <c r="D705" s="8">
        <f t="shared" si="125"/>
        <v>12.52</v>
      </c>
      <c r="E705" s="8">
        <f t="shared" si="125"/>
        <v>13.407766990291263</v>
      </c>
      <c r="F705" s="8">
        <f t="shared" si="125"/>
        <v>12.858407079646017</v>
      </c>
      <c r="G705" s="8">
        <f t="shared" si="125"/>
        <v>14.568281938325992</v>
      </c>
      <c r="H705" s="8">
        <f t="shared" si="125"/>
        <v>14.133333333333333</v>
      </c>
      <c r="I705" s="8">
        <f t="shared" si="125"/>
        <v>13.899328859060404</v>
      </c>
      <c r="J705" s="8">
        <f t="shared" si="125"/>
        <v>9.8853503184713372</v>
      </c>
      <c r="K705" s="8">
        <f t="shared" si="125"/>
        <v>18</v>
      </c>
      <c r="L705" s="8">
        <f t="shared" si="125"/>
        <v>22.855263157894736</v>
      </c>
    </row>
    <row r="707" spans="2:12" ht="15">
      <c r="B707" s="80" t="s">
        <v>16</v>
      </c>
      <c r="C707" s="81"/>
      <c r="D707" s="81"/>
      <c r="E707" s="81"/>
      <c r="F707" s="81"/>
      <c r="G707" s="81"/>
      <c r="H707" s="81"/>
      <c r="I707" s="81"/>
      <c r="J707" s="81"/>
      <c r="K707" s="81"/>
      <c r="L707" s="81"/>
    </row>
    <row r="708" spans="2:12" ht="18.75">
      <c r="B708" s="87" t="s">
        <v>320</v>
      </c>
      <c r="C708" s="76"/>
      <c r="D708" s="76"/>
      <c r="E708" s="76"/>
      <c r="F708" s="77"/>
      <c r="G708" s="9"/>
      <c r="H708" s="10"/>
      <c r="I708" s="10"/>
      <c r="J708" s="10"/>
      <c r="K708" s="10"/>
      <c r="L708" s="10"/>
    </row>
    <row r="709" spans="2:12" ht="15">
      <c r="B709" s="11" t="s">
        <v>20</v>
      </c>
      <c r="C709" s="12" t="s">
        <v>21</v>
      </c>
      <c r="D709" s="13" t="s">
        <v>22</v>
      </c>
      <c r="E709" s="14" t="s">
        <v>23</v>
      </c>
      <c r="F709" s="15" t="s">
        <v>24</v>
      </c>
      <c r="G709" s="16"/>
      <c r="H709" s="17" t="s">
        <v>20</v>
      </c>
      <c r="I709" s="12" t="s">
        <v>25</v>
      </c>
      <c r="J709" s="13" t="s">
        <v>22</v>
      </c>
      <c r="K709" s="15" t="s">
        <v>23</v>
      </c>
      <c r="L709" s="15" t="s">
        <v>24</v>
      </c>
    </row>
    <row r="710" spans="2:12" ht="15">
      <c r="B710" s="18">
        <v>39783</v>
      </c>
      <c r="C710" s="19">
        <v>8.51</v>
      </c>
      <c r="D710" s="20"/>
      <c r="E710" s="21">
        <v>1000</v>
      </c>
      <c r="F710" s="22">
        <f>(E710)+(E710*D711)</f>
        <v>2041.1280846063455</v>
      </c>
      <c r="G710" s="16"/>
      <c r="H710" s="23">
        <v>39783</v>
      </c>
      <c r="I710" s="24">
        <v>8515</v>
      </c>
      <c r="J710" s="20"/>
      <c r="K710" s="21">
        <v>1000</v>
      </c>
      <c r="L710" s="22">
        <f>(K710)+(K710*J711)</f>
        <v>1229.7122724603641</v>
      </c>
    </row>
    <row r="711" spans="2:12" ht="15">
      <c r="B711" s="18">
        <v>40148</v>
      </c>
      <c r="C711" s="19">
        <v>17.37</v>
      </c>
      <c r="D711" s="25">
        <f t="shared" ref="D711:D720" si="126">(C711-C710)/C710</f>
        <v>1.0411280846063455</v>
      </c>
      <c r="E711" s="21">
        <v>1000</v>
      </c>
      <c r="F711" s="22">
        <f t="shared" ref="F711:F719" si="127">(F710+E711)+(F710+E711)*D712</f>
        <v>3182.9423476190764</v>
      </c>
      <c r="G711" s="16"/>
      <c r="H711" s="23">
        <v>40148</v>
      </c>
      <c r="I711" s="24">
        <v>10471</v>
      </c>
      <c r="J711" s="25">
        <f t="shared" ref="J711:J720" si="128">(I711-I710)/I710</f>
        <v>0.22971227246036408</v>
      </c>
      <c r="K711" s="21">
        <v>1000</v>
      </c>
      <c r="L711" s="22">
        <f t="shared" ref="L711:L719" si="129">(L710+K711)+(L710+K711)*J712</f>
        <v>2446.9127803306319</v>
      </c>
    </row>
    <row r="712" spans="2:12" ht="15">
      <c r="B712" s="18">
        <v>40513</v>
      </c>
      <c r="C712" s="19">
        <v>18.18</v>
      </c>
      <c r="D712" s="25">
        <f t="shared" si="126"/>
        <v>4.6632124352331529E-2</v>
      </c>
      <c r="E712" s="21">
        <v>1000</v>
      </c>
      <c r="F712" s="22">
        <f t="shared" si="127"/>
        <v>3570.9166795956035</v>
      </c>
      <c r="G712" s="16"/>
      <c r="H712" s="23">
        <v>40513</v>
      </c>
      <c r="I712" s="24">
        <v>11491</v>
      </c>
      <c r="J712" s="25">
        <f t="shared" si="128"/>
        <v>9.741189953204088E-2</v>
      </c>
      <c r="K712" s="21">
        <v>1000</v>
      </c>
      <c r="L712" s="22">
        <f t="shared" si="129"/>
        <v>3664.6883158384239</v>
      </c>
    </row>
    <row r="713" spans="2:12" ht="15">
      <c r="B713" s="18">
        <v>40878</v>
      </c>
      <c r="C713" s="19">
        <v>15.52</v>
      </c>
      <c r="D713" s="25">
        <f t="shared" si="126"/>
        <v>-0.14631463146314633</v>
      </c>
      <c r="E713" s="21">
        <v>1000</v>
      </c>
      <c r="F713" s="22">
        <f t="shared" si="127"/>
        <v>6099.4642032490301</v>
      </c>
      <c r="G713" s="16"/>
      <c r="H713" s="23">
        <v>40878</v>
      </c>
      <c r="I713" s="24">
        <v>12217</v>
      </c>
      <c r="J713" s="25">
        <f t="shared" si="128"/>
        <v>6.3179879906013398E-2</v>
      </c>
      <c r="K713" s="21">
        <v>1000</v>
      </c>
      <c r="L713" s="22">
        <f t="shared" si="129"/>
        <v>5022.8349672468257</v>
      </c>
    </row>
    <row r="714" spans="2:12" ht="15">
      <c r="B714" s="18">
        <v>41244</v>
      </c>
      <c r="C714" s="19">
        <v>20.71</v>
      </c>
      <c r="D714" s="25">
        <f t="shared" si="126"/>
        <v>0.33440721649484545</v>
      </c>
      <c r="E714" s="21">
        <v>1000</v>
      </c>
      <c r="F714" s="22">
        <f t="shared" si="127"/>
        <v>10174.413208712274</v>
      </c>
      <c r="G714" s="16"/>
      <c r="H714" s="23">
        <v>41244</v>
      </c>
      <c r="I714" s="24">
        <v>13155</v>
      </c>
      <c r="J714" s="25">
        <f t="shared" si="128"/>
        <v>7.6778259801915369E-2</v>
      </c>
      <c r="K714" s="21">
        <v>1000</v>
      </c>
      <c r="L714" s="22">
        <f t="shared" si="129"/>
        <v>7213.2090390705998</v>
      </c>
    </row>
    <row r="715" spans="2:12" ht="15">
      <c r="B715" s="18">
        <v>41609</v>
      </c>
      <c r="C715" s="19">
        <v>29.68</v>
      </c>
      <c r="D715" s="25">
        <f t="shared" si="126"/>
        <v>0.43312409464027035</v>
      </c>
      <c r="E715" s="21">
        <v>1000</v>
      </c>
      <c r="F715" s="22">
        <f t="shared" si="127"/>
        <v>12450.736011189856</v>
      </c>
      <c r="G715" s="16"/>
      <c r="H715" s="23">
        <v>41609</v>
      </c>
      <c r="I715" s="24">
        <v>15755</v>
      </c>
      <c r="J715" s="25">
        <f t="shared" si="128"/>
        <v>0.1976434815659445</v>
      </c>
      <c r="K715" s="21">
        <v>1000</v>
      </c>
      <c r="L715" s="22">
        <f t="shared" si="129"/>
        <v>9411.1750417227249</v>
      </c>
    </row>
    <row r="716" spans="2:12" ht="15">
      <c r="B716" s="18">
        <v>41974</v>
      </c>
      <c r="C716" s="19">
        <v>33.07</v>
      </c>
      <c r="D716" s="25">
        <f t="shared" si="126"/>
        <v>0.11421832884097037</v>
      </c>
      <c r="E716" s="21">
        <v>1000</v>
      </c>
      <c r="F716" s="22">
        <f t="shared" si="127"/>
        <v>11819.727501819692</v>
      </c>
      <c r="G716" s="16"/>
      <c r="H716" s="23">
        <v>41974</v>
      </c>
      <c r="I716" s="24">
        <v>18053</v>
      </c>
      <c r="J716" s="25">
        <f t="shared" si="128"/>
        <v>0.14585845763249761</v>
      </c>
      <c r="K716" s="21">
        <v>1000</v>
      </c>
      <c r="L716" s="22">
        <f t="shared" si="129"/>
        <v>10049.007095885365</v>
      </c>
    </row>
    <row r="717" spans="2:12" ht="15">
      <c r="B717" s="18">
        <v>42339</v>
      </c>
      <c r="C717" s="19">
        <v>29.06</v>
      </c>
      <c r="D717" s="25">
        <f t="shared" si="126"/>
        <v>-0.12125793770789239</v>
      </c>
      <c r="E717" s="21">
        <v>1000</v>
      </c>
      <c r="F717" s="22">
        <f t="shared" si="127"/>
        <v>12184.47603579697</v>
      </c>
      <c r="G717" s="16"/>
      <c r="H717" s="23">
        <v>42339</v>
      </c>
      <c r="I717" s="24">
        <v>17425</v>
      </c>
      <c r="J717" s="25">
        <f t="shared" si="128"/>
        <v>-3.4786462083864177E-2</v>
      </c>
      <c r="K717" s="21">
        <v>1000</v>
      </c>
      <c r="L717" s="22">
        <f t="shared" si="129"/>
        <v>12658.325891257362</v>
      </c>
    </row>
    <row r="718" spans="2:12" ht="15">
      <c r="B718" s="18">
        <v>42705</v>
      </c>
      <c r="C718" s="19">
        <v>27.62</v>
      </c>
      <c r="D718" s="25">
        <f t="shared" si="126"/>
        <v>-4.9552649690295866E-2</v>
      </c>
      <c r="E718" s="21">
        <v>1000</v>
      </c>
      <c r="F718" s="22">
        <f t="shared" si="127"/>
        <v>16435.246557295064</v>
      </c>
      <c r="G718" s="16"/>
      <c r="H718" s="23">
        <v>42705</v>
      </c>
      <c r="I718" s="24">
        <v>19963</v>
      </c>
      <c r="J718" s="25">
        <f t="shared" si="128"/>
        <v>0.14565279770444764</v>
      </c>
      <c r="K718" s="21">
        <v>1000</v>
      </c>
      <c r="L718" s="22">
        <f t="shared" si="129"/>
        <v>16984.134745507828</v>
      </c>
    </row>
    <row r="719" spans="2:12" ht="15">
      <c r="B719" s="18">
        <v>43070</v>
      </c>
      <c r="C719" s="19">
        <v>34.43</v>
      </c>
      <c r="D719" s="25">
        <f t="shared" si="126"/>
        <v>0.24656046343229537</v>
      </c>
      <c r="E719" s="21">
        <v>1000</v>
      </c>
      <c r="F719" s="26">
        <f t="shared" si="127"/>
        <v>8477.0847333464808</v>
      </c>
      <c r="G719" s="16"/>
      <c r="H719" s="23">
        <v>43070</v>
      </c>
      <c r="I719" s="24">
        <v>24824</v>
      </c>
      <c r="J719" s="25">
        <f t="shared" si="128"/>
        <v>0.24350047588037871</v>
      </c>
      <c r="K719" s="21">
        <v>1000</v>
      </c>
      <c r="L719" s="27">
        <f t="shared" si="129"/>
        <v>16899.609700630885</v>
      </c>
    </row>
    <row r="720" spans="2:12" ht="15">
      <c r="B720" s="18">
        <v>43435</v>
      </c>
      <c r="C720" s="19">
        <v>16.739999999999998</v>
      </c>
      <c r="D720" s="25">
        <f t="shared" si="126"/>
        <v>-0.5137961080453094</v>
      </c>
      <c r="E720" s="28"/>
      <c r="F720" s="28"/>
      <c r="G720" s="16"/>
      <c r="H720" s="23">
        <v>43435</v>
      </c>
      <c r="I720" s="24">
        <v>23327</v>
      </c>
      <c r="J720" s="25">
        <f t="shared" si="128"/>
        <v>-6.0304543989687397E-2</v>
      </c>
      <c r="K720" s="29"/>
      <c r="L720" s="30"/>
    </row>
    <row r="721" spans="1:12" ht="15">
      <c r="B721" s="9"/>
      <c r="C721" s="9"/>
      <c r="D721" s="9"/>
      <c r="E721" s="31">
        <f>SUM(E710:E720)</f>
        <v>10000</v>
      </c>
      <c r="F721" s="32"/>
      <c r="G721" s="9"/>
      <c r="H721" s="9"/>
      <c r="I721" s="9"/>
      <c r="J721" s="9"/>
      <c r="K721" s="31">
        <f>SUM(K710:K720)</f>
        <v>10000</v>
      </c>
      <c r="L721" s="33"/>
    </row>
    <row r="724" spans="1:12" ht="14.25">
      <c r="A724" s="2" t="s">
        <v>326</v>
      </c>
      <c r="B724" s="79" t="s">
        <v>327</v>
      </c>
      <c r="C724" s="76"/>
      <c r="D724" s="76"/>
      <c r="E724" s="76"/>
      <c r="F724" s="76"/>
      <c r="G724" s="76"/>
      <c r="H724" s="76"/>
      <c r="I724" s="76"/>
      <c r="J724" s="76"/>
      <c r="K724" s="76"/>
      <c r="L724" s="77"/>
    </row>
    <row r="725" spans="1:12" ht="12.75">
      <c r="B725" s="82" t="s">
        <v>2</v>
      </c>
      <c r="C725" s="76"/>
      <c r="D725" s="76"/>
      <c r="E725" s="76"/>
      <c r="F725" s="76"/>
      <c r="G725" s="76"/>
      <c r="H725" s="76"/>
      <c r="I725" s="76"/>
      <c r="J725" s="76"/>
      <c r="K725" s="76"/>
      <c r="L725" s="77"/>
    </row>
    <row r="726" spans="1:12" ht="12.75">
      <c r="B726" s="78" t="s">
        <v>328</v>
      </c>
      <c r="C726" s="76"/>
      <c r="D726" s="76"/>
      <c r="E726" s="76"/>
      <c r="F726" s="76"/>
      <c r="G726" s="76"/>
      <c r="H726" s="76"/>
      <c r="I726" s="76"/>
      <c r="J726" s="76"/>
      <c r="K726" s="76"/>
      <c r="L726" s="77"/>
    </row>
    <row r="727" spans="1:12" ht="12.75">
      <c r="B727" s="3"/>
      <c r="C727" s="4">
        <v>2018</v>
      </c>
      <c r="D727" s="4">
        <v>2017</v>
      </c>
      <c r="E727" s="4">
        <v>2016</v>
      </c>
      <c r="F727" s="4">
        <v>2015</v>
      </c>
      <c r="G727" s="4">
        <v>2014</v>
      </c>
      <c r="H727" s="4">
        <v>2013</v>
      </c>
      <c r="I727" s="4">
        <v>2012</v>
      </c>
      <c r="J727" s="4">
        <v>2011</v>
      </c>
      <c r="K727" s="4">
        <v>2010</v>
      </c>
      <c r="L727" s="4">
        <v>2009</v>
      </c>
    </row>
    <row r="728" spans="1:12" ht="12.75">
      <c r="B728" s="5" t="s">
        <v>10</v>
      </c>
      <c r="C728" s="6">
        <v>5900</v>
      </c>
      <c r="D728" s="6">
        <v>5300</v>
      </c>
      <c r="E728" s="6">
        <v>4900</v>
      </c>
      <c r="F728" s="6">
        <v>4700</v>
      </c>
      <c r="G728" s="6">
        <v>4300</v>
      </c>
      <c r="H728" s="6">
        <v>4000</v>
      </c>
      <c r="I728" s="6">
        <v>3900</v>
      </c>
      <c r="J728" s="6">
        <v>3900</v>
      </c>
      <c r="K728" s="6">
        <v>3700</v>
      </c>
      <c r="L728" s="6">
        <v>3500</v>
      </c>
    </row>
    <row r="729" spans="1:12" ht="12.75">
      <c r="B729" s="5" t="s">
        <v>11</v>
      </c>
      <c r="C729" s="6">
        <v>1957</v>
      </c>
      <c r="D729" s="6">
        <v>1633</v>
      </c>
      <c r="E729" s="6">
        <v>1517</v>
      </c>
      <c r="F729" s="6">
        <v>1465</v>
      </c>
      <c r="G729" s="6">
        <v>1190</v>
      </c>
      <c r="H729" s="6">
        <v>1075</v>
      </c>
      <c r="I729" s="6">
        <v>1028</v>
      </c>
      <c r="J729" s="6">
        <v>845</v>
      </c>
      <c r="K729" s="6">
        <v>950</v>
      </c>
      <c r="L729" s="6">
        <v>1255</v>
      </c>
    </row>
    <row r="730" spans="1:12" ht="12.75">
      <c r="B730" s="5" t="s">
        <v>12</v>
      </c>
      <c r="C730" s="6">
        <v>1510</v>
      </c>
      <c r="D730" s="6">
        <v>1149</v>
      </c>
      <c r="E730" s="6">
        <v>1009</v>
      </c>
      <c r="F730" s="6">
        <v>950</v>
      </c>
      <c r="G730" s="6">
        <v>802</v>
      </c>
      <c r="H730" s="6">
        <v>731</v>
      </c>
      <c r="I730" s="6">
        <v>687</v>
      </c>
      <c r="J730" s="6">
        <v>603</v>
      </c>
      <c r="K730" s="6">
        <v>669</v>
      </c>
      <c r="L730" s="6">
        <v>753</v>
      </c>
    </row>
    <row r="731" spans="1:12" ht="12.75">
      <c r="B731" s="5" t="s">
        <v>13</v>
      </c>
      <c r="C731" s="7">
        <v>6.64</v>
      </c>
      <c r="D731" s="7">
        <v>4.92</v>
      </c>
      <c r="E731" s="7">
        <v>4.32</v>
      </c>
      <c r="F731" s="7">
        <v>3.99</v>
      </c>
      <c r="G731" s="7">
        <v>3.32</v>
      </c>
      <c r="H731" s="7">
        <v>2.99</v>
      </c>
      <c r="I731" s="7">
        <v>2.81</v>
      </c>
      <c r="J731" s="7">
        <v>2.4700000000000002</v>
      </c>
      <c r="K731" s="7">
        <v>2.74</v>
      </c>
      <c r="L731" s="7">
        <v>3.16</v>
      </c>
    </row>
    <row r="732" spans="1:12" ht="12.75">
      <c r="B732" s="5" t="s">
        <v>14</v>
      </c>
      <c r="C732" s="7">
        <v>83.07</v>
      </c>
      <c r="D732" s="7">
        <v>97.97</v>
      </c>
      <c r="E732" s="7">
        <v>85.81</v>
      </c>
      <c r="F732" s="7">
        <v>67.709999999999994</v>
      </c>
      <c r="G732" s="7">
        <v>61.76</v>
      </c>
      <c r="H732" s="7">
        <v>55.56</v>
      </c>
      <c r="I732" s="7">
        <v>44.01</v>
      </c>
      <c r="J732" s="7">
        <v>33.869999999999997</v>
      </c>
      <c r="K732" s="7">
        <v>46.16</v>
      </c>
      <c r="L732" s="7">
        <v>42.68</v>
      </c>
    </row>
    <row r="733" spans="1:12" ht="12.75">
      <c r="B733" s="5" t="s">
        <v>15</v>
      </c>
      <c r="C733" s="8">
        <f t="shared" ref="C733:L733" si="130">C732/C731</f>
        <v>12.510542168674698</v>
      </c>
      <c r="D733" s="8">
        <f t="shared" si="130"/>
        <v>19.912601626016261</v>
      </c>
      <c r="E733" s="8">
        <f t="shared" si="130"/>
        <v>19.863425925925924</v>
      </c>
      <c r="F733" s="8">
        <f t="shared" si="130"/>
        <v>16.969924812030072</v>
      </c>
      <c r="G733" s="8">
        <f t="shared" si="130"/>
        <v>18.602409638554217</v>
      </c>
      <c r="H733" s="8">
        <f t="shared" si="130"/>
        <v>18.581939799331103</v>
      </c>
      <c r="I733" s="8">
        <f t="shared" si="130"/>
        <v>15.661921708185053</v>
      </c>
      <c r="J733" s="8">
        <f t="shared" si="130"/>
        <v>13.712550607287447</v>
      </c>
      <c r="K733" s="8">
        <f t="shared" si="130"/>
        <v>16.846715328467152</v>
      </c>
      <c r="L733" s="8">
        <f t="shared" si="130"/>
        <v>13.50632911392405</v>
      </c>
    </row>
    <row r="735" spans="1:12" ht="15">
      <c r="B735" s="80" t="s">
        <v>16</v>
      </c>
      <c r="C735" s="81"/>
      <c r="D735" s="81"/>
      <c r="E735" s="81"/>
      <c r="F735" s="81"/>
      <c r="G735" s="81"/>
      <c r="H735" s="81"/>
      <c r="I735" s="81"/>
      <c r="J735" s="81"/>
      <c r="K735" s="81"/>
      <c r="L735" s="81"/>
    </row>
    <row r="736" spans="1:12" ht="18.75">
      <c r="B736" s="87" t="s">
        <v>335</v>
      </c>
      <c r="C736" s="76"/>
      <c r="D736" s="76"/>
      <c r="E736" s="76"/>
      <c r="F736" s="77"/>
      <c r="G736" s="9"/>
      <c r="H736" s="10"/>
      <c r="I736" s="10"/>
      <c r="J736" s="10"/>
      <c r="K736" s="10"/>
      <c r="L736" s="10"/>
    </row>
    <row r="737" spans="1:12" ht="15">
      <c r="B737" s="11" t="s">
        <v>20</v>
      </c>
      <c r="C737" s="12" t="s">
        <v>21</v>
      </c>
      <c r="D737" s="13" t="s">
        <v>22</v>
      </c>
      <c r="E737" s="14" t="s">
        <v>23</v>
      </c>
      <c r="F737" s="15" t="s">
        <v>24</v>
      </c>
      <c r="G737" s="16"/>
      <c r="H737" s="17" t="s">
        <v>20</v>
      </c>
      <c r="I737" s="12" t="s">
        <v>25</v>
      </c>
      <c r="J737" s="13" t="s">
        <v>22</v>
      </c>
      <c r="K737" s="15" t="s">
        <v>23</v>
      </c>
      <c r="L737" s="15" t="s">
        <v>24</v>
      </c>
    </row>
    <row r="738" spans="1:12" ht="15">
      <c r="B738" s="18">
        <v>39783</v>
      </c>
      <c r="C738" s="19">
        <v>46.12</v>
      </c>
      <c r="D738" s="20"/>
      <c r="E738" s="21">
        <v>1000</v>
      </c>
      <c r="F738" s="22">
        <f>(E738)+(E738*D739)</f>
        <v>925.41196877710331</v>
      </c>
      <c r="G738" s="16"/>
      <c r="H738" s="23">
        <v>39783</v>
      </c>
      <c r="I738" s="24">
        <v>8515</v>
      </c>
      <c r="J738" s="20"/>
      <c r="K738" s="21">
        <v>1000</v>
      </c>
      <c r="L738" s="22">
        <f>(K738)+(K738*J739)</f>
        <v>1229.7122724603641</v>
      </c>
    </row>
    <row r="739" spans="1:12" ht="15">
      <c r="B739" s="18">
        <v>40148</v>
      </c>
      <c r="C739" s="19">
        <v>42.68</v>
      </c>
      <c r="D739" s="25">
        <f t="shared" ref="D739:D748" si="131">(C739-C738)/C738</f>
        <v>-7.4588031222896742E-2</v>
      </c>
      <c r="E739" s="21">
        <v>1000</v>
      </c>
      <c r="F739" s="22">
        <f t="shared" ref="F739:F747" si="132">(F738+E739)+(F738+E739)*D740</f>
        <v>2082.4043223699878</v>
      </c>
      <c r="G739" s="16"/>
      <c r="H739" s="23">
        <v>40148</v>
      </c>
      <c r="I739" s="24">
        <v>10471</v>
      </c>
      <c r="J739" s="25">
        <f t="shared" ref="J739:J748" si="133">(I739-I738)/I738</f>
        <v>0.22971227246036408</v>
      </c>
      <c r="K739" s="21">
        <v>1000</v>
      </c>
      <c r="L739" s="22">
        <f t="shared" ref="L739:L747" si="134">(L738+K739)+(L738+K739)*J740</f>
        <v>2446.9127803306319</v>
      </c>
    </row>
    <row r="740" spans="1:12" ht="15">
      <c r="B740" s="18">
        <v>40513</v>
      </c>
      <c r="C740" s="19">
        <v>46.16</v>
      </c>
      <c r="D740" s="25">
        <f t="shared" si="131"/>
        <v>8.1537019681349507E-2</v>
      </c>
      <c r="E740" s="21">
        <v>1000</v>
      </c>
      <c r="F740" s="22">
        <f t="shared" si="132"/>
        <v>2261.7208491913234</v>
      </c>
      <c r="G740" s="16"/>
      <c r="H740" s="23">
        <v>40513</v>
      </c>
      <c r="I740" s="24">
        <v>11491</v>
      </c>
      <c r="J740" s="25">
        <f t="shared" si="133"/>
        <v>9.741189953204088E-2</v>
      </c>
      <c r="K740" s="21">
        <v>1000</v>
      </c>
      <c r="L740" s="22">
        <f t="shared" si="134"/>
        <v>3664.6883158384239</v>
      </c>
    </row>
    <row r="741" spans="1:12" ht="15">
      <c r="B741" s="18">
        <v>40878</v>
      </c>
      <c r="C741" s="19">
        <v>33.869999999999997</v>
      </c>
      <c r="D741" s="25">
        <f t="shared" si="131"/>
        <v>-0.26624783362218368</v>
      </c>
      <c r="E741" s="21">
        <v>1000</v>
      </c>
      <c r="F741" s="22">
        <f t="shared" si="132"/>
        <v>4238.2147792415162</v>
      </c>
      <c r="G741" s="16"/>
      <c r="H741" s="23">
        <v>40878</v>
      </c>
      <c r="I741" s="24">
        <v>12217</v>
      </c>
      <c r="J741" s="25">
        <f t="shared" si="133"/>
        <v>6.3179879906013398E-2</v>
      </c>
      <c r="K741" s="21">
        <v>1000</v>
      </c>
      <c r="L741" s="22">
        <f t="shared" si="134"/>
        <v>5022.8349672468257</v>
      </c>
    </row>
    <row r="742" spans="1:12" ht="15">
      <c r="B742" s="18">
        <v>41244</v>
      </c>
      <c r="C742" s="19">
        <v>44.01</v>
      </c>
      <c r="D742" s="25">
        <f t="shared" si="131"/>
        <v>0.29937998228520818</v>
      </c>
      <c r="E742" s="21">
        <v>1000</v>
      </c>
      <c r="F742" s="22">
        <f t="shared" si="132"/>
        <v>6612.9337226689086</v>
      </c>
      <c r="G742" s="16"/>
      <c r="H742" s="23">
        <v>41244</v>
      </c>
      <c r="I742" s="24">
        <v>13155</v>
      </c>
      <c r="J742" s="25">
        <f t="shared" si="133"/>
        <v>7.6778259801915369E-2</v>
      </c>
      <c r="K742" s="21">
        <v>1000</v>
      </c>
      <c r="L742" s="22">
        <f t="shared" si="134"/>
        <v>7213.2090390705998</v>
      </c>
    </row>
    <row r="743" spans="1:12" ht="15">
      <c r="B743" s="18">
        <v>41609</v>
      </c>
      <c r="C743" s="19">
        <v>55.56</v>
      </c>
      <c r="D743" s="25">
        <f t="shared" si="131"/>
        <v>0.26244035446489444</v>
      </c>
      <c r="E743" s="21">
        <v>1000</v>
      </c>
      <c r="F743" s="22">
        <f t="shared" si="132"/>
        <v>8462.4691632835093</v>
      </c>
      <c r="G743" s="16"/>
      <c r="H743" s="23">
        <v>41609</v>
      </c>
      <c r="I743" s="24">
        <v>15755</v>
      </c>
      <c r="J743" s="25">
        <f t="shared" si="133"/>
        <v>0.1976434815659445</v>
      </c>
      <c r="K743" s="21">
        <v>1000</v>
      </c>
      <c r="L743" s="22">
        <f t="shared" si="134"/>
        <v>9411.1750417227249</v>
      </c>
    </row>
    <row r="744" spans="1:12" ht="15">
      <c r="B744" s="18">
        <v>41974</v>
      </c>
      <c r="C744" s="19">
        <v>61.76</v>
      </c>
      <c r="D744" s="25">
        <f t="shared" si="131"/>
        <v>0.11159107271418278</v>
      </c>
      <c r="E744" s="21">
        <v>1000</v>
      </c>
      <c r="F744" s="22">
        <f t="shared" si="132"/>
        <v>10374.089816158134</v>
      </c>
      <c r="G744" s="16"/>
      <c r="H744" s="23">
        <v>41974</v>
      </c>
      <c r="I744" s="24">
        <v>18053</v>
      </c>
      <c r="J744" s="25">
        <f t="shared" si="133"/>
        <v>0.14585845763249761</v>
      </c>
      <c r="K744" s="21">
        <v>1000</v>
      </c>
      <c r="L744" s="22">
        <f t="shared" si="134"/>
        <v>10049.007095885365</v>
      </c>
    </row>
    <row r="745" spans="1:12" ht="15">
      <c r="B745" s="18">
        <v>42339</v>
      </c>
      <c r="C745" s="19">
        <v>67.709999999999994</v>
      </c>
      <c r="D745" s="25">
        <f t="shared" si="131"/>
        <v>9.6340673575129473E-2</v>
      </c>
      <c r="E745" s="21">
        <v>1000</v>
      </c>
      <c r="F745" s="22">
        <f t="shared" si="132"/>
        <v>14414.57166038295</v>
      </c>
      <c r="G745" s="16"/>
      <c r="H745" s="23">
        <v>42339</v>
      </c>
      <c r="I745" s="24">
        <v>17425</v>
      </c>
      <c r="J745" s="25">
        <f t="shared" si="133"/>
        <v>-3.4786462083864177E-2</v>
      </c>
      <c r="K745" s="21">
        <v>1000</v>
      </c>
      <c r="L745" s="22">
        <f t="shared" si="134"/>
        <v>12658.325891257362</v>
      </c>
    </row>
    <row r="746" spans="1:12" ht="15">
      <c r="B746" s="18">
        <v>42705</v>
      </c>
      <c r="C746" s="19">
        <v>85.81</v>
      </c>
      <c r="D746" s="25">
        <f t="shared" si="131"/>
        <v>0.26731649682469372</v>
      </c>
      <c r="E746" s="21">
        <v>1000</v>
      </c>
      <c r="F746" s="22">
        <f t="shared" si="132"/>
        <v>17598.946341541981</v>
      </c>
      <c r="G746" s="16"/>
      <c r="H746" s="23">
        <v>42705</v>
      </c>
      <c r="I746" s="24">
        <v>19963</v>
      </c>
      <c r="J746" s="25">
        <f t="shared" si="133"/>
        <v>0.14565279770444764</v>
      </c>
      <c r="K746" s="21">
        <v>1000</v>
      </c>
      <c r="L746" s="22">
        <f t="shared" si="134"/>
        <v>16984.134745507828</v>
      </c>
    </row>
    <row r="747" spans="1:12" ht="15">
      <c r="B747" s="18">
        <v>43070</v>
      </c>
      <c r="C747" s="19">
        <v>97.97</v>
      </c>
      <c r="D747" s="25">
        <f t="shared" si="131"/>
        <v>0.14170842559142285</v>
      </c>
      <c r="E747" s="21">
        <v>1000</v>
      </c>
      <c r="F747" s="26">
        <f t="shared" si="132"/>
        <v>15770.28143913333</v>
      </c>
      <c r="G747" s="16"/>
      <c r="H747" s="23">
        <v>43070</v>
      </c>
      <c r="I747" s="24">
        <v>24824</v>
      </c>
      <c r="J747" s="25">
        <f t="shared" si="133"/>
        <v>0.24350047588037871</v>
      </c>
      <c r="K747" s="21">
        <v>1000</v>
      </c>
      <c r="L747" s="27">
        <f t="shared" si="134"/>
        <v>16899.609700630885</v>
      </c>
    </row>
    <row r="748" spans="1:12" ht="15">
      <c r="B748" s="18">
        <v>43435</v>
      </c>
      <c r="C748" s="19">
        <v>83.07</v>
      </c>
      <c r="D748" s="25">
        <f t="shared" si="131"/>
        <v>-0.15208737368582226</v>
      </c>
      <c r="E748" s="28"/>
      <c r="F748" s="28"/>
      <c r="G748" s="16"/>
      <c r="H748" s="23">
        <v>43435</v>
      </c>
      <c r="I748" s="24">
        <v>23327</v>
      </c>
      <c r="J748" s="25">
        <f t="shared" si="133"/>
        <v>-6.0304543989687397E-2</v>
      </c>
      <c r="K748" s="29"/>
      <c r="L748" s="30"/>
    </row>
    <row r="749" spans="1:12" ht="15">
      <c r="B749" s="9"/>
      <c r="C749" s="9"/>
      <c r="D749" s="9"/>
      <c r="E749" s="31">
        <f>SUM(E738:E748)</f>
        <v>10000</v>
      </c>
      <c r="F749" s="32"/>
      <c r="G749" s="9"/>
      <c r="H749" s="9"/>
      <c r="I749" s="9"/>
      <c r="J749" s="9"/>
      <c r="K749" s="31">
        <f>SUM(K738:K748)</f>
        <v>10000</v>
      </c>
      <c r="L749" s="33"/>
    </row>
    <row r="752" spans="1:12" ht="14.25">
      <c r="A752" s="2" t="s">
        <v>338</v>
      </c>
      <c r="B752" s="79" t="s">
        <v>339</v>
      </c>
      <c r="C752" s="76"/>
      <c r="D752" s="76"/>
      <c r="E752" s="76"/>
      <c r="F752" s="76"/>
      <c r="G752" s="76"/>
      <c r="H752" s="76"/>
      <c r="I752" s="76"/>
      <c r="J752" s="76"/>
      <c r="K752" s="76"/>
      <c r="L752" s="77"/>
    </row>
    <row r="753" spans="2:12" ht="12.75">
      <c r="B753" s="82" t="s">
        <v>2</v>
      </c>
      <c r="C753" s="76"/>
      <c r="D753" s="76"/>
      <c r="E753" s="76"/>
      <c r="F753" s="76"/>
      <c r="G753" s="76"/>
      <c r="H753" s="76"/>
      <c r="I753" s="76"/>
      <c r="J753" s="76"/>
      <c r="K753" s="76"/>
      <c r="L753" s="77"/>
    </row>
    <row r="754" spans="2:12" ht="12.75">
      <c r="B754" s="78" t="s">
        <v>340</v>
      </c>
      <c r="C754" s="76"/>
      <c r="D754" s="76"/>
      <c r="E754" s="76"/>
      <c r="F754" s="76"/>
      <c r="G754" s="76"/>
      <c r="H754" s="76"/>
      <c r="I754" s="76"/>
      <c r="J754" s="76"/>
      <c r="K754" s="76"/>
      <c r="L754" s="77"/>
    </row>
    <row r="755" spans="2:12" ht="12.75">
      <c r="B755" s="3"/>
      <c r="C755" s="4">
        <v>2018</v>
      </c>
      <c r="D755" s="4">
        <v>2017</v>
      </c>
      <c r="E755" s="4">
        <v>2016</v>
      </c>
      <c r="F755" s="4">
        <v>2015</v>
      </c>
      <c r="G755" s="4">
        <v>2014</v>
      </c>
      <c r="H755" s="4">
        <v>2013</v>
      </c>
      <c r="I755" s="4">
        <v>2012</v>
      </c>
      <c r="J755" s="4">
        <v>2011</v>
      </c>
      <c r="K755" s="4">
        <v>2010</v>
      </c>
      <c r="L755" s="4">
        <v>2009</v>
      </c>
    </row>
    <row r="756" spans="2:12" ht="12.75">
      <c r="B756" s="5" t="s">
        <v>10</v>
      </c>
      <c r="C756" s="6">
        <v>11900</v>
      </c>
      <c r="D756" s="6">
        <v>11200</v>
      </c>
      <c r="E756" s="6">
        <v>10200</v>
      </c>
      <c r="F756" s="6">
        <v>10360</v>
      </c>
      <c r="G756" s="6">
        <v>10274</v>
      </c>
      <c r="H756" s="6">
        <v>9864</v>
      </c>
      <c r="I756" s="6">
        <v>9649</v>
      </c>
      <c r="J756" s="6">
        <v>9594</v>
      </c>
      <c r="K756" s="6">
        <v>8953</v>
      </c>
      <c r="L756" s="6">
        <v>8640</v>
      </c>
    </row>
    <row r="757" spans="2:12" ht="12.75">
      <c r="B757" s="5" t="s">
        <v>11</v>
      </c>
      <c r="C757" s="6">
        <v>2999</v>
      </c>
      <c r="D757" s="6">
        <v>2899</v>
      </c>
      <c r="E757" s="6">
        <v>2120</v>
      </c>
      <c r="F757" s="6">
        <v>2298</v>
      </c>
      <c r="G757" s="6">
        <v>2437</v>
      </c>
      <c r="H757" s="6">
        <v>2666</v>
      </c>
      <c r="I757" s="6">
        <v>2766</v>
      </c>
      <c r="J757" s="6">
        <v>2536</v>
      </c>
      <c r="K757" s="6">
        <v>2086</v>
      </c>
      <c r="L757" s="6">
        <v>2525</v>
      </c>
    </row>
    <row r="758" spans="2:12" ht="12.75">
      <c r="B758" s="5" t="s">
        <v>12</v>
      </c>
      <c r="C758" s="6">
        <v>2410</v>
      </c>
      <c r="D758" s="6">
        <v>1993</v>
      </c>
      <c r="E758" s="6">
        <v>1968</v>
      </c>
      <c r="F758" s="6">
        <v>1848</v>
      </c>
      <c r="G758" s="6">
        <v>1958</v>
      </c>
      <c r="H758" s="6">
        <v>2016</v>
      </c>
      <c r="I758" s="6">
        <v>2019</v>
      </c>
      <c r="J758" s="6">
        <v>1882</v>
      </c>
      <c r="K758" s="6">
        <v>1540</v>
      </c>
      <c r="L758" s="6">
        <v>-1881</v>
      </c>
    </row>
    <row r="759" spans="2:12" ht="12.75">
      <c r="B759" s="5" t="s">
        <v>13</v>
      </c>
      <c r="C759" s="7">
        <v>6.4</v>
      </c>
      <c r="D759" s="7">
        <v>5.24</v>
      </c>
      <c r="E759" s="7">
        <v>4.97</v>
      </c>
      <c r="F759" s="7">
        <v>4.47</v>
      </c>
      <c r="G759" s="7">
        <v>4.53</v>
      </c>
      <c r="H759" s="7">
        <v>4.43</v>
      </c>
      <c r="I759" s="7">
        <v>4.2</v>
      </c>
      <c r="J759" s="7">
        <v>3.79</v>
      </c>
      <c r="K759" s="7">
        <v>3.09</v>
      </c>
      <c r="L759" s="7">
        <v>-4.3099999999999996</v>
      </c>
    </row>
    <row r="760" spans="2:12" ht="12.75">
      <c r="B760" s="5" t="s">
        <v>14</v>
      </c>
      <c r="C760" s="7">
        <v>62.6</v>
      </c>
      <c r="D760" s="7">
        <v>95.11</v>
      </c>
      <c r="E760" s="7">
        <v>74.349999999999994</v>
      </c>
      <c r="F760" s="7">
        <v>62.05</v>
      </c>
      <c r="G760" s="7">
        <v>72.14</v>
      </c>
      <c r="H760" s="7">
        <v>66.38</v>
      </c>
      <c r="I760" s="7">
        <v>41.79</v>
      </c>
      <c r="J760" s="7">
        <v>35.08</v>
      </c>
      <c r="K760" s="7">
        <v>39.770000000000003</v>
      </c>
      <c r="L760" s="7">
        <v>37.33</v>
      </c>
    </row>
    <row r="761" spans="2:12" ht="12.75">
      <c r="B761" s="5" t="s">
        <v>15</v>
      </c>
      <c r="C761" s="8">
        <f t="shared" ref="C761:L761" si="135">C760/C759</f>
        <v>9.78125</v>
      </c>
      <c r="D761" s="8">
        <f t="shared" si="135"/>
        <v>18.150763358778626</v>
      </c>
      <c r="E761" s="8">
        <f t="shared" si="135"/>
        <v>14.959758551307846</v>
      </c>
      <c r="F761" s="8">
        <f t="shared" si="135"/>
        <v>13.881431767337808</v>
      </c>
      <c r="G761" s="8">
        <f t="shared" si="135"/>
        <v>15.92494481236203</v>
      </c>
      <c r="H761" s="8">
        <f t="shared" si="135"/>
        <v>14.984198645598195</v>
      </c>
      <c r="I761" s="8">
        <f t="shared" si="135"/>
        <v>9.9499999999999993</v>
      </c>
      <c r="J761" s="8">
        <f t="shared" si="135"/>
        <v>9.25593667546174</v>
      </c>
      <c r="K761" s="8">
        <f t="shared" si="135"/>
        <v>12.8705501618123</v>
      </c>
      <c r="L761" s="8">
        <f t="shared" si="135"/>
        <v>-8.6612529002320198</v>
      </c>
    </row>
    <row r="763" spans="2:12" ht="15">
      <c r="B763" s="80" t="s">
        <v>16</v>
      </c>
      <c r="C763" s="81"/>
      <c r="D763" s="81"/>
      <c r="E763" s="81"/>
      <c r="F763" s="81"/>
      <c r="G763" s="81"/>
      <c r="H763" s="81"/>
      <c r="I763" s="81"/>
      <c r="J763" s="81"/>
      <c r="K763" s="81"/>
      <c r="L763" s="81"/>
    </row>
    <row r="764" spans="2:12" ht="18.75">
      <c r="B764" s="87" t="s">
        <v>347</v>
      </c>
      <c r="C764" s="76"/>
      <c r="D764" s="76"/>
      <c r="E764" s="76"/>
      <c r="F764" s="77"/>
      <c r="G764" s="9"/>
      <c r="H764" s="10"/>
      <c r="I764" s="10"/>
      <c r="J764" s="10"/>
      <c r="K764" s="10"/>
      <c r="L764" s="10"/>
    </row>
    <row r="765" spans="2:12" ht="15">
      <c r="B765" s="11" t="s">
        <v>20</v>
      </c>
      <c r="C765" s="12" t="s">
        <v>21</v>
      </c>
      <c r="D765" s="13" t="s">
        <v>22</v>
      </c>
      <c r="E765" s="14" t="s">
        <v>23</v>
      </c>
      <c r="F765" s="15" t="s">
        <v>24</v>
      </c>
      <c r="G765" s="16"/>
      <c r="H765" s="17" t="s">
        <v>20</v>
      </c>
      <c r="I765" s="12" t="s">
        <v>25</v>
      </c>
      <c r="J765" s="13" t="s">
        <v>22</v>
      </c>
      <c r="K765" s="15" t="s">
        <v>23</v>
      </c>
      <c r="L765" s="15" t="s">
        <v>24</v>
      </c>
    </row>
    <row r="766" spans="2:12" ht="15">
      <c r="B766" s="18">
        <v>39783</v>
      </c>
      <c r="C766" s="19">
        <v>19.940000000000001</v>
      </c>
      <c r="D766" s="20"/>
      <c r="E766" s="21">
        <v>1000</v>
      </c>
      <c r="F766" s="22">
        <f>(E766)+(E766*D767)</f>
        <v>1872.1163490471413</v>
      </c>
      <c r="G766" s="16"/>
      <c r="H766" s="23">
        <v>39783</v>
      </c>
      <c r="I766" s="24">
        <v>8515</v>
      </c>
      <c r="J766" s="20"/>
      <c r="K766" s="21">
        <v>1000</v>
      </c>
      <c r="L766" s="22">
        <f>(K766)+(K766*J767)</f>
        <v>1229.7122724603641</v>
      </c>
    </row>
    <row r="767" spans="2:12" ht="15">
      <c r="B767" s="18">
        <v>40148</v>
      </c>
      <c r="C767" s="19">
        <v>37.33</v>
      </c>
      <c r="D767" s="25">
        <f t="shared" ref="D767:D776" si="136">(C767-C766)/C766</f>
        <v>0.87211634904714119</v>
      </c>
      <c r="E767" s="21">
        <v>1000</v>
      </c>
      <c r="F767" s="22">
        <f t="shared" ref="F767:F775" si="137">(F766+E767)+(F766+E767)*D768</f>
        <v>3059.8464291884497</v>
      </c>
      <c r="G767" s="16"/>
      <c r="H767" s="23">
        <v>40148</v>
      </c>
      <c r="I767" s="24">
        <v>10471</v>
      </c>
      <c r="J767" s="25">
        <f t="shared" ref="J767:J776" si="138">(I767-I766)/I766</f>
        <v>0.22971227246036408</v>
      </c>
      <c r="K767" s="21">
        <v>1000</v>
      </c>
      <c r="L767" s="22">
        <f t="shared" ref="L767:L775" si="139">(L766+K767)+(L766+K767)*J768</f>
        <v>2446.9127803306319</v>
      </c>
    </row>
    <row r="768" spans="2:12" ht="15">
      <c r="B768" s="18">
        <v>40513</v>
      </c>
      <c r="C768" s="19">
        <v>39.770000000000003</v>
      </c>
      <c r="D768" s="25">
        <f t="shared" si="136"/>
        <v>6.5362978837396335E-2</v>
      </c>
      <c r="E768" s="21">
        <v>1000</v>
      </c>
      <c r="F768" s="22">
        <f t="shared" si="137"/>
        <v>3581.0765083211163</v>
      </c>
      <c r="G768" s="16"/>
      <c r="H768" s="23">
        <v>40513</v>
      </c>
      <c r="I768" s="24">
        <v>11491</v>
      </c>
      <c r="J768" s="25">
        <f t="shared" si="138"/>
        <v>9.741189953204088E-2</v>
      </c>
      <c r="K768" s="21">
        <v>1000</v>
      </c>
      <c r="L768" s="22">
        <f t="shared" si="139"/>
        <v>3664.6883158384239</v>
      </c>
    </row>
    <row r="769" spans="1:12" ht="15">
      <c r="B769" s="18">
        <v>40878</v>
      </c>
      <c r="C769" s="19">
        <v>35.08</v>
      </c>
      <c r="D769" s="25">
        <f t="shared" si="136"/>
        <v>-0.11792808649735993</v>
      </c>
      <c r="E769" s="21">
        <v>1000</v>
      </c>
      <c r="F769" s="22">
        <f t="shared" si="137"/>
        <v>5457.3314504771797</v>
      </c>
      <c r="G769" s="16"/>
      <c r="H769" s="23">
        <v>40878</v>
      </c>
      <c r="I769" s="24">
        <v>12217</v>
      </c>
      <c r="J769" s="25">
        <f t="shared" si="138"/>
        <v>6.3179879906013398E-2</v>
      </c>
      <c r="K769" s="21">
        <v>1000</v>
      </c>
      <c r="L769" s="22">
        <f t="shared" si="139"/>
        <v>5022.8349672468257</v>
      </c>
    </row>
    <row r="770" spans="1:12" ht="15">
      <c r="B770" s="18">
        <v>41244</v>
      </c>
      <c r="C770" s="19">
        <v>41.79</v>
      </c>
      <c r="D770" s="25">
        <f t="shared" si="136"/>
        <v>0.19127708095781076</v>
      </c>
      <c r="E770" s="21">
        <v>1000</v>
      </c>
      <c r="F770" s="22">
        <f t="shared" si="137"/>
        <v>10256.943328132931</v>
      </c>
      <c r="G770" s="16"/>
      <c r="H770" s="23">
        <v>41244</v>
      </c>
      <c r="I770" s="24">
        <v>13155</v>
      </c>
      <c r="J770" s="25">
        <f t="shared" si="138"/>
        <v>7.6778259801915369E-2</v>
      </c>
      <c r="K770" s="21">
        <v>1000</v>
      </c>
      <c r="L770" s="22">
        <f t="shared" si="139"/>
        <v>7213.2090390705998</v>
      </c>
    </row>
    <row r="771" spans="1:12" ht="15">
      <c r="B771" s="18">
        <v>41609</v>
      </c>
      <c r="C771" s="19">
        <v>66.38</v>
      </c>
      <c r="D771" s="25">
        <f t="shared" si="136"/>
        <v>0.58841828188561851</v>
      </c>
      <c r="E771" s="21">
        <v>1000</v>
      </c>
      <c r="F771" s="22">
        <f t="shared" si="137"/>
        <v>12233.743472303551</v>
      </c>
      <c r="G771" s="16"/>
      <c r="H771" s="23">
        <v>41609</v>
      </c>
      <c r="I771" s="24">
        <v>15755</v>
      </c>
      <c r="J771" s="25">
        <f t="shared" si="138"/>
        <v>0.1976434815659445</v>
      </c>
      <c r="K771" s="21">
        <v>1000</v>
      </c>
      <c r="L771" s="22">
        <f t="shared" si="139"/>
        <v>9411.1750417227249</v>
      </c>
    </row>
    <row r="772" spans="1:12" ht="15">
      <c r="B772" s="18">
        <v>41974</v>
      </c>
      <c r="C772" s="19">
        <v>72.14</v>
      </c>
      <c r="D772" s="25">
        <f t="shared" si="136"/>
        <v>8.6773124435070889E-2</v>
      </c>
      <c r="E772" s="21">
        <v>1000</v>
      </c>
      <c r="F772" s="22">
        <f t="shared" si="137"/>
        <v>11382.780460998549</v>
      </c>
      <c r="G772" s="16"/>
      <c r="H772" s="23">
        <v>41974</v>
      </c>
      <c r="I772" s="24">
        <v>18053</v>
      </c>
      <c r="J772" s="25">
        <f t="shared" si="138"/>
        <v>0.14585845763249761</v>
      </c>
      <c r="K772" s="21">
        <v>1000</v>
      </c>
      <c r="L772" s="22">
        <f t="shared" si="139"/>
        <v>10049.007095885365</v>
      </c>
    </row>
    <row r="773" spans="1:12" ht="15">
      <c r="B773" s="18">
        <v>42339</v>
      </c>
      <c r="C773" s="19">
        <v>62.05</v>
      </c>
      <c r="D773" s="25">
        <f t="shared" si="136"/>
        <v>-0.13986692542278906</v>
      </c>
      <c r="E773" s="21">
        <v>1000</v>
      </c>
      <c r="F773" s="22">
        <f t="shared" si="137"/>
        <v>14837.384807014376</v>
      </c>
      <c r="G773" s="16"/>
      <c r="H773" s="23">
        <v>42339</v>
      </c>
      <c r="I773" s="24">
        <v>17425</v>
      </c>
      <c r="J773" s="25">
        <f t="shared" si="138"/>
        <v>-3.4786462083864177E-2</v>
      </c>
      <c r="K773" s="21">
        <v>1000</v>
      </c>
      <c r="L773" s="22">
        <f t="shared" si="139"/>
        <v>12658.325891257362</v>
      </c>
    </row>
    <row r="774" spans="1:12" ht="15">
      <c r="B774" s="18">
        <v>42705</v>
      </c>
      <c r="C774" s="19">
        <v>74.349999999999994</v>
      </c>
      <c r="D774" s="25">
        <f t="shared" si="136"/>
        <v>0.19822723609991938</v>
      </c>
      <c r="E774" s="21">
        <v>1000</v>
      </c>
      <c r="F774" s="22">
        <f t="shared" si="137"/>
        <v>20259.497901750336</v>
      </c>
      <c r="G774" s="16"/>
      <c r="H774" s="23">
        <v>42705</v>
      </c>
      <c r="I774" s="24">
        <v>19963</v>
      </c>
      <c r="J774" s="25">
        <f t="shared" si="138"/>
        <v>0.14565279770444764</v>
      </c>
      <c r="K774" s="21">
        <v>1000</v>
      </c>
      <c r="L774" s="22">
        <f t="shared" si="139"/>
        <v>16984.134745507828</v>
      </c>
    </row>
    <row r="775" spans="1:12" ht="15">
      <c r="B775" s="18">
        <v>43070</v>
      </c>
      <c r="C775" s="19">
        <v>95.11</v>
      </c>
      <c r="D775" s="25">
        <f t="shared" si="136"/>
        <v>0.27921990585070622</v>
      </c>
      <c r="E775" s="21">
        <v>1000</v>
      </c>
      <c r="F775" s="26">
        <f t="shared" si="137"/>
        <v>13992.688136363906</v>
      </c>
      <c r="G775" s="16"/>
      <c r="H775" s="23">
        <v>43070</v>
      </c>
      <c r="I775" s="24">
        <v>24824</v>
      </c>
      <c r="J775" s="25">
        <f t="shared" si="138"/>
        <v>0.24350047588037871</v>
      </c>
      <c r="K775" s="21">
        <v>1000</v>
      </c>
      <c r="L775" s="27">
        <f t="shared" si="139"/>
        <v>16899.609700630885</v>
      </c>
    </row>
    <row r="776" spans="1:12" ht="15">
      <c r="B776" s="18">
        <v>43435</v>
      </c>
      <c r="C776" s="19">
        <v>62.6</v>
      </c>
      <c r="D776" s="25">
        <f t="shared" si="136"/>
        <v>-0.3418147408264115</v>
      </c>
      <c r="E776" s="28"/>
      <c r="F776" s="28"/>
      <c r="G776" s="16"/>
      <c r="H776" s="23">
        <v>43435</v>
      </c>
      <c r="I776" s="24">
        <v>23327</v>
      </c>
      <c r="J776" s="25">
        <f t="shared" si="138"/>
        <v>-6.0304543989687397E-2</v>
      </c>
      <c r="K776" s="29"/>
      <c r="L776" s="30"/>
    </row>
    <row r="777" spans="1:12" ht="15">
      <c r="B777" s="9"/>
      <c r="C777" s="9"/>
      <c r="D777" s="9"/>
      <c r="E777" s="31">
        <f>SUM(E766:E776)</f>
        <v>10000</v>
      </c>
      <c r="F777" s="32"/>
      <c r="G777" s="9"/>
      <c r="H777" s="9"/>
      <c r="I777" s="9"/>
      <c r="J777" s="9"/>
      <c r="K777" s="31">
        <f>SUM(K766:K776)</f>
        <v>10000</v>
      </c>
      <c r="L777" s="33"/>
    </row>
    <row r="780" spans="1:12" ht="14.25">
      <c r="A780" s="2" t="s">
        <v>350</v>
      </c>
      <c r="B780" s="79" t="s">
        <v>351</v>
      </c>
      <c r="C780" s="76"/>
      <c r="D780" s="76"/>
      <c r="E780" s="76"/>
      <c r="F780" s="76"/>
      <c r="G780" s="76"/>
      <c r="H780" s="76"/>
      <c r="I780" s="76"/>
      <c r="J780" s="76"/>
      <c r="K780" s="76"/>
      <c r="L780" s="77"/>
    </row>
    <row r="781" spans="1:12" ht="12.75">
      <c r="B781" s="82" t="s">
        <v>2</v>
      </c>
      <c r="C781" s="76"/>
      <c r="D781" s="76"/>
      <c r="E781" s="76"/>
      <c r="F781" s="76"/>
      <c r="G781" s="76"/>
      <c r="H781" s="76"/>
      <c r="I781" s="76"/>
      <c r="J781" s="76"/>
      <c r="K781" s="76"/>
      <c r="L781" s="77"/>
    </row>
    <row r="782" spans="1:12" ht="12.75">
      <c r="B782" s="78" t="s">
        <v>352</v>
      </c>
      <c r="C782" s="76"/>
      <c r="D782" s="76"/>
      <c r="E782" s="76"/>
      <c r="F782" s="76"/>
      <c r="G782" s="76"/>
      <c r="H782" s="76"/>
      <c r="I782" s="76"/>
      <c r="J782" s="76"/>
      <c r="K782" s="76"/>
      <c r="L782" s="77"/>
    </row>
    <row r="783" spans="1:12" ht="12.75">
      <c r="B783" s="3"/>
      <c r="C783" s="4">
        <v>2018</v>
      </c>
      <c r="D783" s="4">
        <v>2017</v>
      </c>
      <c r="E783" s="4">
        <v>2016</v>
      </c>
      <c r="F783" s="4">
        <v>2015</v>
      </c>
      <c r="G783" s="4">
        <v>2014</v>
      </c>
      <c r="H783" s="4">
        <v>2013</v>
      </c>
      <c r="I783" s="4">
        <v>2012</v>
      </c>
      <c r="J783" s="4">
        <v>2011</v>
      </c>
      <c r="K783" s="4">
        <v>2010</v>
      </c>
      <c r="L783" s="4">
        <v>2009</v>
      </c>
    </row>
    <row r="784" spans="1:12" ht="12.75">
      <c r="B784" s="5" t="s">
        <v>10</v>
      </c>
      <c r="C784" s="6">
        <v>5372</v>
      </c>
      <c r="D784" s="6">
        <v>4854</v>
      </c>
      <c r="E784" s="6">
        <v>4284</v>
      </c>
      <c r="F784" s="6">
        <v>4200</v>
      </c>
      <c r="G784" s="6">
        <v>3982</v>
      </c>
      <c r="H784" s="6">
        <v>3484</v>
      </c>
      <c r="I784" s="6">
        <v>3022</v>
      </c>
      <c r="J784" s="6">
        <v>2747</v>
      </c>
      <c r="K784" s="6">
        <v>2367</v>
      </c>
      <c r="L784" s="6">
        <v>1867</v>
      </c>
    </row>
    <row r="785" spans="2:12" ht="12.75">
      <c r="B785" s="5" t="s">
        <v>11</v>
      </c>
      <c r="C785" s="6">
        <v>2384</v>
      </c>
      <c r="D785" s="6">
        <v>2505</v>
      </c>
      <c r="E785" s="6">
        <v>1960</v>
      </c>
      <c r="F785" s="6">
        <v>2002</v>
      </c>
      <c r="G785" s="6">
        <v>2003</v>
      </c>
      <c r="H785" s="6">
        <v>1700</v>
      </c>
      <c r="I785" s="6">
        <v>1435</v>
      </c>
      <c r="J785" s="6">
        <v>1250</v>
      </c>
      <c r="K785" s="6">
        <v>1070</v>
      </c>
      <c r="L785" s="6">
        <v>688</v>
      </c>
    </row>
    <row r="786" spans="2:12" ht="12.75">
      <c r="B786" s="5" t="s">
        <v>12</v>
      </c>
      <c r="C786" s="6">
        <v>1837</v>
      </c>
      <c r="D786" s="6">
        <v>1497</v>
      </c>
      <c r="E786" s="6">
        <v>1215</v>
      </c>
      <c r="F786" s="6">
        <v>1223</v>
      </c>
      <c r="G786" s="6">
        <v>1229</v>
      </c>
      <c r="H786" s="6">
        <v>1047</v>
      </c>
      <c r="I786" s="6">
        <v>883</v>
      </c>
      <c r="J786" s="6">
        <v>773</v>
      </c>
      <c r="K786" s="6">
        <v>672</v>
      </c>
      <c r="L786" s="6">
        <v>433</v>
      </c>
    </row>
    <row r="787" spans="2:12" ht="12.75">
      <c r="B787" s="5" t="s">
        <v>13</v>
      </c>
      <c r="C787" s="7">
        <v>7.27</v>
      </c>
      <c r="D787" s="7">
        <v>5.97</v>
      </c>
      <c r="E787" s="7">
        <v>4.75</v>
      </c>
      <c r="F787" s="7">
        <v>4.63</v>
      </c>
      <c r="G787" s="7">
        <v>4.55</v>
      </c>
      <c r="H787" s="7">
        <v>3.9</v>
      </c>
      <c r="I787" s="7">
        <v>3.36</v>
      </c>
      <c r="J787" s="7">
        <v>2.92</v>
      </c>
      <c r="K787" s="7">
        <v>2.5299999999999998</v>
      </c>
      <c r="L787" s="7">
        <v>1.65</v>
      </c>
    </row>
    <row r="788" spans="2:12" ht="12.75">
      <c r="B788" s="5" t="s">
        <v>14</v>
      </c>
      <c r="C788" s="7">
        <v>91</v>
      </c>
      <c r="D788" s="7">
        <v>101</v>
      </c>
      <c r="E788" s="7">
        <v>71</v>
      </c>
      <c r="F788" s="7">
        <v>65</v>
      </c>
      <c r="G788" s="7">
        <v>74</v>
      </c>
      <c r="H788" s="7">
        <v>71.239999999999995</v>
      </c>
      <c r="I788" s="7">
        <v>53.42</v>
      </c>
      <c r="J788" s="7">
        <v>45.69</v>
      </c>
      <c r="K788" s="7">
        <v>50.72</v>
      </c>
      <c r="L788" s="7">
        <v>40.96</v>
      </c>
    </row>
    <row r="789" spans="2:12" ht="12.75">
      <c r="B789" s="5" t="s">
        <v>15</v>
      </c>
      <c r="C789" s="8">
        <f t="shared" ref="C789:L789" si="140">C788/C787</f>
        <v>12.5171939477304</v>
      </c>
      <c r="D789" s="8">
        <f t="shared" si="140"/>
        <v>16.917922948073702</v>
      </c>
      <c r="E789" s="8">
        <f t="shared" si="140"/>
        <v>14.947368421052632</v>
      </c>
      <c r="F789" s="8">
        <f t="shared" si="140"/>
        <v>14.038876889848812</v>
      </c>
      <c r="G789" s="8">
        <f t="shared" si="140"/>
        <v>16.263736263736263</v>
      </c>
      <c r="H789" s="8">
        <f t="shared" si="140"/>
        <v>18.266666666666666</v>
      </c>
      <c r="I789" s="8">
        <f t="shared" si="140"/>
        <v>15.898809523809526</v>
      </c>
      <c r="J789" s="8">
        <f t="shared" si="140"/>
        <v>15.647260273972602</v>
      </c>
      <c r="K789" s="8">
        <f t="shared" si="140"/>
        <v>20.047430830039527</v>
      </c>
      <c r="L789" s="8">
        <f t="shared" si="140"/>
        <v>24.824242424242428</v>
      </c>
    </row>
    <row r="791" spans="2:12" ht="15">
      <c r="B791" s="80" t="s">
        <v>16</v>
      </c>
      <c r="C791" s="81"/>
      <c r="D791" s="81"/>
      <c r="E791" s="81"/>
      <c r="F791" s="81"/>
      <c r="G791" s="81"/>
      <c r="H791" s="81"/>
      <c r="I791" s="81"/>
      <c r="J791" s="81"/>
      <c r="K791" s="81"/>
      <c r="L791" s="81"/>
    </row>
    <row r="792" spans="2:12" ht="18.75">
      <c r="B792" s="87" t="s">
        <v>359</v>
      </c>
      <c r="C792" s="76"/>
      <c r="D792" s="76"/>
      <c r="E792" s="76"/>
      <c r="F792" s="77"/>
      <c r="G792" s="9"/>
      <c r="H792" s="10"/>
      <c r="I792" s="10"/>
      <c r="J792" s="10"/>
      <c r="K792" s="10"/>
      <c r="L792" s="10"/>
    </row>
    <row r="793" spans="2:12" ht="15">
      <c r="B793" s="11" t="s">
        <v>20</v>
      </c>
      <c r="C793" s="12" t="s">
        <v>21</v>
      </c>
      <c r="D793" s="13" t="s">
        <v>22</v>
      </c>
      <c r="E793" s="14" t="s">
        <v>23</v>
      </c>
      <c r="F793" s="15" t="s">
        <v>24</v>
      </c>
      <c r="G793" s="16"/>
      <c r="H793" s="17" t="s">
        <v>20</v>
      </c>
      <c r="I793" s="12" t="s">
        <v>25</v>
      </c>
      <c r="J793" s="13" t="s">
        <v>22</v>
      </c>
      <c r="K793" s="15" t="s">
        <v>23</v>
      </c>
      <c r="L793" s="15" t="s">
        <v>24</v>
      </c>
    </row>
    <row r="794" spans="2:12" ht="15">
      <c r="B794" s="18">
        <v>39783</v>
      </c>
      <c r="C794" s="19">
        <v>20.77</v>
      </c>
      <c r="D794" s="20"/>
      <c r="E794" s="21">
        <v>1000</v>
      </c>
      <c r="F794" s="22">
        <f>(E794)+(E794*D795)</f>
        <v>1972.0751083293212</v>
      </c>
      <c r="G794" s="16"/>
      <c r="H794" s="23">
        <v>39783</v>
      </c>
      <c r="I794" s="24">
        <v>8515</v>
      </c>
      <c r="J794" s="20"/>
      <c r="K794" s="21">
        <v>1000</v>
      </c>
      <c r="L794" s="22">
        <f>(K794)+(K794*J795)</f>
        <v>1229.7122724603641</v>
      </c>
    </row>
    <row r="795" spans="2:12" ht="15">
      <c r="B795" s="18">
        <v>40148</v>
      </c>
      <c r="C795" s="19">
        <v>40.96</v>
      </c>
      <c r="D795" s="25">
        <f t="shared" ref="D795:D804" si="141">(C795-C794)/C794</f>
        <v>0.9720751083293212</v>
      </c>
      <c r="E795" s="21">
        <v>1000</v>
      </c>
      <c r="F795" s="22">
        <f t="shared" ref="F795:F803" si="142">(F794+E795)+(F794+E795)*D796</f>
        <v>3680.2648802359172</v>
      </c>
      <c r="G795" s="16"/>
      <c r="H795" s="23">
        <v>40148</v>
      </c>
      <c r="I795" s="24">
        <v>10471</v>
      </c>
      <c r="J795" s="25">
        <f t="shared" ref="J795:J804" si="143">(I795-I794)/I794</f>
        <v>0.22971227246036408</v>
      </c>
      <c r="K795" s="21">
        <v>1000</v>
      </c>
      <c r="L795" s="22">
        <f t="shared" ref="L795:L803" si="144">(L794+K795)+(L794+K795)*J796</f>
        <v>2446.9127803306319</v>
      </c>
    </row>
    <row r="796" spans="2:12" ht="15">
      <c r="B796" s="18">
        <v>40513</v>
      </c>
      <c r="C796" s="19">
        <v>50.72</v>
      </c>
      <c r="D796" s="25">
        <f t="shared" si="141"/>
        <v>0.23828124999999994</v>
      </c>
      <c r="E796" s="21">
        <v>1000</v>
      </c>
      <c r="F796" s="22">
        <f t="shared" si="142"/>
        <v>4216.1140058749816</v>
      </c>
      <c r="G796" s="16"/>
      <c r="H796" s="23">
        <v>40513</v>
      </c>
      <c r="I796" s="24">
        <v>11491</v>
      </c>
      <c r="J796" s="25">
        <f t="shared" si="143"/>
        <v>9.741189953204088E-2</v>
      </c>
      <c r="K796" s="21">
        <v>1000</v>
      </c>
      <c r="L796" s="22">
        <f t="shared" si="144"/>
        <v>3664.6883158384239</v>
      </c>
    </row>
    <row r="797" spans="2:12" ht="15">
      <c r="B797" s="18">
        <v>40878</v>
      </c>
      <c r="C797" s="19">
        <v>45.69</v>
      </c>
      <c r="D797" s="25">
        <f t="shared" si="141"/>
        <v>-9.9171924290220842E-2</v>
      </c>
      <c r="E797" s="21">
        <v>1000</v>
      </c>
      <c r="F797" s="22">
        <f t="shared" si="142"/>
        <v>6098.5951016380286</v>
      </c>
      <c r="G797" s="16"/>
      <c r="H797" s="23">
        <v>40878</v>
      </c>
      <c r="I797" s="24">
        <v>12217</v>
      </c>
      <c r="J797" s="25">
        <f t="shared" si="143"/>
        <v>6.3179879906013398E-2</v>
      </c>
      <c r="K797" s="21">
        <v>1000</v>
      </c>
      <c r="L797" s="22">
        <f t="shared" si="144"/>
        <v>5022.8349672468257</v>
      </c>
    </row>
    <row r="798" spans="2:12" ht="15">
      <c r="B798" s="18">
        <v>41244</v>
      </c>
      <c r="C798" s="19">
        <v>53.42</v>
      </c>
      <c r="D798" s="25">
        <f t="shared" si="141"/>
        <v>0.16918362880280158</v>
      </c>
      <c r="E798" s="21">
        <v>1000</v>
      </c>
      <c r="F798" s="22">
        <f t="shared" si="142"/>
        <v>9466.5652385004323</v>
      </c>
      <c r="G798" s="16"/>
      <c r="H798" s="23">
        <v>41244</v>
      </c>
      <c r="I798" s="24">
        <v>13155</v>
      </c>
      <c r="J798" s="25">
        <f t="shared" si="143"/>
        <v>7.6778259801915369E-2</v>
      </c>
      <c r="K798" s="21">
        <v>1000</v>
      </c>
      <c r="L798" s="22">
        <f t="shared" si="144"/>
        <v>7213.2090390705998</v>
      </c>
    </row>
    <row r="799" spans="2:12" ht="15">
      <c r="B799" s="18">
        <v>41609</v>
      </c>
      <c r="C799" s="19">
        <v>71.239999999999995</v>
      </c>
      <c r="D799" s="25">
        <f t="shared" si="141"/>
        <v>0.33358292774241843</v>
      </c>
      <c r="E799" s="21">
        <v>1000</v>
      </c>
      <c r="F799" s="22">
        <f t="shared" si="142"/>
        <v>10872.063835612465</v>
      </c>
      <c r="G799" s="16"/>
      <c r="H799" s="23">
        <v>41609</v>
      </c>
      <c r="I799" s="24">
        <v>15755</v>
      </c>
      <c r="J799" s="25">
        <f t="shared" si="143"/>
        <v>0.1976434815659445</v>
      </c>
      <c r="K799" s="21">
        <v>1000</v>
      </c>
      <c r="L799" s="22">
        <f t="shared" si="144"/>
        <v>9411.1750417227249</v>
      </c>
    </row>
    <row r="800" spans="2:12" ht="15">
      <c r="B800" s="18">
        <v>41974</v>
      </c>
      <c r="C800" s="19">
        <v>74</v>
      </c>
      <c r="D800" s="25">
        <f t="shared" si="141"/>
        <v>3.8742279618192099E-2</v>
      </c>
      <c r="E800" s="21">
        <v>1000</v>
      </c>
      <c r="F800" s="22">
        <f t="shared" si="142"/>
        <v>10428.164179929869</v>
      </c>
      <c r="G800" s="16"/>
      <c r="H800" s="23">
        <v>41974</v>
      </c>
      <c r="I800" s="24">
        <v>18053</v>
      </c>
      <c r="J800" s="25">
        <f t="shared" si="143"/>
        <v>0.14585845763249761</v>
      </c>
      <c r="K800" s="21">
        <v>1000</v>
      </c>
      <c r="L800" s="22">
        <f t="shared" si="144"/>
        <v>10049.007095885365</v>
      </c>
    </row>
    <row r="801" spans="1:12" ht="15">
      <c r="B801" s="18">
        <v>42339</v>
      </c>
      <c r="C801" s="19">
        <v>65</v>
      </c>
      <c r="D801" s="25">
        <f t="shared" si="141"/>
        <v>-0.12162162162162163</v>
      </c>
      <c r="E801" s="21">
        <v>1000</v>
      </c>
      <c r="F801" s="22">
        <f t="shared" si="142"/>
        <v>12483.071642692626</v>
      </c>
      <c r="G801" s="16"/>
      <c r="H801" s="23">
        <v>42339</v>
      </c>
      <c r="I801" s="24">
        <v>17425</v>
      </c>
      <c r="J801" s="25">
        <f t="shared" si="143"/>
        <v>-3.4786462083864177E-2</v>
      </c>
      <c r="K801" s="21">
        <v>1000</v>
      </c>
      <c r="L801" s="22">
        <f t="shared" si="144"/>
        <v>12658.325891257362</v>
      </c>
    </row>
    <row r="802" spans="1:12" ht="15">
      <c r="B802" s="18">
        <v>42705</v>
      </c>
      <c r="C802" s="19">
        <v>71</v>
      </c>
      <c r="D802" s="25">
        <f t="shared" si="141"/>
        <v>9.2307692307692313E-2</v>
      </c>
      <c r="E802" s="21">
        <v>1000</v>
      </c>
      <c r="F802" s="22">
        <f t="shared" si="142"/>
        <v>19180.144167774019</v>
      </c>
      <c r="G802" s="16"/>
      <c r="H802" s="23">
        <v>42705</v>
      </c>
      <c r="I802" s="24">
        <v>19963</v>
      </c>
      <c r="J802" s="25">
        <f t="shared" si="143"/>
        <v>0.14565279770444764</v>
      </c>
      <c r="K802" s="21">
        <v>1000</v>
      </c>
      <c r="L802" s="22">
        <f t="shared" si="144"/>
        <v>16984.134745507828</v>
      </c>
    </row>
    <row r="803" spans="1:12" ht="15">
      <c r="B803" s="18">
        <v>43070</v>
      </c>
      <c r="C803" s="19">
        <v>101</v>
      </c>
      <c r="D803" s="25">
        <f t="shared" si="141"/>
        <v>0.42253521126760563</v>
      </c>
      <c r="E803" s="21">
        <v>1000</v>
      </c>
      <c r="F803" s="26">
        <f t="shared" si="142"/>
        <v>18182.110091756789</v>
      </c>
      <c r="G803" s="16"/>
      <c r="H803" s="23">
        <v>43070</v>
      </c>
      <c r="I803" s="24">
        <v>24824</v>
      </c>
      <c r="J803" s="25">
        <f t="shared" si="143"/>
        <v>0.24350047588037871</v>
      </c>
      <c r="K803" s="21">
        <v>1000</v>
      </c>
      <c r="L803" s="27">
        <f t="shared" si="144"/>
        <v>16899.609700630885</v>
      </c>
    </row>
    <row r="804" spans="1:12" ht="15">
      <c r="B804" s="18">
        <v>43435</v>
      </c>
      <c r="C804" s="19">
        <v>91</v>
      </c>
      <c r="D804" s="25">
        <f t="shared" si="141"/>
        <v>-9.9009900990099015E-2</v>
      </c>
      <c r="E804" s="28"/>
      <c r="F804" s="28"/>
      <c r="G804" s="16"/>
      <c r="H804" s="23">
        <v>43435</v>
      </c>
      <c r="I804" s="24">
        <v>23327</v>
      </c>
      <c r="J804" s="25">
        <f t="shared" si="143"/>
        <v>-6.0304543989687397E-2</v>
      </c>
      <c r="K804" s="29"/>
      <c r="L804" s="30"/>
    </row>
    <row r="805" spans="1:12" ht="15">
      <c r="B805" s="9"/>
      <c r="C805" s="9"/>
      <c r="D805" s="9"/>
      <c r="E805" s="31">
        <f>SUM(E794:E804)</f>
        <v>10000</v>
      </c>
      <c r="F805" s="32"/>
      <c r="G805" s="9"/>
      <c r="H805" s="9"/>
      <c r="I805" s="9"/>
      <c r="J805" s="9"/>
      <c r="K805" s="31">
        <f>SUM(K794:K804)</f>
        <v>10000</v>
      </c>
      <c r="L805" s="33"/>
    </row>
    <row r="808" spans="1:12" ht="14.25">
      <c r="A808" s="2" t="s">
        <v>365</v>
      </c>
      <c r="B808" s="79" t="s">
        <v>366</v>
      </c>
      <c r="C808" s="76"/>
      <c r="D808" s="76"/>
      <c r="E808" s="76"/>
      <c r="F808" s="76"/>
      <c r="G808" s="76"/>
      <c r="H808" s="76"/>
      <c r="I808" s="76"/>
      <c r="J808" s="76"/>
      <c r="K808" s="76"/>
      <c r="L808" s="77"/>
    </row>
    <row r="809" spans="1:12" ht="12.75">
      <c r="B809" s="82" t="s">
        <v>2</v>
      </c>
      <c r="C809" s="76"/>
      <c r="D809" s="76"/>
      <c r="E809" s="76"/>
      <c r="F809" s="76"/>
      <c r="G809" s="76"/>
      <c r="H809" s="76"/>
      <c r="I809" s="76"/>
      <c r="J809" s="76"/>
      <c r="K809" s="76"/>
      <c r="L809" s="77"/>
    </row>
    <row r="810" spans="1:12" ht="12.75">
      <c r="B810" s="78" t="s">
        <v>368</v>
      </c>
      <c r="C810" s="76"/>
      <c r="D810" s="76"/>
      <c r="E810" s="76"/>
      <c r="F810" s="76"/>
      <c r="G810" s="76"/>
      <c r="H810" s="76"/>
      <c r="I810" s="76"/>
      <c r="J810" s="76"/>
      <c r="K810" s="76"/>
      <c r="L810" s="77"/>
    </row>
    <row r="811" spans="1:12" ht="12.75">
      <c r="B811" s="3"/>
      <c r="C811" s="4">
        <v>2018</v>
      </c>
      <c r="D811" s="4">
        <v>2017</v>
      </c>
      <c r="E811" s="4">
        <v>2016</v>
      </c>
      <c r="F811" s="4">
        <v>2015</v>
      </c>
      <c r="G811" s="4">
        <v>2014</v>
      </c>
      <c r="H811" s="4">
        <v>2013</v>
      </c>
      <c r="I811" s="4">
        <v>2012</v>
      </c>
      <c r="J811" s="4">
        <v>2011</v>
      </c>
      <c r="K811" s="4">
        <v>2010</v>
      </c>
      <c r="L811" s="4">
        <v>2009</v>
      </c>
    </row>
    <row r="812" spans="1:12" ht="12.75">
      <c r="B812" s="5" t="s">
        <v>10</v>
      </c>
      <c r="C812" s="6">
        <v>16392</v>
      </c>
      <c r="D812" s="6">
        <v>15543</v>
      </c>
      <c r="E812" s="6">
        <v>15237</v>
      </c>
      <c r="F812" s="6">
        <v>15194</v>
      </c>
      <c r="G812" s="6">
        <v>15692</v>
      </c>
      <c r="H812" s="6">
        <v>11650</v>
      </c>
      <c r="I812" s="6">
        <v>11231</v>
      </c>
      <c r="J812" s="6">
        <v>11498</v>
      </c>
      <c r="K812" s="6">
        <v>10697</v>
      </c>
      <c r="L812" s="6">
        <v>10108</v>
      </c>
    </row>
    <row r="813" spans="1:12" ht="12.75">
      <c r="B813" s="5" t="s">
        <v>11</v>
      </c>
      <c r="C813" s="6">
        <v>5192</v>
      </c>
      <c r="D813" s="6">
        <v>4610</v>
      </c>
      <c r="E813" s="6">
        <v>4725</v>
      </c>
      <c r="F813" s="6">
        <v>4235</v>
      </c>
      <c r="G813" s="6">
        <v>3563</v>
      </c>
      <c r="H813" s="6">
        <v>3712</v>
      </c>
      <c r="I813" s="6">
        <v>3302</v>
      </c>
      <c r="J813" s="6">
        <v>3617</v>
      </c>
      <c r="K813" s="6">
        <v>3694</v>
      </c>
      <c r="L813" s="6">
        <v>-2208</v>
      </c>
    </row>
    <row r="814" spans="1:12" ht="12.75">
      <c r="B814" s="5" t="s">
        <v>12</v>
      </c>
      <c r="C814" s="6">
        <v>4097</v>
      </c>
      <c r="D814" s="6">
        <v>3915</v>
      </c>
      <c r="E814" s="6">
        <v>3425</v>
      </c>
      <c r="F814" s="6">
        <v>3053</v>
      </c>
      <c r="G814" s="6">
        <v>2494</v>
      </c>
      <c r="H814" s="6">
        <v>2047</v>
      </c>
      <c r="I814" s="6">
        <v>2427</v>
      </c>
      <c r="J814" s="6">
        <v>2516</v>
      </c>
      <c r="K814" s="6">
        <v>2518</v>
      </c>
      <c r="L814" s="6">
        <v>-1367</v>
      </c>
    </row>
    <row r="815" spans="1:12" ht="12.75">
      <c r="B815" s="5" t="s">
        <v>13</v>
      </c>
      <c r="C815" s="7">
        <v>4.04</v>
      </c>
      <c r="D815" s="7">
        <v>3.72</v>
      </c>
      <c r="E815" s="7">
        <v>3.15</v>
      </c>
      <c r="F815" s="7">
        <v>2.71</v>
      </c>
      <c r="G815" s="7">
        <v>2.15</v>
      </c>
      <c r="H815" s="7">
        <v>1.74</v>
      </c>
      <c r="I815" s="7">
        <v>2.0299999999999998</v>
      </c>
      <c r="J815" s="7">
        <v>2.0299999999999998</v>
      </c>
      <c r="K815" s="7">
        <v>2.0499999999999998</v>
      </c>
      <c r="L815" s="7">
        <v>-1.1599999999999999</v>
      </c>
    </row>
    <row r="816" spans="1:12" ht="12.75">
      <c r="B816" s="5" t="s">
        <v>14</v>
      </c>
      <c r="C816" s="7">
        <v>46.82</v>
      </c>
      <c r="D816" s="7">
        <v>52.52</v>
      </c>
      <c r="E816" s="7">
        <v>45.4</v>
      </c>
      <c r="F816" s="7">
        <v>38.79</v>
      </c>
      <c r="G816" s="7">
        <v>37.549999999999997</v>
      </c>
      <c r="H816" s="7">
        <v>31.74</v>
      </c>
      <c r="I816" s="7">
        <v>23</v>
      </c>
      <c r="J816" s="7">
        <v>17.32</v>
      </c>
      <c r="K816" s="7">
        <v>25.79</v>
      </c>
      <c r="L816" s="7">
        <v>23.58</v>
      </c>
    </row>
    <row r="817" spans="2:12" ht="12.75">
      <c r="B817" s="5" t="s">
        <v>15</v>
      </c>
      <c r="C817" s="8">
        <f t="shared" ref="C817:L817" si="145">C816/C815</f>
        <v>11.589108910891088</v>
      </c>
      <c r="D817" s="8">
        <f t="shared" si="145"/>
        <v>14.118279569892474</v>
      </c>
      <c r="E817" s="8">
        <f t="shared" si="145"/>
        <v>14.412698412698413</v>
      </c>
      <c r="F817" s="8">
        <f t="shared" si="145"/>
        <v>14.313653136531364</v>
      </c>
      <c r="G817" s="8">
        <f t="shared" si="145"/>
        <v>17.465116279069768</v>
      </c>
      <c r="H817" s="8">
        <f t="shared" si="145"/>
        <v>18.241379310344826</v>
      </c>
      <c r="I817" s="8">
        <f t="shared" si="145"/>
        <v>11.330049261083746</v>
      </c>
      <c r="J817" s="8">
        <f t="shared" si="145"/>
        <v>8.5320197044334982</v>
      </c>
      <c r="K817" s="8">
        <f t="shared" si="145"/>
        <v>12.58048780487805</v>
      </c>
      <c r="L817" s="8">
        <f t="shared" si="145"/>
        <v>-20.327586206896552</v>
      </c>
    </row>
    <row r="819" spans="2:12" ht="15">
      <c r="B819" s="80" t="s">
        <v>16</v>
      </c>
      <c r="C819" s="81"/>
      <c r="D819" s="81"/>
      <c r="E819" s="81"/>
      <c r="F819" s="81"/>
      <c r="G819" s="81"/>
      <c r="H819" s="81"/>
      <c r="I819" s="81"/>
      <c r="J819" s="81"/>
      <c r="K819" s="81"/>
      <c r="L819" s="81"/>
    </row>
    <row r="820" spans="2:12" ht="18.75">
      <c r="B820" s="87" t="s">
        <v>372</v>
      </c>
      <c r="C820" s="76"/>
      <c r="D820" s="76"/>
      <c r="E820" s="76"/>
      <c r="F820" s="77"/>
      <c r="G820" s="9"/>
      <c r="H820" s="10"/>
      <c r="I820" s="10"/>
      <c r="J820" s="10"/>
      <c r="K820" s="10"/>
      <c r="L820" s="10"/>
    </row>
    <row r="821" spans="2:12" ht="15">
      <c r="B821" s="11" t="s">
        <v>20</v>
      </c>
      <c r="C821" s="12" t="s">
        <v>21</v>
      </c>
      <c r="D821" s="13" t="s">
        <v>22</v>
      </c>
      <c r="E821" s="14" t="s">
        <v>23</v>
      </c>
      <c r="F821" s="15" t="s">
        <v>24</v>
      </c>
      <c r="G821" s="16"/>
      <c r="H821" s="17" t="s">
        <v>20</v>
      </c>
      <c r="I821" s="12" t="s">
        <v>25</v>
      </c>
      <c r="J821" s="13" t="s">
        <v>22</v>
      </c>
      <c r="K821" s="15" t="s">
        <v>23</v>
      </c>
      <c r="L821" s="15" t="s">
        <v>24</v>
      </c>
    </row>
    <row r="822" spans="2:12" ht="15">
      <c r="B822" s="18">
        <v>39783</v>
      </c>
      <c r="C822" s="19">
        <v>21.21</v>
      </c>
      <c r="D822" s="20"/>
      <c r="E822" s="21">
        <v>1000</v>
      </c>
      <c r="F822" s="22">
        <f>(E822)+(E822*D823)</f>
        <v>1111.7397454031116</v>
      </c>
      <c r="G822" s="16"/>
      <c r="H822" s="23">
        <v>39783</v>
      </c>
      <c r="I822" s="24">
        <v>8515</v>
      </c>
      <c r="J822" s="20"/>
      <c r="K822" s="21">
        <v>1000</v>
      </c>
      <c r="L822" s="22">
        <f>(K822)+(K822*J823)</f>
        <v>1229.7122724603641</v>
      </c>
    </row>
    <row r="823" spans="2:12" ht="15">
      <c r="B823" s="18">
        <v>40148</v>
      </c>
      <c r="C823" s="19">
        <v>23.58</v>
      </c>
      <c r="D823" s="25">
        <f t="shared" ref="D823:D832" si="146">(C823-C822)/C822</f>
        <v>0.11173974540311161</v>
      </c>
      <c r="E823" s="21">
        <v>1000</v>
      </c>
      <c r="F823" s="22">
        <f t="shared" ref="F823:F831" si="147">(F822+E823)+(F822+E823)*D824</f>
        <v>2309.6593737890689</v>
      </c>
      <c r="G823" s="16"/>
      <c r="H823" s="23">
        <v>40148</v>
      </c>
      <c r="I823" s="24">
        <v>10471</v>
      </c>
      <c r="J823" s="25">
        <f t="shared" ref="J823:J832" si="148">(I823-I822)/I822</f>
        <v>0.22971227246036408</v>
      </c>
      <c r="K823" s="21">
        <v>1000</v>
      </c>
      <c r="L823" s="22">
        <f t="shared" ref="L823:L831" si="149">(L822+K823)+(L822+K823)*J824</f>
        <v>2446.9127803306319</v>
      </c>
    </row>
    <row r="824" spans="2:12" ht="15">
      <c r="B824" s="18">
        <v>40513</v>
      </c>
      <c r="C824" s="19">
        <v>25.79</v>
      </c>
      <c r="D824" s="25">
        <f t="shared" si="146"/>
        <v>9.3723494486853312E-2</v>
      </c>
      <c r="E824" s="21">
        <v>1000</v>
      </c>
      <c r="F824" s="22">
        <f t="shared" si="147"/>
        <v>2222.6948566896735</v>
      </c>
      <c r="G824" s="16"/>
      <c r="H824" s="23">
        <v>40513</v>
      </c>
      <c r="I824" s="24">
        <v>11491</v>
      </c>
      <c r="J824" s="25">
        <f t="shared" si="148"/>
        <v>9.741189953204088E-2</v>
      </c>
      <c r="K824" s="21">
        <v>1000</v>
      </c>
      <c r="L824" s="22">
        <f t="shared" si="149"/>
        <v>3664.6883158384239</v>
      </c>
    </row>
    <row r="825" spans="2:12" ht="15">
      <c r="B825" s="18">
        <v>40878</v>
      </c>
      <c r="C825" s="19">
        <v>17.32</v>
      </c>
      <c r="D825" s="25">
        <f t="shared" si="146"/>
        <v>-0.32842186894145015</v>
      </c>
      <c r="E825" s="21">
        <v>1000</v>
      </c>
      <c r="F825" s="22">
        <f t="shared" si="147"/>
        <v>4279.560144564809</v>
      </c>
      <c r="G825" s="16"/>
      <c r="H825" s="23">
        <v>40878</v>
      </c>
      <c r="I825" s="24">
        <v>12217</v>
      </c>
      <c r="J825" s="25">
        <f t="shared" si="148"/>
        <v>6.3179879906013398E-2</v>
      </c>
      <c r="K825" s="21">
        <v>1000</v>
      </c>
      <c r="L825" s="22">
        <f t="shared" si="149"/>
        <v>5022.8349672468257</v>
      </c>
    </row>
    <row r="826" spans="2:12" ht="15">
      <c r="B826" s="18">
        <v>41244</v>
      </c>
      <c r="C826" s="19">
        <v>23</v>
      </c>
      <c r="D826" s="25">
        <f t="shared" si="146"/>
        <v>0.32794457274826788</v>
      </c>
      <c r="E826" s="21">
        <v>1000</v>
      </c>
      <c r="F826" s="22">
        <f t="shared" si="147"/>
        <v>7285.7929994994356</v>
      </c>
      <c r="G826" s="16"/>
      <c r="H826" s="23">
        <v>41244</v>
      </c>
      <c r="I826" s="24">
        <v>13155</v>
      </c>
      <c r="J826" s="25">
        <f t="shared" si="148"/>
        <v>7.6778259801915369E-2</v>
      </c>
      <c r="K826" s="21">
        <v>1000</v>
      </c>
      <c r="L826" s="22">
        <f t="shared" si="149"/>
        <v>7213.2090390705998</v>
      </c>
    </row>
    <row r="827" spans="2:12" ht="15">
      <c r="B827" s="18">
        <v>41609</v>
      </c>
      <c r="C827" s="19">
        <v>31.74</v>
      </c>
      <c r="D827" s="25">
        <f t="shared" si="146"/>
        <v>0.37999999999999995</v>
      </c>
      <c r="E827" s="21">
        <v>1000</v>
      </c>
      <c r="F827" s="22">
        <f t="shared" si="147"/>
        <v>9802.5055806932505</v>
      </c>
      <c r="G827" s="16"/>
      <c r="H827" s="23">
        <v>41609</v>
      </c>
      <c r="I827" s="24">
        <v>15755</v>
      </c>
      <c r="J827" s="25">
        <f t="shared" si="148"/>
        <v>0.1976434815659445</v>
      </c>
      <c r="K827" s="21">
        <v>1000</v>
      </c>
      <c r="L827" s="22">
        <f t="shared" si="149"/>
        <v>9411.1750417227249</v>
      </c>
    </row>
    <row r="828" spans="2:12" ht="15">
      <c r="B828" s="18">
        <v>41974</v>
      </c>
      <c r="C828" s="19">
        <v>37.549999999999997</v>
      </c>
      <c r="D828" s="25">
        <f t="shared" si="146"/>
        <v>0.183049779458097</v>
      </c>
      <c r="E828" s="21">
        <v>1000</v>
      </c>
      <c r="F828" s="22">
        <f t="shared" si="147"/>
        <v>11159.232795608288</v>
      </c>
      <c r="G828" s="16"/>
      <c r="H828" s="23">
        <v>41974</v>
      </c>
      <c r="I828" s="24">
        <v>18053</v>
      </c>
      <c r="J828" s="25">
        <f t="shared" si="148"/>
        <v>0.14585845763249761</v>
      </c>
      <c r="K828" s="21">
        <v>1000</v>
      </c>
      <c r="L828" s="22">
        <f t="shared" si="149"/>
        <v>10049.007095885365</v>
      </c>
    </row>
    <row r="829" spans="2:12" ht="15">
      <c r="B829" s="18">
        <v>42339</v>
      </c>
      <c r="C829" s="19">
        <v>38.79</v>
      </c>
      <c r="D829" s="25">
        <f t="shared" si="146"/>
        <v>3.3022636484687139E-2</v>
      </c>
      <c r="E829" s="21">
        <v>1000</v>
      </c>
      <c r="F829" s="22">
        <f t="shared" si="147"/>
        <v>14231.223741186292</v>
      </c>
      <c r="G829" s="16"/>
      <c r="H829" s="23">
        <v>42339</v>
      </c>
      <c r="I829" s="24">
        <v>17425</v>
      </c>
      <c r="J829" s="25">
        <f t="shared" si="148"/>
        <v>-3.4786462083864177E-2</v>
      </c>
      <c r="K829" s="21">
        <v>1000</v>
      </c>
      <c r="L829" s="22">
        <f t="shared" si="149"/>
        <v>12658.325891257362</v>
      </c>
    </row>
    <row r="830" spans="2:12" ht="15">
      <c r="B830" s="18">
        <v>42705</v>
      </c>
      <c r="C830" s="19">
        <v>45.4</v>
      </c>
      <c r="D830" s="25">
        <f t="shared" si="146"/>
        <v>0.17040474349059034</v>
      </c>
      <c r="E830" s="21">
        <v>1000</v>
      </c>
      <c r="F830" s="22">
        <f t="shared" si="147"/>
        <v>17619.909050376744</v>
      </c>
      <c r="G830" s="16"/>
      <c r="H830" s="23">
        <v>42705</v>
      </c>
      <c r="I830" s="24">
        <v>19963</v>
      </c>
      <c r="J830" s="25">
        <f t="shared" si="148"/>
        <v>0.14565279770444764</v>
      </c>
      <c r="K830" s="21">
        <v>1000</v>
      </c>
      <c r="L830" s="22">
        <f t="shared" si="149"/>
        <v>16984.134745507828</v>
      </c>
    </row>
    <row r="831" spans="2:12" ht="15">
      <c r="B831" s="18">
        <v>43070</v>
      </c>
      <c r="C831" s="19">
        <v>52.52</v>
      </c>
      <c r="D831" s="25">
        <f t="shared" si="146"/>
        <v>0.15682819383259922</v>
      </c>
      <c r="E831" s="21">
        <v>1000</v>
      </c>
      <c r="F831" s="26">
        <f t="shared" si="147"/>
        <v>16599.088761207902</v>
      </c>
      <c r="G831" s="16"/>
      <c r="H831" s="23">
        <v>43070</v>
      </c>
      <c r="I831" s="24">
        <v>24824</v>
      </c>
      <c r="J831" s="25">
        <f t="shared" si="148"/>
        <v>0.24350047588037871</v>
      </c>
      <c r="K831" s="21">
        <v>1000</v>
      </c>
      <c r="L831" s="27">
        <f t="shared" si="149"/>
        <v>16899.609700630885</v>
      </c>
    </row>
    <row r="832" spans="2:12" ht="15">
      <c r="B832" s="18">
        <v>43435</v>
      </c>
      <c r="C832" s="19">
        <v>46.82</v>
      </c>
      <c r="D832" s="25">
        <f t="shared" si="146"/>
        <v>-0.10853008377760857</v>
      </c>
      <c r="E832" s="28"/>
      <c r="F832" s="28"/>
      <c r="G832" s="16"/>
      <c r="H832" s="23">
        <v>43435</v>
      </c>
      <c r="I832" s="24">
        <v>23327</v>
      </c>
      <c r="J832" s="25">
        <f t="shared" si="148"/>
        <v>-6.0304543989687397E-2</v>
      </c>
      <c r="K832" s="29"/>
      <c r="L832" s="30"/>
    </row>
    <row r="833" spans="1:12" ht="15">
      <c r="B833" s="9"/>
      <c r="C833" s="9"/>
      <c r="D833" s="9"/>
      <c r="E833" s="31">
        <f>SUM(E822:E832)</f>
        <v>10000</v>
      </c>
      <c r="F833" s="32"/>
      <c r="G833" s="9"/>
      <c r="H833" s="9"/>
      <c r="I833" s="9"/>
      <c r="J833" s="9"/>
      <c r="K833" s="31">
        <f>SUM(K822:K832)</f>
        <v>10000</v>
      </c>
      <c r="L833" s="33"/>
    </row>
    <row r="836" spans="1:12" ht="14.25">
      <c r="A836" s="2" t="s">
        <v>377</v>
      </c>
      <c r="B836" s="79" t="s">
        <v>378</v>
      </c>
      <c r="C836" s="76"/>
      <c r="D836" s="76"/>
      <c r="E836" s="76"/>
      <c r="F836" s="76"/>
      <c r="G836" s="76"/>
      <c r="H836" s="76"/>
      <c r="I836" s="76"/>
      <c r="J836" s="76"/>
      <c r="K836" s="76"/>
      <c r="L836" s="77"/>
    </row>
    <row r="837" spans="1:12" ht="12.75">
      <c r="B837" s="82" t="s">
        <v>2</v>
      </c>
      <c r="C837" s="76"/>
      <c r="D837" s="76"/>
      <c r="E837" s="76"/>
      <c r="F837" s="76"/>
      <c r="G837" s="76"/>
      <c r="H837" s="76"/>
      <c r="I837" s="76"/>
      <c r="J837" s="76"/>
      <c r="K837" s="76"/>
      <c r="L837" s="77"/>
    </row>
    <row r="838" spans="1:12" ht="12.75">
      <c r="B838" s="78" t="s">
        <v>380</v>
      </c>
      <c r="C838" s="76"/>
      <c r="D838" s="76"/>
      <c r="E838" s="76"/>
      <c r="F838" s="76"/>
      <c r="G838" s="76"/>
      <c r="H838" s="76"/>
      <c r="I838" s="76"/>
      <c r="J838" s="76"/>
      <c r="K838" s="76"/>
      <c r="L838" s="77"/>
    </row>
    <row r="839" spans="1:12" ht="12.75">
      <c r="B839" s="3"/>
      <c r="C839" s="4">
        <v>2018</v>
      </c>
      <c r="D839" s="4">
        <v>2017</v>
      </c>
      <c r="E839" s="4">
        <v>2016</v>
      </c>
      <c r="F839" s="4">
        <v>2015</v>
      </c>
      <c r="G839" s="4">
        <v>2014</v>
      </c>
      <c r="H839" s="4">
        <v>2013</v>
      </c>
      <c r="I839" s="4">
        <v>2012</v>
      </c>
      <c r="J839" s="4">
        <v>2011</v>
      </c>
      <c r="K839" s="4">
        <v>2010</v>
      </c>
      <c r="L839" s="4">
        <v>2009</v>
      </c>
    </row>
    <row r="840" spans="1:12" ht="12.75">
      <c r="B840" s="5" t="s">
        <v>10</v>
      </c>
      <c r="C840" s="6">
        <v>10900</v>
      </c>
      <c r="D840" s="6">
        <v>10700</v>
      </c>
      <c r="E840" s="6">
        <v>10100</v>
      </c>
      <c r="F840" s="6">
        <v>9200</v>
      </c>
      <c r="G840" s="6">
        <v>9000</v>
      </c>
      <c r="H840" s="6">
        <v>9050</v>
      </c>
      <c r="I840" s="6">
        <v>8600</v>
      </c>
      <c r="J840" s="6">
        <v>7400</v>
      </c>
      <c r="K840" s="6">
        <v>6500</v>
      </c>
      <c r="L840" s="6">
        <v>6000</v>
      </c>
    </row>
    <row r="841" spans="1:12" ht="12.75">
      <c r="B841" s="5" t="s">
        <v>11</v>
      </c>
      <c r="C841" s="6">
        <v>4060</v>
      </c>
      <c r="D841" s="6">
        <v>3326</v>
      </c>
      <c r="E841" s="6">
        <v>3500</v>
      </c>
      <c r="F841" s="6">
        <v>2917</v>
      </c>
      <c r="G841" s="6">
        <v>3217</v>
      </c>
      <c r="H841" s="6">
        <v>3283</v>
      </c>
      <c r="I841" s="6">
        <v>2792</v>
      </c>
      <c r="J841" s="6">
        <v>1628</v>
      </c>
      <c r="K841" s="6">
        <v>969</v>
      </c>
      <c r="L841" s="6">
        <v>877</v>
      </c>
    </row>
    <row r="842" spans="1:12" ht="12.75">
      <c r="B842" s="5" t="s">
        <v>12</v>
      </c>
      <c r="C842" s="6">
        <v>3063</v>
      </c>
      <c r="D842" s="6">
        <v>2220</v>
      </c>
      <c r="E842" s="6">
        <v>2259</v>
      </c>
      <c r="F842" s="6">
        <v>1936</v>
      </c>
      <c r="G842" s="6">
        <v>1983</v>
      </c>
      <c r="H842" s="6">
        <v>1563</v>
      </c>
      <c r="I842" s="6">
        <v>1916</v>
      </c>
      <c r="J842" s="6">
        <v>1289</v>
      </c>
      <c r="K842" s="6">
        <v>816</v>
      </c>
      <c r="L842" s="6">
        <v>729</v>
      </c>
    </row>
    <row r="843" spans="1:12" ht="12.75">
      <c r="B843" s="5" t="s">
        <v>13</v>
      </c>
      <c r="C843" s="7">
        <v>3.91</v>
      </c>
      <c r="D843" s="7">
        <v>2.74</v>
      </c>
      <c r="E843" s="7">
        <v>2.77</v>
      </c>
      <c r="F843" s="7">
        <v>2.56</v>
      </c>
      <c r="G843" s="7">
        <v>2.72</v>
      </c>
      <c r="H843" s="7">
        <v>2.19</v>
      </c>
      <c r="I843" s="7">
        <v>2.7</v>
      </c>
      <c r="J843" s="7">
        <v>1.83</v>
      </c>
      <c r="K843" s="7">
        <v>1.1599999999999999</v>
      </c>
      <c r="L843" s="7">
        <v>1.1499999999999999</v>
      </c>
    </row>
    <row r="844" spans="1:12" ht="12.75">
      <c r="B844" s="5" t="s">
        <v>14</v>
      </c>
      <c r="C844" s="7">
        <v>42.97</v>
      </c>
      <c r="D844" s="7">
        <v>47.88</v>
      </c>
      <c r="E844" s="7">
        <v>44.06</v>
      </c>
      <c r="F844" s="7">
        <v>34.299999999999997</v>
      </c>
      <c r="G844" s="7">
        <v>34.340000000000003</v>
      </c>
      <c r="H844" s="7">
        <v>32.130000000000003</v>
      </c>
      <c r="I844" s="7">
        <v>24.2</v>
      </c>
      <c r="J844" s="7">
        <v>20.41</v>
      </c>
      <c r="K844" s="7">
        <v>20.8</v>
      </c>
      <c r="L844" s="7">
        <v>19.63</v>
      </c>
    </row>
    <row r="845" spans="1:12" ht="12.75">
      <c r="B845" s="5" t="s">
        <v>15</v>
      </c>
      <c r="C845" s="8">
        <f t="shared" ref="C845:L845" si="150">C844/C843</f>
        <v>10.989769820971865</v>
      </c>
      <c r="D845" s="8">
        <f t="shared" si="150"/>
        <v>17.474452554744524</v>
      </c>
      <c r="E845" s="8">
        <f t="shared" si="150"/>
        <v>15.906137184115524</v>
      </c>
      <c r="F845" s="8">
        <f t="shared" si="150"/>
        <v>13.398437499999998</v>
      </c>
      <c r="G845" s="8">
        <f t="shared" si="150"/>
        <v>12.625</v>
      </c>
      <c r="H845" s="8">
        <f t="shared" si="150"/>
        <v>14.671232876712331</v>
      </c>
      <c r="I845" s="8">
        <f t="shared" si="150"/>
        <v>8.9629629629629619</v>
      </c>
      <c r="J845" s="8">
        <f t="shared" si="150"/>
        <v>11.153005464480874</v>
      </c>
      <c r="K845" s="8">
        <f t="shared" si="150"/>
        <v>17.931034482758623</v>
      </c>
      <c r="L845" s="8">
        <f t="shared" si="150"/>
        <v>17.069565217391304</v>
      </c>
    </row>
    <row r="847" spans="1:12" ht="15">
      <c r="B847" s="80" t="s">
        <v>16</v>
      </c>
      <c r="C847" s="81"/>
      <c r="D847" s="81"/>
      <c r="E847" s="81"/>
      <c r="F847" s="81"/>
      <c r="G847" s="81"/>
      <c r="H847" s="81"/>
      <c r="I847" s="81"/>
      <c r="J847" s="81"/>
      <c r="K847" s="81"/>
      <c r="L847" s="81"/>
    </row>
    <row r="848" spans="1:12" ht="18.75">
      <c r="B848" s="87" t="s">
        <v>385</v>
      </c>
      <c r="C848" s="76"/>
      <c r="D848" s="76"/>
      <c r="E848" s="76"/>
      <c r="F848" s="77"/>
      <c r="G848" s="9"/>
      <c r="H848" s="10"/>
      <c r="I848" s="10"/>
      <c r="J848" s="10"/>
      <c r="K848" s="10"/>
      <c r="L848" s="10"/>
    </row>
    <row r="849" spans="1:12" ht="15">
      <c r="B849" s="11" t="s">
        <v>20</v>
      </c>
      <c r="C849" s="12" t="s">
        <v>21</v>
      </c>
      <c r="D849" s="13" t="s">
        <v>22</v>
      </c>
      <c r="E849" s="14" t="s">
        <v>23</v>
      </c>
      <c r="F849" s="15" t="s">
        <v>24</v>
      </c>
      <c r="G849" s="16"/>
      <c r="H849" s="17" t="s">
        <v>20</v>
      </c>
      <c r="I849" s="12" t="s">
        <v>25</v>
      </c>
      <c r="J849" s="13" t="s">
        <v>22</v>
      </c>
      <c r="K849" s="15" t="s">
        <v>23</v>
      </c>
      <c r="L849" s="15" t="s">
        <v>24</v>
      </c>
    </row>
    <row r="850" spans="1:12" ht="15">
      <c r="B850" s="18">
        <v>39783</v>
      </c>
      <c r="C850" s="19">
        <v>14.44</v>
      </c>
      <c r="D850" s="20"/>
      <c r="E850" s="21">
        <v>1000</v>
      </c>
      <c r="F850" s="22">
        <f>(E850)+(E850*D851)</f>
        <v>1359.4182825484763</v>
      </c>
      <c r="G850" s="16"/>
      <c r="H850" s="23">
        <v>39783</v>
      </c>
      <c r="I850" s="24">
        <v>8515</v>
      </c>
      <c r="J850" s="20"/>
      <c r="K850" s="21">
        <v>1000</v>
      </c>
      <c r="L850" s="22">
        <f>(K850)+(K850*J851)</f>
        <v>1229.7122724603641</v>
      </c>
    </row>
    <row r="851" spans="1:12" ht="15">
      <c r="B851" s="18">
        <v>40148</v>
      </c>
      <c r="C851" s="19">
        <v>19.63</v>
      </c>
      <c r="D851" s="25">
        <f t="shared" ref="D851:D860" si="151">(C851-C850)/C850</f>
        <v>0.35941828254847641</v>
      </c>
      <c r="E851" s="21">
        <v>1000</v>
      </c>
      <c r="F851" s="22">
        <f t="shared" ref="F851:F859" si="152">(F850+E851)+(F850+E851)*D852</f>
        <v>2500.0458623030213</v>
      </c>
      <c r="G851" s="16"/>
      <c r="H851" s="23">
        <v>40148</v>
      </c>
      <c r="I851" s="24">
        <v>10471</v>
      </c>
      <c r="J851" s="25">
        <f t="shared" ref="J851:J860" si="153">(I851-I850)/I850</f>
        <v>0.22971227246036408</v>
      </c>
      <c r="K851" s="21">
        <v>1000</v>
      </c>
      <c r="L851" s="22">
        <f t="shared" ref="L851:L859" si="154">(L850+K851)+(L850+K851)*J852</f>
        <v>2446.9127803306319</v>
      </c>
    </row>
    <row r="852" spans="1:12" ht="15">
      <c r="B852" s="18">
        <v>40513</v>
      </c>
      <c r="C852" s="19">
        <v>20.8</v>
      </c>
      <c r="D852" s="25">
        <f t="shared" si="151"/>
        <v>5.9602649006622606E-2</v>
      </c>
      <c r="E852" s="21">
        <v>1000</v>
      </c>
      <c r="F852" s="22">
        <f t="shared" si="152"/>
        <v>3434.4200023848393</v>
      </c>
      <c r="G852" s="16"/>
      <c r="H852" s="23">
        <v>40513</v>
      </c>
      <c r="I852" s="24">
        <v>11491</v>
      </c>
      <c r="J852" s="25">
        <f t="shared" si="153"/>
        <v>9.741189953204088E-2</v>
      </c>
      <c r="K852" s="21">
        <v>1000</v>
      </c>
      <c r="L852" s="22">
        <f t="shared" si="154"/>
        <v>3664.6883158384239</v>
      </c>
    </row>
    <row r="853" spans="1:12" ht="15">
      <c r="B853" s="18">
        <v>40878</v>
      </c>
      <c r="C853" s="19">
        <v>20.41</v>
      </c>
      <c r="D853" s="25">
        <f t="shared" si="151"/>
        <v>-1.8750000000000027E-2</v>
      </c>
      <c r="E853" s="21">
        <v>1000</v>
      </c>
      <c r="F853" s="22">
        <f t="shared" si="152"/>
        <v>5257.8620312451294</v>
      </c>
      <c r="G853" s="16"/>
      <c r="H853" s="23">
        <v>40878</v>
      </c>
      <c r="I853" s="24">
        <v>12217</v>
      </c>
      <c r="J853" s="25">
        <f t="shared" si="153"/>
        <v>6.3179879906013398E-2</v>
      </c>
      <c r="K853" s="21">
        <v>1000</v>
      </c>
      <c r="L853" s="22">
        <f t="shared" si="154"/>
        <v>5022.8349672468257</v>
      </c>
    </row>
    <row r="854" spans="1:12" ht="15">
      <c r="B854" s="18">
        <v>41244</v>
      </c>
      <c r="C854" s="19">
        <v>24.2</v>
      </c>
      <c r="D854" s="25">
        <f t="shared" si="151"/>
        <v>0.18569328760411558</v>
      </c>
      <c r="E854" s="21">
        <v>1000</v>
      </c>
      <c r="F854" s="22">
        <f t="shared" si="152"/>
        <v>8308.4754985085128</v>
      </c>
      <c r="G854" s="16"/>
      <c r="H854" s="23">
        <v>41244</v>
      </c>
      <c r="I854" s="24">
        <v>13155</v>
      </c>
      <c r="J854" s="25">
        <f t="shared" si="153"/>
        <v>7.6778259801915369E-2</v>
      </c>
      <c r="K854" s="21">
        <v>1000</v>
      </c>
      <c r="L854" s="22">
        <f t="shared" si="154"/>
        <v>7213.2090390705998</v>
      </c>
    </row>
    <row r="855" spans="1:12" ht="15">
      <c r="B855" s="18">
        <v>41609</v>
      </c>
      <c r="C855" s="19">
        <v>32.130000000000003</v>
      </c>
      <c r="D855" s="25">
        <f t="shared" si="151"/>
        <v>0.32768595041322329</v>
      </c>
      <c r="E855" s="21">
        <v>1000</v>
      </c>
      <c r="F855" s="22">
        <f t="shared" si="152"/>
        <v>9948.741008987934</v>
      </c>
      <c r="G855" s="16"/>
      <c r="H855" s="23">
        <v>41609</v>
      </c>
      <c r="I855" s="24">
        <v>15755</v>
      </c>
      <c r="J855" s="25">
        <f t="shared" si="153"/>
        <v>0.1976434815659445</v>
      </c>
      <c r="K855" s="21">
        <v>1000</v>
      </c>
      <c r="L855" s="22">
        <f t="shared" si="154"/>
        <v>9411.1750417227249</v>
      </c>
    </row>
    <row r="856" spans="1:12" ht="15">
      <c r="B856" s="18">
        <v>41974</v>
      </c>
      <c r="C856" s="19">
        <v>34.340000000000003</v>
      </c>
      <c r="D856" s="25">
        <f t="shared" si="151"/>
        <v>6.8783068783068807E-2</v>
      </c>
      <c r="E856" s="21">
        <v>1000</v>
      </c>
      <c r="F856" s="22">
        <f t="shared" si="152"/>
        <v>10935.987670596565</v>
      </c>
      <c r="G856" s="16"/>
      <c r="H856" s="23">
        <v>41974</v>
      </c>
      <c r="I856" s="24">
        <v>18053</v>
      </c>
      <c r="J856" s="25">
        <f t="shared" si="153"/>
        <v>0.14585845763249761</v>
      </c>
      <c r="K856" s="21">
        <v>1000</v>
      </c>
      <c r="L856" s="22">
        <f t="shared" si="154"/>
        <v>10049.007095885365</v>
      </c>
    </row>
    <row r="857" spans="1:12" ht="15">
      <c r="B857" s="18">
        <v>42339</v>
      </c>
      <c r="C857" s="19">
        <v>34.299999999999997</v>
      </c>
      <c r="D857" s="25">
        <f t="shared" si="151"/>
        <v>-1.1648223645895821E-3</v>
      </c>
      <c r="E857" s="21">
        <v>1000</v>
      </c>
      <c r="F857" s="22">
        <f t="shared" si="152"/>
        <v>15332.350343046202</v>
      </c>
      <c r="G857" s="16"/>
      <c r="H857" s="23">
        <v>42339</v>
      </c>
      <c r="I857" s="24">
        <v>17425</v>
      </c>
      <c r="J857" s="25">
        <f t="shared" si="153"/>
        <v>-3.4786462083864177E-2</v>
      </c>
      <c r="K857" s="21">
        <v>1000</v>
      </c>
      <c r="L857" s="22">
        <f t="shared" si="154"/>
        <v>12658.325891257362</v>
      </c>
    </row>
    <row r="858" spans="1:12" ht="15">
      <c r="B858" s="18">
        <v>42705</v>
      </c>
      <c r="C858" s="19">
        <v>44.06</v>
      </c>
      <c r="D858" s="25">
        <f t="shared" si="151"/>
        <v>0.28454810495626842</v>
      </c>
      <c r="E858" s="21">
        <v>1000</v>
      </c>
      <c r="F858" s="22">
        <f t="shared" si="152"/>
        <v>17748.364376419704</v>
      </c>
      <c r="G858" s="16"/>
      <c r="H858" s="23">
        <v>42705</v>
      </c>
      <c r="I858" s="24">
        <v>19963</v>
      </c>
      <c r="J858" s="25">
        <f t="shared" si="153"/>
        <v>0.14565279770444764</v>
      </c>
      <c r="K858" s="21">
        <v>1000</v>
      </c>
      <c r="L858" s="22">
        <f t="shared" si="154"/>
        <v>16984.134745507828</v>
      </c>
    </row>
    <row r="859" spans="1:12" ht="15">
      <c r="B859" s="18">
        <v>43070</v>
      </c>
      <c r="C859" s="19">
        <v>47.88</v>
      </c>
      <c r="D859" s="25">
        <f t="shared" si="151"/>
        <v>8.6699954607353608E-2</v>
      </c>
      <c r="E859" s="21">
        <v>1000</v>
      </c>
      <c r="F859" s="26">
        <f t="shared" si="152"/>
        <v>16825.756417183678</v>
      </c>
      <c r="G859" s="16"/>
      <c r="H859" s="23">
        <v>43070</v>
      </c>
      <c r="I859" s="24">
        <v>24824</v>
      </c>
      <c r="J859" s="25">
        <f t="shared" si="153"/>
        <v>0.24350047588037871</v>
      </c>
      <c r="K859" s="21">
        <v>1000</v>
      </c>
      <c r="L859" s="27">
        <f t="shared" si="154"/>
        <v>16899.609700630885</v>
      </c>
    </row>
    <row r="860" spans="1:12" ht="15">
      <c r="B860" s="18">
        <v>43435</v>
      </c>
      <c r="C860" s="19">
        <v>42.97</v>
      </c>
      <c r="D860" s="25">
        <f t="shared" si="151"/>
        <v>-0.10254803675856315</v>
      </c>
      <c r="E860" s="28"/>
      <c r="F860" s="28"/>
      <c r="G860" s="16"/>
      <c r="H860" s="23">
        <v>43435</v>
      </c>
      <c r="I860" s="24">
        <v>23327</v>
      </c>
      <c r="J860" s="25">
        <f t="shared" si="153"/>
        <v>-6.0304543989687397E-2</v>
      </c>
      <c r="K860" s="29"/>
      <c r="L860" s="30"/>
    </row>
    <row r="861" spans="1:12" ht="15">
      <c r="B861" s="9"/>
      <c r="C861" s="9"/>
      <c r="D861" s="9"/>
      <c r="E861" s="31">
        <f>SUM(E850:E860)</f>
        <v>10000</v>
      </c>
      <c r="F861" s="32"/>
      <c r="G861" s="9"/>
      <c r="H861" s="9"/>
      <c r="I861" s="9"/>
      <c r="J861" s="9"/>
      <c r="K861" s="31">
        <f>SUM(K850:K860)</f>
        <v>10000</v>
      </c>
      <c r="L861" s="33"/>
    </row>
    <row r="864" spans="1:12" ht="14.25">
      <c r="A864" s="2" t="s">
        <v>390</v>
      </c>
      <c r="B864" s="79" t="s">
        <v>391</v>
      </c>
      <c r="C864" s="76"/>
      <c r="D864" s="76"/>
      <c r="E864" s="76"/>
      <c r="F864" s="76"/>
      <c r="G864" s="76"/>
      <c r="H864" s="76"/>
      <c r="I864" s="76"/>
      <c r="J864" s="76"/>
      <c r="K864" s="76"/>
      <c r="L864" s="77"/>
    </row>
    <row r="865" spans="2:12" ht="12.75">
      <c r="B865" s="82" t="s">
        <v>2</v>
      </c>
      <c r="C865" s="76"/>
      <c r="D865" s="76"/>
      <c r="E865" s="76"/>
      <c r="F865" s="76"/>
      <c r="G865" s="76"/>
      <c r="H865" s="76"/>
      <c r="I865" s="76"/>
      <c r="J865" s="76"/>
      <c r="K865" s="76"/>
      <c r="L865" s="77"/>
    </row>
    <row r="866" spans="2:12" ht="12.75">
      <c r="B866" s="78" t="s">
        <v>392</v>
      </c>
      <c r="C866" s="76"/>
      <c r="D866" s="76"/>
      <c r="E866" s="76"/>
      <c r="F866" s="76"/>
      <c r="G866" s="76"/>
      <c r="H866" s="76"/>
      <c r="I866" s="76"/>
      <c r="J866" s="76"/>
      <c r="K866" s="76"/>
      <c r="L866" s="77"/>
    </row>
    <row r="867" spans="2:12" ht="12.75">
      <c r="B867" s="3"/>
      <c r="C867" s="4">
        <v>2018</v>
      </c>
      <c r="D867" s="4">
        <v>2017</v>
      </c>
      <c r="E867" s="4">
        <v>2016</v>
      </c>
      <c r="F867" s="4">
        <v>2015</v>
      </c>
      <c r="G867" s="4">
        <v>2014</v>
      </c>
      <c r="H867" s="4">
        <v>2013</v>
      </c>
      <c r="I867" s="4">
        <v>2012</v>
      </c>
      <c r="J867" s="4">
        <v>2011</v>
      </c>
      <c r="K867" s="4">
        <v>2010</v>
      </c>
      <c r="L867" s="4">
        <v>2009</v>
      </c>
    </row>
    <row r="868" spans="2:12" ht="12.75">
      <c r="B868" s="5" t="s">
        <v>10</v>
      </c>
      <c r="C868" s="6">
        <v>6600</v>
      </c>
      <c r="D868" s="6">
        <v>6700</v>
      </c>
      <c r="E868" s="6">
        <v>5900</v>
      </c>
      <c r="F868" s="6">
        <v>6140</v>
      </c>
      <c r="G868" s="6">
        <v>5700</v>
      </c>
      <c r="H868" s="6">
        <v>6559</v>
      </c>
      <c r="I868" s="6">
        <v>6200</v>
      </c>
      <c r="J868" s="6">
        <v>5589</v>
      </c>
      <c r="K868" s="6">
        <v>4800</v>
      </c>
      <c r="L868" s="6">
        <v>4600</v>
      </c>
    </row>
    <row r="869" spans="2:12" ht="12.75">
      <c r="B869" s="5" t="s">
        <v>11</v>
      </c>
      <c r="C869" s="6">
        <v>2765</v>
      </c>
      <c r="D869" s="6">
        <v>2979</v>
      </c>
      <c r="E869" s="6">
        <v>2208</v>
      </c>
      <c r="F869" s="6">
        <v>2365</v>
      </c>
      <c r="G869" s="6">
        <v>2028</v>
      </c>
      <c r="H869" s="6">
        <v>2598</v>
      </c>
      <c r="I869" s="6">
        <v>2210</v>
      </c>
      <c r="J869" s="6">
        <v>1831</v>
      </c>
      <c r="K869" s="6">
        <v>940</v>
      </c>
      <c r="L869" s="6">
        <v>767</v>
      </c>
    </row>
    <row r="870" spans="2:12" ht="12.75">
      <c r="B870" s="5" t="s">
        <v>12</v>
      </c>
      <c r="C870" s="6">
        <v>2118</v>
      </c>
      <c r="D870" s="6">
        <v>2105</v>
      </c>
      <c r="E870" s="6">
        <v>1472</v>
      </c>
      <c r="F870" s="6">
        <v>1637</v>
      </c>
      <c r="G870" s="6">
        <v>1414</v>
      </c>
      <c r="H870" s="6">
        <v>1799</v>
      </c>
      <c r="I870" s="6">
        <v>1541</v>
      </c>
      <c r="J870" s="6">
        <v>1094</v>
      </c>
      <c r="K870" s="6">
        <v>503</v>
      </c>
      <c r="L870" s="6">
        <v>737</v>
      </c>
    </row>
    <row r="871" spans="2:12" ht="12.75">
      <c r="B871" s="5" t="s">
        <v>13</v>
      </c>
      <c r="C871" s="7">
        <v>3.06</v>
      </c>
      <c r="D871" s="7">
        <v>2.81</v>
      </c>
      <c r="E871" s="7">
        <v>1.91</v>
      </c>
      <c r="F871" s="7">
        <v>2.0099999999999998</v>
      </c>
      <c r="G871" s="7">
        <v>1.66</v>
      </c>
      <c r="H871" s="7">
        <v>2.02</v>
      </c>
      <c r="I871" s="7">
        <v>1.66</v>
      </c>
      <c r="J871" s="7">
        <v>1.18</v>
      </c>
      <c r="K871" s="7">
        <v>0.63</v>
      </c>
      <c r="L871" s="7">
        <v>0.67</v>
      </c>
    </row>
    <row r="872" spans="2:12" ht="12.75">
      <c r="B872" s="5" t="s">
        <v>14</v>
      </c>
      <c r="C872" s="7">
        <v>23.31</v>
      </c>
      <c r="D872" s="7">
        <v>29.37</v>
      </c>
      <c r="E872" s="7">
        <v>23.54</v>
      </c>
      <c r="F872" s="7">
        <v>18.510000000000002</v>
      </c>
      <c r="G872" s="7">
        <v>18.28</v>
      </c>
      <c r="H872" s="7">
        <v>18.43</v>
      </c>
      <c r="I872" s="7">
        <v>12.97</v>
      </c>
      <c r="J872" s="7">
        <v>10.59</v>
      </c>
      <c r="K872" s="7">
        <v>12.01</v>
      </c>
      <c r="L872" s="7">
        <v>7.95</v>
      </c>
    </row>
    <row r="873" spans="2:12" ht="12.75">
      <c r="B873" s="5" t="s">
        <v>15</v>
      </c>
      <c r="C873" s="8">
        <f t="shared" ref="C873:L873" si="155">C872/C871</f>
        <v>7.617647058823529</v>
      </c>
      <c r="D873" s="8">
        <f t="shared" si="155"/>
        <v>10.451957295373665</v>
      </c>
      <c r="E873" s="8">
        <f t="shared" si="155"/>
        <v>12.324607329842932</v>
      </c>
      <c r="F873" s="8">
        <f t="shared" si="155"/>
        <v>9.208955223880599</v>
      </c>
      <c r="G873" s="8">
        <f t="shared" si="155"/>
        <v>11.012048192771086</v>
      </c>
      <c r="H873" s="8">
        <f t="shared" si="155"/>
        <v>9.1237623762376234</v>
      </c>
      <c r="I873" s="8">
        <f t="shared" si="155"/>
        <v>7.8132530120481931</v>
      </c>
      <c r="J873" s="8">
        <f t="shared" si="155"/>
        <v>8.9745762711864412</v>
      </c>
      <c r="K873" s="8">
        <f t="shared" si="155"/>
        <v>19.063492063492063</v>
      </c>
      <c r="L873" s="8">
        <f t="shared" si="155"/>
        <v>11.865671641791044</v>
      </c>
    </row>
    <row r="875" spans="2:12" ht="15">
      <c r="B875" s="80" t="s">
        <v>16</v>
      </c>
      <c r="C875" s="81"/>
      <c r="D875" s="81"/>
      <c r="E875" s="81"/>
      <c r="F875" s="81"/>
      <c r="G875" s="81"/>
      <c r="H875" s="81"/>
      <c r="I875" s="81"/>
      <c r="J875" s="81"/>
      <c r="K875" s="81"/>
      <c r="L875" s="81"/>
    </row>
    <row r="876" spans="2:12" ht="18.75">
      <c r="B876" s="87" t="s">
        <v>397</v>
      </c>
      <c r="C876" s="76"/>
      <c r="D876" s="76"/>
      <c r="E876" s="76"/>
      <c r="F876" s="77"/>
      <c r="G876" s="9"/>
      <c r="H876" s="10"/>
      <c r="I876" s="10"/>
      <c r="J876" s="10"/>
      <c r="K876" s="10"/>
      <c r="L876" s="10"/>
    </row>
    <row r="877" spans="2:12" ht="15">
      <c r="B877" s="11" t="s">
        <v>20</v>
      </c>
      <c r="C877" s="12" t="s">
        <v>21</v>
      </c>
      <c r="D877" s="13" t="s">
        <v>22</v>
      </c>
      <c r="E877" s="14" t="s">
        <v>23</v>
      </c>
      <c r="F877" s="15" t="s">
        <v>24</v>
      </c>
      <c r="G877" s="16"/>
      <c r="H877" s="17" t="s">
        <v>20</v>
      </c>
      <c r="I877" s="12" t="s">
        <v>25</v>
      </c>
      <c r="J877" s="13" t="s">
        <v>22</v>
      </c>
      <c r="K877" s="15" t="s">
        <v>23</v>
      </c>
      <c r="L877" s="15" t="s">
        <v>24</v>
      </c>
    </row>
    <row r="878" spans="2:12" ht="15">
      <c r="B878" s="18">
        <v>39783</v>
      </c>
      <c r="C878" s="19">
        <v>1.94</v>
      </c>
      <c r="D878" s="20"/>
      <c r="E878" s="21">
        <v>1000</v>
      </c>
      <c r="F878" s="22">
        <f>(E878)+(E878*D879)</f>
        <v>4097.9381443298971</v>
      </c>
      <c r="G878" s="16"/>
      <c r="H878" s="23">
        <v>39783</v>
      </c>
      <c r="I878" s="24">
        <v>8515</v>
      </c>
      <c r="J878" s="20"/>
      <c r="K878" s="21">
        <v>1000</v>
      </c>
      <c r="L878" s="22">
        <f>(K878)+(K878*J879)</f>
        <v>1229.7122724603641</v>
      </c>
    </row>
    <row r="879" spans="2:12" ht="15">
      <c r="B879" s="18">
        <v>40148</v>
      </c>
      <c r="C879" s="19">
        <v>7.95</v>
      </c>
      <c r="D879" s="25">
        <f t="shared" ref="D879:D888" si="156">(C879-C878)/C878</f>
        <v>3.097938144329897</v>
      </c>
      <c r="E879" s="21">
        <v>1000</v>
      </c>
      <c r="F879" s="22">
        <f t="shared" ref="F879:F887" si="157">(F878+E879)+(F878+E879)*D880</f>
        <v>7701.4134733839073</v>
      </c>
      <c r="G879" s="16"/>
      <c r="H879" s="23">
        <v>40148</v>
      </c>
      <c r="I879" s="24">
        <v>10471</v>
      </c>
      <c r="J879" s="25">
        <f t="shared" ref="J879:J888" si="158">(I879-I878)/I878</f>
        <v>0.22971227246036408</v>
      </c>
      <c r="K879" s="21">
        <v>1000</v>
      </c>
      <c r="L879" s="22">
        <f t="shared" ref="L879:L887" si="159">(L878+K879)+(L878+K879)*J880</f>
        <v>2446.9127803306319</v>
      </c>
    </row>
    <row r="880" spans="2:12" ht="15">
      <c r="B880" s="18">
        <v>40513</v>
      </c>
      <c r="C880" s="19">
        <v>12.01</v>
      </c>
      <c r="D880" s="25">
        <f t="shared" si="156"/>
        <v>0.51069182389937096</v>
      </c>
      <c r="E880" s="21">
        <v>1000</v>
      </c>
      <c r="F880" s="22">
        <f t="shared" si="157"/>
        <v>7672.6035539663262</v>
      </c>
      <c r="G880" s="16"/>
      <c r="H880" s="23">
        <v>40513</v>
      </c>
      <c r="I880" s="24">
        <v>11491</v>
      </c>
      <c r="J880" s="25">
        <f t="shared" si="158"/>
        <v>9.741189953204088E-2</v>
      </c>
      <c r="K880" s="21">
        <v>1000</v>
      </c>
      <c r="L880" s="22">
        <f t="shared" si="159"/>
        <v>3664.6883158384239</v>
      </c>
    </row>
    <row r="881" spans="1:12" ht="15">
      <c r="B881" s="18">
        <v>40878</v>
      </c>
      <c r="C881" s="19">
        <v>10.59</v>
      </c>
      <c r="D881" s="25">
        <f t="shared" si="156"/>
        <v>-0.11823480432972522</v>
      </c>
      <c r="E881" s="21">
        <v>1000</v>
      </c>
      <c r="F881" s="22">
        <f t="shared" si="157"/>
        <v>10621.687261090015</v>
      </c>
      <c r="G881" s="16"/>
      <c r="H881" s="23">
        <v>40878</v>
      </c>
      <c r="I881" s="24">
        <v>12217</v>
      </c>
      <c r="J881" s="25">
        <f t="shared" si="158"/>
        <v>6.3179879906013398E-2</v>
      </c>
      <c r="K881" s="21">
        <v>1000</v>
      </c>
      <c r="L881" s="22">
        <f t="shared" si="159"/>
        <v>5022.8349672468257</v>
      </c>
    </row>
    <row r="882" spans="1:12" ht="15">
      <c r="B882" s="18">
        <v>41244</v>
      </c>
      <c r="C882" s="19">
        <v>12.97</v>
      </c>
      <c r="D882" s="25">
        <f t="shared" si="156"/>
        <v>0.22474032105760158</v>
      </c>
      <c r="E882" s="21">
        <v>1000</v>
      </c>
      <c r="F882" s="22">
        <f t="shared" si="157"/>
        <v>16514.086061826441</v>
      </c>
      <c r="G882" s="16"/>
      <c r="H882" s="23">
        <v>41244</v>
      </c>
      <c r="I882" s="24">
        <v>13155</v>
      </c>
      <c r="J882" s="25">
        <f t="shared" si="158"/>
        <v>7.6778259801915369E-2</v>
      </c>
      <c r="K882" s="21">
        <v>1000</v>
      </c>
      <c r="L882" s="22">
        <f t="shared" si="159"/>
        <v>7213.2090390705998</v>
      </c>
    </row>
    <row r="883" spans="1:12" ht="15">
      <c r="B883" s="18">
        <v>41609</v>
      </c>
      <c r="C883" s="19">
        <v>18.43</v>
      </c>
      <c r="D883" s="25">
        <f t="shared" si="156"/>
        <v>0.42097147262914408</v>
      </c>
      <c r="E883" s="21">
        <v>1000</v>
      </c>
      <c r="F883" s="22">
        <f t="shared" si="157"/>
        <v>17371.540597405718</v>
      </c>
      <c r="G883" s="16"/>
      <c r="H883" s="23">
        <v>41609</v>
      </c>
      <c r="I883" s="24">
        <v>15755</v>
      </c>
      <c r="J883" s="25">
        <f t="shared" si="158"/>
        <v>0.1976434815659445</v>
      </c>
      <c r="K883" s="21">
        <v>1000</v>
      </c>
      <c r="L883" s="22">
        <f t="shared" si="159"/>
        <v>9411.1750417227249</v>
      </c>
    </row>
    <row r="884" spans="1:12" ht="15">
      <c r="B884" s="18">
        <v>41974</v>
      </c>
      <c r="C884" s="19">
        <v>18.28</v>
      </c>
      <c r="D884" s="25">
        <f t="shared" si="156"/>
        <v>-8.1389039609331849E-3</v>
      </c>
      <c r="E884" s="21">
        <v>1000</v>
      </c>
      <c r="F884" s="22">
        <f t="shared" si="157"/>
        <v>18602.692366410276</v>
      </c>
      <c r="G884" s="16"/>
      <c r="H884" s="23">
        <v>41974</v>
      </c>
      <c r="I884" s="24">
        <v>18053</v>
      </c>
      <c r="J884" s="25">
        <f t="shared" si="158"/>
        <v>0.14585845763249761</v>
      </c>
      <c r="K884" s="21">
        <v>1000</v>
      </c>
      <c r="L884" s="22">
        <f t="shared" si="159"/>
        <v>10049.007095885365</v>
      </c>
    </row>
    <row r="885" spans="1:12" ht="15">
      <c r="B885" s="18">
        <v>42339</v>
      </c>
      <c r="C885" s="19">
        <v>18.510000000000002</v>
      </c>
      <c r="D885" s="25">
        <f t="shared" si="156"/>
        <v>1.2582056892779017E-2</v>
      </c>
      <c r="E885" s="21">
        <v>1000</v>
      </c>
      <c r="F885" s="22">
        <f t="shared" si="157"/>
        <v>27047.691141983705</v>
      </c>
      <c r="G885" s="16"/>
      <c r="H885" s="23">
        <v>42339</v>
      </c>
      <c r="I885" s="24">
        <v>17425</v>
      </c>
      <c r="J885" s="25">
        <f t="shared" si="158"/>
        <v>-3.4786462083864177E-2</v>
      </c>
      <c r="K885" s="21">
        <v>1000</v>
      </c>
      <c r="L885" s="22">
        <f t="shared" si="159"/>
        <v>12658.325891257362</v>
      </c>
    </row>
    <row r="886" spans="1:12" ht="15">
      <c r="B886" s="18">
        <v>42705</v>
      </c>
      <c r="C886" s="19">
        <v>25.54</v>
      </c>
      <c r="D886" s="25">
        <f t="shared" si="156"/>
        <v>0.37979470556455952</v>
      </c>
      <c r="E886" s="21">
        <v>1000</v>
      </c>
      <c r="F886" s="22">
        <f t="shared" si="157"/>
        <v>32253.746626470693</v>
      </c>
      <c r="G886" s="16"/>
      <c r="H886" s="23">
        <v>42705</v>
      </c>
      <c r="I886" s="24">
        <v>19963</v>
      </c>
      <c r="J886" s="25">
        <f t="shared" si="158"/>
        <v>0.14565279770444764</v>
      </c>
      <c r="K886" s="21">
        <v>1000</v>
      </c>
      <c r="L886" s="22">
        <f t="shared" si="159"/>
        <v>16984.134745507828</v>
      </c>
    </row>
    <row r="887" spans="1:12" ht="15">
      <c r="B887" s="18">
        <v>43070</v>
      </c>
      <c r="C887" s="19">
        <v>29.37</v>
      </c>
      <c r="D887" s="25">
        <f t="shared" si="156"/>
        <v>0.14996084573218488</v>
      </c>
      <c r="E887" s="21">
        <v>1000</v>
      </c>
      <c r="F887" s="26">
        <f t="shared" si="157"/>
        <v>26392.401561560495</v>
      </c>
      <c r="G887" s="16"/>
      <c r="H887" s="23">
        <v>43070</v>
      </c>
      <c r="I887" s="24">
        <v>24824</v>
      </c>
      <c r="J887" s="25">
        <f t="shared" si="158"/>
        <v>0.24350047588037871</v>
      </c>
      <c r="K887" s="21">
        <v>1000</v>
      </c>
      <c r="L887" s="27">
        <f t="shared" si="159"/>
        <v>16899.609700630885</v>
      </c>
    </row>
    <row r="888" spans="1:12" ht="15">
      <c r="B888" s="18">
        <v>43435</v>
      </c>
      <c r="C888" s="19">
        <v>23.31</v>
      </c>
      <c r="D888" s="25">
        <f t="shared" si="156"/>
        <v>-0.20633299284984685</v>
      </c>
      <c r="E888" s="28"/>
      <c r="F888" s="28"/>
      <c r="G888" s="16"/>
      <c r="H888" s="23">
        <v>43435</v>
      </c>
      <c r="I888" s="24">
        <v>23327</v>
      </c>
      <c r="J888" s="25">
        <f t="shared" si="158"/>
        <v>-6.0304543989687397E-2</v>
      </c>
      <c r="K888" s="29"/>
      <c r="L888" s="30"/>
    </row>
    <row r="889" spans="1:12" ht="15">
      <c r="B889" s="9"/>
      <c r="C889" s="9"/>
      <c r="D889" s="9"/>
      <c r="E889" s="31">
        <f>SUM(E878:E888)</f>
        <v>10000</v>
      </c>
      <c r="F889" s="32"/>
      <c r="G889" s="9"/>
      <c r="H889" s="9"/>
      <c r="I889" s="9"/>
      <c r="J889" s="9"/>
      <c r="K889" s="31">
        <f>SUM(K878:K888)</f>
        <v>10000</v>
      </c>
      <c r="L889" s="33"/>
    </row>
    <row r="892" spans="1:12" ht="14.25">
      <c r="A892" s="2" t="s">
        <v>402</v>
      </c>
      <c r="B892" s="79" t="s">
        <v>403</v>
      </c>
      <c r="C892" s="76"/>
      <c r="D892" s="76"/>
      <c r="E892" s="76"/>
      <c r="F892" s="76"/>
      <c r="G892" s="76"/>
      <c r="H892" s="76"/>
      <c r="I892" s="76"/>
      <c r="J892" s="76"/>
      <c r="K892" s="76"/>
      <c r="L892" s="77"/>
    </row>
    <row r="893" spans="1:12" ht="12.75">
      <c r="B893" s="82" t="s">
        <v>2</v>
      </c>
      <c r="C893" s="76"/>
      <c r="D893" s="76"/>
      <c r="E893" s="76"/>
      <c r="F893" s="76"/>
      <c r="G893" s="76"/>
      <c r="H893" s="76"/>
      <c r="I893" s="76"/>
      <c r="J893" s="76"/>
      <c r="K893" s="76"/>
      <c r="L893" s="77"/>
    </row>
    <row r="894" spans="1:12" ht="12.75">
      <c r="B894" s="78" t="s">
        <v>404</v>
      </c>
      <c r="C894" s="76"/>
      <c r="D894" s="76"/>
      <c r="E894" s="76"/>
      <c r="F894" s="76"/>
      <c r="G894" s="76"/>
      <c r="H894" s="76"/>
      <c r="I894" s="76"/>
      <c r="J894" s="76"/>
      <c r="K894" s="76"/>
      <c r="L894" s="77"/>
    </row>
    <row r="895" spans="1:12" ht="12.75">
      <c r="B895" s="3"/>
      <c r="C895" s="4">
        <v>2018</v>
      </c>
      <c r="D895" s="4">
        <v>2017</v>
      </c>
      <c r="E895" s="4">
        <v>2016</v>
      </c>
      <c r="F895" s="4">
        <v>2015</v>
      </c>
      <c r="G895" s="4">
        <v>2014</v>
      </c>
      <c r="H895" s="4">
        <v>2013</v>
      </c>
      <c r="I895" s="4">
        <v>2012</v>
      </c>
      <c r="J895" s="4">
        <v>2011</v>
      </c>
      <c r="K895" s="4">
        <v>2010</v>
      </c>
      <c r="L895" s="4">
        <v>2009</v>
      </c>
    </row>
    <row r="896" spans="1:12" ht="12.75">
      <c r="B896" s="5" t="s">
        <v>10</v>
      </c>
      <c r="C896" s="6">
        <v>94</v>
      </c>
      <c r="D896" s="6">
        <v>82</v>
      </c>
      <c r="E896" s="6">
        <v>61</v>
      </c>
      <c r="F896" s="6">
        <v>49</v>
      </c>
      <c r="G896" s="6">
        <v>43</v>
      </c>
      <c r="H896" s="6">
        <v>37</v>
      </c>
      <c r="I896" s="6">
        <v>39</v>
      </c>
      <c r="J896" s="6">
        <v>25</v>
      </c>
      <c r="K896" s="6">
        <v>16</v>
      </c>
      <c r="L896" s="6">
        <v>14</v>
      </c>
    </row>
    <row r="897" spans="2:12" ht="12.75">
      <c r="B897" s="5" t="s">
        <v>11</v>
      </c>
      <c r="C897" s="6">
        <v>10</v>
      </c>
      <c r="D897" s="6">
        <v>6</v>
      </c>
      <c r="E897" s="6">
        <v>5</v>
      </c>
      <c r="F897" s="6">
        <v>3</v>
      </c>
      <c r="G897" s="6">
        <v>3</v>
      </c>
      <c r="H897" s="6">
        <v>-4</v>
      </c>
      <c r="I897" s="6">
        <v>4</v>
      </c>
      <c r="J897" s="6">
        <v>-16</v>
      </c>
      <c r="K897" s="6">
        <v>-16</v>
      </c>
      <c r="L897" s="6">
        <v>-17</v>
      </c>
    </row>
    <row r="898" spans="2:12" ht="12.75">
      <c r="B898" s="5" t="s">
        <v>12</v>
      </c>
      <c r="C898" s="6">
        <v>8</v>
      </c>
      <c r="D898" s="6">
        <v>9</v>
      </c>
      <c r="E898" s="6">
        <v>4</v>
      </c>
      <c r="F898" s="6">
        <v>2</v>
      </c>
      <c r="G898" s="6">
        <v>2</v>
      </c>
      <c r="H898" s="6">
        <v>-3</v>
      </c>
      <c r="I898" s="6">
        <v>3</v>
      </c>
      <c r="J898" s="6">
        <v>-24</v>
      </c>
      <c r="K898" s="6">
        <v>-10</v>
      </c>
      <c r="L898" s="6">
        <v>-11</v>
      </c>
    </row>
    <row r="899" spans="2:12" ht="12.75">
      <c r="B899" s="5" t="s">
        <v>13</v>
      </c>
      <c r="C899" s="7">
        <v>0.15</v>
      </c>
      <c r="D899" s="7">
        <v>0.15</v>
      </c>
      <c r="E899" s="7">
        <v>0.12</v>
      </c>
      <c r="F899" s="7">
        <v>0.06</v>
      </c>
      <c r="G899" s="7">
        <v>7.0000000000000007E-2</v>
      </c>
      <c r="H899" s="7">
        <v>-0.13</v>
      </c>
      <c r="I899" s="7">
        <v>0.14000000000000001</v>
      </c>
      <c r="J899" s="7">
        <v>-0.95</v>
      </c>
      <c r="K899" s="7">
        <v>-0.56999999999999995</v>
      </c>
      <c r="L899" s="7">
        <v>-1.07</v>
      </c>
    </row>
    <row r="900" spans="2:12" ht="12.75">
      <c r="B900" s="5" t="s">
        <v>14</v>
      </c>
      <c r="C900" s="7">
        <v>86.74</v>
      </c>
      <c r="D900" s="7">
        <v>85.82</v>
      </c>
      <c r="E900" s="7">
        <v>76.03</v>
      </c>
      <c r="F900" s="7">
        <v>54.02</v>
      </c>
      <c r="G900" s="7">
        <v>42.2</v>
      </c>
      <c r="H900" s="7">
        <v>41.92</v>
      </c>
      <c r="I900" s="7">
        <v>25.95</v>
      </c>
      <c r="J900" s="7">
        <v>24.08</v>
      </c>
      <c r="K900" s="7">
        <v>22.91</v>
      </c>
      <c r="L900" s="7">
        <v>22.91</v>
      </c>
    </row>
    <row r="901" spans="2:12" ht="12.75">
      <c r="B901" s="5" t="s">
        <v>15</v>
      </c>
      <c r="C901" s="8">
        <f t="shared" ref="C901:L901" si="160">C900/C899</f>
        <v>578.26666666666665</v>
      </c>
      <c r="D901" s="8">
        <f t="shared" si="160"/>
        <v>572.13333333333333</v>
      </c>
      <c r="E901" s="8">
        <f t="shared" si="160"/>
        <v>633.58333333333337</v>
      </c>
      <c r="F901" s="8">
        <f t="shared" si="160"/>
        <v>900.33333333333337</v>
      </c>
      <c r="G901" s="8">
        <f t="shared" si="160"/>
        <v>602.85714285714289</v>
      </c>
      <c r="H901" s="8">
        <f t="shared" si="160"/>
        <v>-322.46153846153845</v>
      </c>
      <c r="I901" s="8">
        <f t="shared" si="160"/>
        <v>185.35714285714283</v>
      </c>
      <c r="J901" s="8">
        <f t="shared" si="160"/>
        <v>-25.347368421052632</v>
      </c>
      <c r="K901" s="8">
        <f t="shared" si="160"/>
        <v>-40.192982456140356</v>
      </c>
      <c r="L901" s="8">
        <f t="shared" si="160"/>
        <v>-21.411214953271028</v>
      </c>
    </row>
    <row r="903" spans="2:12" ht="15">
      <c r="B903" s="80" t="s">
        <v>16</v>
      </c>
      <c r="C903" s="81"/>
      <c r="D903" s="81"/>
      <c r="E903" s="81"/>
      <c r="F903" s="81"/>
      <c r="G903" s="81"/>
      <c r="H903" s="81"/>
      <c r="I903" s="81"/>
      <c r="J903" s="81"/>
      <c r="K903" s="81"/>
      <c r="L903" s="81"/>
    </row>
    <row r="904" spans="2:12" ht="18.75">
      <c r="B904" s="87" t="s">
        <v>409</v>
      </c>
      <c r="C904" s="76"/>
      <c r="D904" s="76"/>
      <c r="E904" s="76"/>
      <c r="F904" s="77"/>
      <c r="G904" s="9"/>
      <c r="H904" s="10"/>
      <c r="I904" s="10"/>
      <c r="J904" s="10"/>
      <c r="K904" s="10"/>
      <c r="L904" s="10"/>
    </row>
    <row r="905" spans="2:12" ht="15">
      <c r="B905" s="11" t="s">
        <v>20</v>
      </c>
      <c r="C905" s="12" t="s">
        <v>21</v>
      </c>
      <c r="D905" s="13" t="s">
        <v>22</v>
      </c>
      <c r="E905" s="14" t="s">
        <v>23</v>
      </c>
      <c r="F905" s="15" t="s">
        <v>24</v>
      </c>
      <c r="G905" s="16"/>
      <c r="H905" s="17" t="s">
        <v>20</v>
      </c>
      <c r="I905" s="12" t="s">
        <v>25</v>
      </c>
      <c r="J905" s="13" t="s">
        <v>22</v>
      </c>
      <c r="K905" s="15" t="s">
        <v>23</v>
      </c>
      <c r="L905" s="15" t="s">
        <v>24</v>
      </c>
    </row>
    <row r="906" spans="2:12" ht="15">
      <c r="B906" s="18">
        <v>39783</v>
      </c>
      <c r="C906" s="19">
        <v>22.91</v>
      </c>
      <c r="D906" s="20"/>
      <c r="E906" s="21">
        <v>0</v>
      </c>
      <c r="F906" s="22">
        <f>(E906)+(E906*D907)</f>
        <v>0</v>
      </c>
      <c r="G906" s="16"/>
      <c r="H906" s="23">
        <v>39783</v>
      </c>
      <c r="I906" s="24">
        <v>8515</v>
      </c>
      <c r="J906" s="20"/>
      <c r="K906" s="21">
        <v>0</v>
      </c>
      <c r="L906" s="22">
        <f>(K906)+(K906*J907)</f>
        <v>0</v>
      </c>
    </row>
    <row r="907" spans="2:12" ht="15">
      <c r="B907" s="18">
        <v>40148</v>
      </c>
      <c r="C907" s="19">
        <v>22.91</v>
      </c>
      <c r="D907" s="25">
        <f t="shared" ref="D907:D916" si="161">(C907-C906)/C906</f>
        <v>0</v>
      </c>
      <c r="E907" s="21">
        <v>0</v>
      </c>
      <c r="F907" s="22">
        <f t="shared" ref="F907:F915" si="162">(F906+E907)+(F906+E907)*D908</f>
        <v>0</v>
      </c>
      <c r="G907" s="16"/>
      <c r="H907" s="23">
        <v>40148</v>
      </c>
      <c r="I907" s="24">
        <v>10471</v>
      </c>
      <c r="J907" s="25">
        <f t="shared" ref="J907:J916" si="163">(I907-I906)/I906</f>
        <v>0.22971227246036408</v>
      </c>
      <c r="K907" s="21">
        <v>0</v>
      </c>
      <c r="L907" s="22">
        <f t="shared" ref="L907:L915" si="164">(L906+K907)+(L906+K907)*J908</f>
        <v>0</v>
      </c>
    </row>
    <row r="908" spans="2:12" ht="15">
      <c r="B908" s="18">
        <v>40513</v>
      </c>
      <c r="C908" s="19">
        <v>22.91</v>
      </c>
      <c r="D908" s="25">
        <f t="shared" si="161"/>
        <v>0</v>
      </c>
      <c r="E908" s="21">
        <v>1000</v>
      </c>
      <c r="F908" s="22">
        <f t="shared" si="162"/>
        <v>1051.0694020078568</v>
      </c>
      <c r="G908" s="16"/>
      <c r="H908" s="23">
        <v>40513</v>
      </c>
      <c r="I908" s="24">
        <v>11491</v>
      </c>
      <c r="J908" s="25">
        <f t="shared" si="163"/>
        <v>9.741189953204088E-2</v>
      </c>
      <c r="K908" s="21">
        <v>1000</v>
      </c>
      <c r="L908" s="22">
        <f t="shared" si="164"/>
        <v>1063.1798799060134</v>
      </c>
    </row>
    <row r="909" spans="2:12" ht="15">
      <c r="B909" s="18">
        <v>40878</v>
      </c>
      <c r="C909" s="19">
        <v>24.08</v>
      </c>
      <c r="D909" s="25">
        <f t="shared" si="161"/>
        <v>5.106940200785675E-2</v>
      </c>
      <c r="E909" s="21">
        <v>1000</v>
      </c>
      <c r="F909" s="22">
        <f t="shared" si="162"/>
        <v>2210.3509544063077</v>
      </c>
      <c r="G909" s="16"/>
      <c r="H909" s="23">
        <v>40878</v>
      </c>
      <c r="I909" s="24">
        <v>12217</v>
      </c>
      <c r="J909" s="25">
        <f t="shared" si="163"/>
        <v>6.3179879906013398E-2</v>
      </c>
      <c r="K909" s="21">
        <v>1000</v>
      </c>
      <c r="L909" s="22">
        <f t="shared" si="164"/>
        <v>2221.5872407435218</v>
      </c>
    </row>
    <row r="910" spans="2:12" ht="15">
      <c r="B910" s="18">
        <v>41244</v>
      </c>
      <c r="C910" s="19">
        <v>25.95</v>
      </c>
      <c r="D910" s="25">
        <f t="shared" si="161"/>
        <v>7.765780730897015E-2</v>
      </c>
      <c r="E910" s="21">
        <v>1000</v>
      </c>
      <c r="F910" s="22">
        <f t="shared" si="162"/>
        <v>5186.0467055380514</v>
      </c>
      <c r="G910" s="16"/>
      <c r="H910" s="23">
        <v>41244</v>
      </c>
      <c r="I910" s="24">
        <v>13155</v>
      </c>
      <c r="J910" s="25">
        <f t="shared" si="163"/>
        <v>7.6778259801915369E-2</v>
      </c>
      <c r="K910" s="21">
        <v>1000</v>
      </c>
      <c r="L910" s="22">
        <f t="shared" si="164"/>
        <v>3858.312959172496</v>
      </c>
    </row>
    <row r="911" spans="2:12" ht="15">
      <c r="B911" s="18">
        <v>41609</v>
      </c>
      <c r="C911" s="19">
        <v>41.92</v>
      </c>
      <c r="D911" s="25">
        <f t="shared" si="161"/>
        <v>0.61541425818882478</v>
      </c>
      <c r="E911" s="21">
        <v>1000</v>
      </c>
      <c r="F911" s="22">
        <f t="shared" si="162"/>
        <v>6227.3657197925995</v>
      </c>
      <c r="G911" s="16"/>
      <c r="H911" s="23">
        <v>41609</v>
      </c>
      <c r="I911" s="24">
        <v>15755</v>
      </c>
      <c r="J911" s="25">
        <f t="shared" si="163"/>
        <v>0.1976434815659445</v>
      </c>
      <c r="K911" s="21">
        <v>1000</v>
      </c>
      <c r="L911" s="22">
        <f t="shared" si="164"/>
        <v>5566.9389940933706</v>
      </c>
    </row>
    <row r="912" spans="2:12" ht="15">
      <c r="B912" s="18">
        <v>41974</v>
      </c>
      <c r="C912" s="19">
        <v>42.2</v>
      </c>
      <c r="D912" s="25">
        <f t="shared" si="161"/>
        <v>6.679389312977126E-3</v>
      </c>
      <c r="E912" s="21">
        <v>1000</v>
      </c>
      <c r="F912" s="22">
        <f t="shared" si="162"/>
        <v>9251.7131796965932</v>
      </c>
      <c r="G912" s="16"/>
      <c r="H912" s="23">
        <v>41974</v>
      </c>
      <c r="I912" s="24">
        <v>18053</v>
      </c>
      <c r="J912" s="25">
        <f t="shared" si="163"/>
        <v>0.14585845763249761</v>
      </c>
      <c r="K912" s="21">
        <v>1000</v>
      </c>
      <c r="L912" s="22">
        <f t="shared" si="164"/>
        <v>6338.4984197682925</v>
      </c>
    </row>
    <row r="913" spans="1:12" ht="15">
      <c r="B913" s="18">
        <v>42339</v>
      </c>
      <c r="C913" s="19">
        <v>54.02</v>
      </c>
      <c r="D913" s="25">
        <f t="shared" si="161"/>
        <v>0.28009478672985783</v>
      </c>
      <c r="E913" s="21">
        <v>1000</v>
      </c>
      <c r="F913" s="22">
        <f t="shared" si="162"/>
        <v>14428.688505226433</v>
      </c>
      <c r="G913" s="16"/>
      <c r="H913" s="23">
        <v>42339</v>
      </c>
      <c r="I913" s="24">
        <v>17425</v>
      </c>
      <c r="J913" s="25">
        <f t="shared" si="163"/>
        <v>-3.4786462083864177E-2</v>
      </c>
      <c r="K913" s="21">
        <v>1000</v>
      </c>
      <c r="L913" s="22">
        <f t="shared" si="164"/>
        <v>8407.3712455572131</v>
      </c>
    </row>
    <row r="914" spans="1:12" ht="15">
      <c r="B914" s="18">
        <v>42705</v>
      </c>
      <c r="C914" s="19">
        <v>76.03</v>
      </c>
      <c r="D914" s="25">
        <f t="shared" si="161"/>
        <v>0.40744168826360599</v>
      </c>
      <c r="E914" s="21">
        <v>1000</v>
      </c>
      <c r="F914" s="22">
        <f t="shared" si="162"/>
        <v>17415.362981961494</v>
      </c>
      <c r="G914" s="16"/>
      <c r="H914" s="23">
        <v>42705</v>
      </c>
      <c r="I914" s="24">
        <v>19963</v>
      </c>
      <c r="J914" s="25">
        <f t="shared" si="163"/>
        <v>0.14565279770444764</v>
      </c>
      <c r="K914" s="21">
        <v>1000</v>
      </c>
      <c r="L914" s="22">
        <f t="shared" si="164"/>
        <v>11698.070620633785</v>
      </c>
    </row>
    <row r="915" spans="1:12" ht="15">
      <c r="B915" s="18">
        <v>43070</v>
      </c>
      <c r="C915" s="19">
        <v>85.82</v>
      </c>
      <c r="D915" s="25">
        <f t="shared" si="161"/>
        <v>0.12876496119952641</v>
      </c>
      <c r="E915" s="21">
        <v>1000</v>
      </c>
      <c r="F915" s="26">
        <f t="shared" si="162"/>
        <v>18612.777733108134</v>
      </c>
      <c r="G915" s="16"/>
      <c r="H915" s="23">
        <v>43070</v>
      </c>
      <c r="I915" s="24">
        <v>24824</v>
      </c>
      <c r="J915" s="25">
        <f t="shared" si="163"/>
        <v>0.24350047588037871</v>
      </c>
      <c r="K915" s="21">
        <v>1000</v>
      </c>
      <c r="L915" s="27">
        <f t="shared" si="164"/>
        <v>11932.319262307617</v>
      </c>
    </row>
    <row r="916" spans="1:12" ht="15">
      <c r="B916" s="18">
        <v>43435</v>
      </c>
      <c r="C916" s="19">
        <v>86.74</v>
      </c>
      <c r="D916" s="25">
        <f t="shared" si="161"/>
        <v>1.0720111862036842E-2</v>
      </c>
      <c r="E916" s="28"/>
      <c r="F916" s="28"/>
      <c r="G916" s="16"/>
      <c r="H916" s="23">
        <v>43435</v>
      </c>
      <c r="I916" s="24">
        <v>23327</v>
      </c>
      <c r="J916" s="25">
        <f t="shared" si="163"/>
        <v>-6.0304543989687397E-2</v>
      </c>
      <c r="K916" s="29"/>
      <c r="L916" s="30"/>
    </row>
    <row r="917" spans="1:12" ht="15">
      <c r="B917" s="9"/>
      <c r="C917" s="9"/>
      <c r="D917" s="9"/>
      <c r="E917" s="31">
        <f>SUM(E906:E916)</f>
        <v>8000</v>
      </c>
      <c r="F917" s="32"/>
      <c r="G917" s="9"/>
      <c r="H917" s="9"/>
      <c r="I917" s="9"/>
      <c r="J917" s="9"/>
      <c r="K917" s="31">
        <f>SUM(K906:K916)</f>
        <v>8000</v>
      </c>
      <c r="L917" s="33"/>
    </row>
    <row r="920" spans="1:12" ht="14.25">
      <c r="A920" s="2" t="s">
        <v>414</v>
      </c>
      <c r="B920" s="79" t="s">
        <v>415</v>
      </c>
      <c r="C920" s="76"/>
      <c r="D920" s="76"/>
      <c r="E920" s="76"/>
      <c r="F920" s="76"/>
      <c r="G920" s="76"/>
      <c r="H920" s="76"/>
      <c r="I920" s="76"/>
      <c r="J920" s="76"/>
      <c r="K920" s="76"/>
      <c r="L920" s="77"/>
    </row>
    <row r="921" spans="1:12" ht="12.75">
      <c r="B921" s="82" t="s">
        <v>2</v>
      </c>
      <c r="C921" s="76"/>
      <c r="D921" s="76"/>
      <c r="E921" s="76"/>
      <c r="F921" s="76"/>
      <c r="G921" s="76"/>
      <c r="H921" s="76"/>
      <c r="I921" s="76"/>
      <c r="J921" s="76"/>
      <c r="K921" s="76"/>
      <c r="L921" s="77"/>
    </row>
    <row r="922" spans="1:12" ht="12.75">
      <c r="B922" s="78" t="s">
        <v>416</v>
      </c>
      <c r="C922" s="76"/>
      <c r="D922" s="76"/>
      <c r="E922" s="76"/>
      <c r="F922" s="76"/>
      <c r="G922" s="76"/>
      <c r="H922" s="76"/>
      <c r="I922" s="76"/>
      <c r="J922" s="76"/>
      <c r="K922" s="76"/>
      <c r="L922" s="77"/>
    </row>
    <row r="923" spans="1:12" ht="12.75">
      <c r="B923" s="3"/>
      <c r="C923" s="4">
        <v>2018</v>
      </c>
      <c r="D923" s="4">
        <v>2017</v>
      </c>
      <c r="E923" s="4">
        <v>2016</v>
      </c>
      <c r="F923" s="4">
        <v>2015</v>
      </c>
      <c r="G923" s="4">
        <v>2014</v>
      </c>
      <c r="H923" s="4">
        <v>2013</v>
      </c>
      <c r="I923" s="4">
        <v>2012</v>
      </c>
      <c r="J923" s="4">
        <v>2011</v>
      </c>
      <c r="K923" s="4">
        <v>2010</v>
      </c>
      <c r="L923" s="4">
        <v>2009</v>
      </c>
    </row>
    <row r="924" spans="1:12" ht="12.75">
      <c r="B924" s="5" t="s">
        <v>10</v>
      </c>
      <c r="C924" s="6">
        <v>4200</v>
      </c>
      <c r="D924" s="6">
        <v>4100</v>
      </c>
      <c r="E924" s="6">
        <v>3300</v>
      </c>
      <c r="F924" s="6">
        <v>2800</v>
      </c>
      <c r="G924" s="6">
        <v>2700</v>
      </c>
      <c r="H924" s="6">
        <v>2600</v>
      </c>
      <c r="I924" s="6">
        <v>2650</v>
      </c>
      <c r="J924" s="6">
        <v>2400</v>
      </c>
      <c r="K924" s="6">
        <v>2000</v>
      </c>
      <c r="L924" s="6">
        <v>350</v>
      </c>
    </row>
    <row r="925" spans="1:12" ht="12.75">
      <c r="B925" s="5" t="s">
        <v>11</v>
      </c>
      <c r="C925" s="6">
        <v>1628</v>
      </c>
      <c r="D925" s="6">
        <v>1394</v>
      </c>
      <c r="E925" s="6">
        <v>920</v>
      </c>
      <c r="F925" s="6">
        <v>913</v>
      </c>
      <c r="G925" s="6">
        <v>852</v>
      </c>
      <c r="H925" s="6">
        <v>868</v>
      </c>
      <c r="I925" s="6">
        <v>825</v>
      </c>
      <c r="J925" s="6">
        <v>707</v>
      </c>
      <c r="K925" s="6">
        <v>352</v>
      </c>
      <c r="L925" s="6">
        <v>-3678</v>
      </c>
    </row>
    <row r="926" spans="1:12" ht="12.75">
      <c r="B926" s="5" t="s">
        <v>12</v>
      </c>
      <c r="C926" s="6">
        <v>1323</v>
      </c>
      <c r="D926" s="6">
        <v>1110</v>
      </c>
      <c r="E926" s="6">
        <v>647</v>
      </c>
      <c r="F926" s="6">
        <v>661</v>
      </c>
      <c r="G926" s="6">
        <v>600</v>
      </c>
      <c r="H926" s="6">
        <v>609</v>
      </c>
      <c r="I926" s="6">
        <v>609</v>
      </c>
      <c r="J926" s="6">
        <v>511</v>
      </c>
      <c r="K926" s="6">
        <v>140</v>
      </c>
      <c r="L926" s="6">
        <v>-3268</v>
      </c>
    </row>
    <row r="927" spans="1:12" ht="12.75">
      <c r="B927" s="5" t="s">
        <v>13</v>
      </c>
      <c r="C927" s="7">
        <v>1.2</v>
      </c>
      <c r="D927" s="7">
        <v>1</v>
      </c>
      <c r="E927" s="7">
        <v>0.7</v>
      </c>
      <c r="F927" s="7">
        <v>0.81</v>
      </c>
      <c r="G927" s="7">
        <v>0.72</v>
      </c>
      <c r="H927" s="7">
        <v>0.72</v>
      </c>
      <c r="I927" s="7">
        <v>0.71</v>
      </c>
      <c r="J927" s="7">
        <v>0.59</v>
      </c>
      <c r="K927" s="7">
        <v>0.19</v>
      </c>
      <c r="L927" s="7">
        <v>-6.14</v>
      </c>
    </row>
    <row r="928" spans="1:12" ht="12.75">
      <c r="B928" s="5" t="s">
        <v>14</v>
      </c>
      <c r="C928" s="7">
        <v>11.78</v>
      </c>
      <c r="D928" s="7">
        <v>13.86</v>
      </c>
      <c r="E928" s="7">
        <v>12.28</v>
      </c>
      <c r="F928" s="7">
        <v>9.99</v>
      </c>
      <c r="G928" s="7">
        <v>9.2899999999999991</v>
      </c>
      <c r="H928" s="7">
        <v>8.35</v>
      </c>
      <c r="I928" s="7">
        <v>5.4</v>
      </c>
      <c r="J928" s="7">
        <v>4.5199999999999996</v>
      </c>
      <c r="K928" s="7">
        <v>5.58</v>
      </c>
      <c r="L928" s="7">
        <v>2.94</v>
      </c>
    </row>
    <row r="929" spans="2:12" ht="12.75">
      <c r="B929" s="5" t="s">
        <v>15</v>
      </c>
      <c r="C929" s="8">
        <f t="shared" ref="C929:L929" si="165">C928/C927</f>
        <v>9.8166666666666664</v>
      </c>
      <c r="D929" s="8">
        <f t="shared" si="165"/>
        <v>13.86</v>
      </c>
      <c r="E929" s="8">
        <f t="shared" si="165"/>
        <v>17.542857142857144</v>
      </c>
      <c r="F929" s="8">
        <f t="shared" si="165"/>
        <v>12.333333333333332</v>
      </c>
      <c r="G929" s="8">
        <f t="shared" si="165"/>
        <v>12.902777777777777</v>
      </c>
      <c r="H929" s="8">
        <f t="shared" si="165"/>
        <v>11.597222222222221</v>
      </c>
      <c r="I929" s="8">
        <f t="shared" si="165"/>
        <v>7.6056338028169019</v>
      </c>
      <c r="J929" s="8">
        <f t="shared" si="165"/>
        <v>7.6610169491525424</v>
      </c>
      <c r="K929" s="8">
        <f t="shared" si="165"/>
        <v>29.368421052631579</v>
      </c>
      <c r="L929" s="8">
        <f t="shared" si="165"/>
        <v>-0.47882736156351791</v>
      </c>
    </row>
    <row r="931" spans="2:12" ht="15">
      <c r="B931" s="80" t="s">
        <v>16</v>
      </c>
      <c r="C931" s="81"/>
      <c r="D931" s="81"/>
      <c r="E931" s="81"/>
      <c r="F931" s="81"/>
      <c r="G931" s="81"/>
      <c r="H931" s="81"/>
      <c r="I931" s="81"/>
      <c r="J931" s="81"/>
      <c r="K931" s="81"/>
      <c r="L931" s="81"/>
    </row>
    <row r="932" spans="2:12" ht="18.75">
      <c r="B932" s="87" t="s">
        <v>421</v>
      </c>
      <c r="C932" s="76"/>
      <c r="D932" s="76"/>
      <c r="E932" s="76"/>
      <c r="F932" s="77"/>
      <c r="G932" s="9"/>
      <c r="H932" s="10"/>
      <c r="I932" s="10"/>
      <c r="J932" s="10"/>
      <c r="K932" s="10"/>
      <c r="L932" s="10"/>
    </row>
    <row r="933" spans="2:12" ht="15">
      <c r="B933" s="11" t="s">
        <v>20</v>
      </c>
      <c r="C933" s="12" t="s">
        <v>21</v>
      </c>
      <c r="D933" s="13" t="s">
        <v>22</v>
      </c>
      <c r="E933" s="14" t="s">
        <v>23</v>
      </c>
      <c r="F933" s="15" t="s">
        <v>24</v>
      </c>
      <c r="G933" s="16"/>
      <c r="H933" s="17" t="s">
        <v>20</v>
      </c>
      <c r="I933" s="12" t="s">
        <v>25</v>
      </c>
      <c r="J933" s="13" t="s">
        <v>22</v>
      </c>
      <c r="K933" s="15" t="s">
        <v>23</v>
      </c>
      <c r="L933" s="15" t="s">
        <v>24</v>
      </c>
    </row>
    <row r="934" spans="2:12" ht="15">
      <c r="B934" s="18">
        <v>39783</v>
      </c>
      <c r="C934" s="19">
        <v>2.29</v>
      </c>
      <c r="D934" s="20"/>
      <c r="E934" s="21">
        <v>1000</v>
      </c>
      <c r="F934" s="22">
        <f>(E934)+(E934*D935)</f>
        <v>1283.8427947598252</v>
      </c>
      <c r="G934" s="16"/>
      <c r="H934" s="23">
        <v>39783</v>
      </c>
      <c r="I934" s="24">
        <v>8515</v>
      </c>
      <c r="J934" s="20"/>
      <c r="K934" s="21">
        <v>1000</v>
      </c>
      <c r="L934" s="22">
        <f>(K934)+(K934*J935)</f>
        <v>1229.7122724603641</v>
      </c>
    </row>
    <row r="935" spans="2:12" ht="15">
      <c r="B935" s="18">
        <v>40148</v>
      </c>
      <c r="C935" s="19">
        <v>2.94</v>
      </c>
      <c r="D935" s="25">
        <f t="shared" ref="D935:D944" si="166">(C935-C934)/C934</f>
        <v>0.28384279475982527</v>
      </c>
      <c r="E935" s="21">
        <v>1000</v>
      </c>
      <c r="F935" s="22">
        <f t="shared" ref="F935:F943" si="167">(F934+E935)+(F934+E935)*D936</f>
        <v>4334.6404063808932</v>
      </c>
      <c r="G935" s="16"/>
      <c r="H935" s="23">
        <v>40148</v>
      </c>
      <c r="I935" s="24">
        <v>10471</v>
      </c>
      <c r="J935" s="25">
        <f t="shared" ref="J935:J944" si="168">(I935-I934)/I934</f>
        <v>0.22971227246036408</v>
      </c>
      <c r="K935" s="21">
        <v>1000</v>
      </c>
      <c r="L935" s="22">
        <f t="shared" ref="L935:L943" si="169">(L934+K935)+(L934+K935)*J936</f>
        <v>2446.9127803306319</v>
      </c>
    </row>
    <row r="936" spans="2:12" ht="15">
      <c r="B936" s="18">
        <v>40513</v>
      </c>
      <c r="C936" s="19">
        <v>5.58</v>
      </c>
      <c r="D936" s="25">
        <f t="shared" si="166"/>
        <v>0.8979591836734695</v>
      </c>
      <c r="E936" s="21">
        <v>1000</v>
      </c>
      <c r="F936" s="22">
        <f t="shared" si="167"/>
        <v>4321.2499349178561</v>
      </c>
      <c r="G936" s="16"/>
      <c r="H936" s="23">
        <v>40513</v>
      </c>
      <c r="I936" s="24">
        <v>11491</v>
      </c>
      <c r="J936" s="25">
        <f t="shared" si="168"/>
        <v>9.741189953204088E-2</v>
      </c>
      <c r="K936" s="21">
        <v>1000</v>
      </c>
      <c r="L936" s="22">
        <f t="shared" si="169"/>
        <v>3664.6883158384239</v>
      </c>
    </row>
    <row r="937" spans="2:12" ht="15">
      <c r="B937" s="18">
        <v>40878</v>
      </c>
      <c r="C937" s="19">
        <v>4.5199999999999996</v>
      </c>
      <c r="D937" s="25">
        <f t="shared" si="166"/>
        <v>-0.18996415770609329</v>
      </c>
      <c r="E937" s="21">
        <v>1000</v>
      </c>
      <c r="F937" s="22">
        <f t="shared" si="167"/>
        <v>6357.245497468236</v>
      </c>
      <c r="G937" s="16"/>
      <c r="H937" s="23">
        <v>40878</v>
      </c>
      <c r="I937" s="24">
        <v>12217</v>
      </c>
      <c r="J937" s="25">
        <f t="shared" si="168"/>
        <v>6.3179879906013398E-2</v>
      </c>
      <c r="K937" s="21">
        <v>1000</v>
      </c>
      <c r="L937" s="22">
        <f t="shared" si="169"/>
        <v>5022.8349672468257</v>
      </c>
    </row>
    <row r="938" spans="2:12" ht="15">
      <c r="B938" s="18">
        <v>41244</v>
      </c>
      <c r="C938" s="19">
        <v>5.4</v>
      </c>
      <c r="D938" s="25">
        <f t="shared" si="166"/>
        <v>0.19469026548672586</v>
      </c>
      <c r="E938" s="21">
        <v>1000</v>
      </c>
      <c r="F938" s="22">
        <f t="shared" si="167"/>
        <v>11376.481463677734</v>
      </c>
      <c r="G938" s="16"/>
      <c r="H938" s="23">
        <v>41244</v>
      </c>
      <c r="I938" s="24">
        <v>13155</v>
      </c>
      <c r="J938" s="25">
        <f t="shared" si="168"/>
        <v>7.6778259801915369E-2</v>
      </c>
      <c r="K938" s="21">
        <v>1000</v>
      </c>
      <c r="L938" s="22">
        <f t="shared" si="169"/>
        <v>7213.2090390705998</v>
      </c>
    </row>
    <row r="939" spans="2:12" ht="15">
      <c r="B939" s="18">
        <v>41609</v>
      </c>
      <c r="C939" s="19">
        <v>8.35</v>
      </c>
      <c r="D939" s="25">
        <f t="shared" si="166"/>
        <v>0.54629629629629617</v>
      </c>
      <c r="E939" s="21">
        <v>1000</v>
      </c>
      <c r="F939" s="22">
        <f t="shared" si="167"/>
        <v>13769.762011684568</v>
      </c>
      <c r="G939" s="16"/>
      <c r="H939" s="23">
        <v>41609</v>
      </c>
      <c r="I939" s="24">
        <v>15755</v>
      </c>
      <c r="J939" s="25">
        <f t="shared" si="168"/>
        <v>0.1976434815659445</v>
      </c>
      <c r="K939" s="21">
        <v>1000</v>
      </c>
      <c r="L939" s="22">
        <f t="shared" si="169"/>
        <v>9411.1750417227249</v>
      </c>
    </row>
    <row r="940" spans="2:12" ht="15">
      <c r="B940" s="18">
        <v>41974</v>
      </c>
      <c r="C940" s="19">
        <v>9.2899999999999991</v>
      </c>
      <c r="D940" s="25">
        <f t="shared" si="166"/>
        <v>0.11257485029940115</v>
      </c>
      <c r="E940" s="21">
        <v>1000</v>
      </c>
      <c r="F940" s="22">
        <f t="shared" si="167"/>
        <v>15882.661194481039</v>
      </c>
      <c r="G940" s="16"/>
      <c r="H940" s="23">
        <v>41974</v>
      </c>
      <c r="I940" s="24">
        <v>18053</v>
      </c>
      <c r="J940" s="25">
        <f t="shared" si="168"/>
        <v>0.14585845763249761</v>
      </c>
      <c r="K940" s="21">
        <v>1000</v>
      </c>
      <c r="L940" s="22">
        <f t="shared" si="169"/>
        <v>10049.007095885365</v>
      </c>
    </row>
    <row r="941" spans="2:12" ht="15">
      <c r="B941" s="18">
        <v>42339</v>
      </c>
      <c r="C941" s="19">
        <v>9.99</v>
      </c>
      <c r="D941" s="25">
        <f t="shared" si="166"/>
        <v>7.5349838536060407E-2</v>
      </c>
      <c r="E941" s="21">
        <v>1000</v>
      </c>
      <c r="F941" s="22">
        <f t="shared" si="167"/>
        <v>20752.660607430145</v>
      </c>
      <c r="G941" s="16"/>
      <c r="H941" s="23">
        <v>42339</v>
      </c>
      <c r="I941" s="24">
        <v>17425</v>
      </c>
      <c r="J941" s="25">
        <f t="shared" si="168"/>
        <v>-3.4786462083864177E-2</v>
      </c>
      <c r="K941" s="21">
        <v>1000</v>
      </c>
      <c r="L941" s="22">
        <f t="shared" si="169"/>
        <v>12658.325891257362</v>
      </c>
    </row>
    <row r="942" spans="2:12" ht="15">
      <c r="B942" s="18">
        <v>42705</v>
      </c>
      <c r="C942" s="19">
        <v>12.28</v>
      </c>
      <c r="D942" s="25">
        <f t="shared" si="166"/>
        <v>0.22922922922922914</v>
      </c>
      <c r="E942" s="21">
        <v>1000</v>
      </c>
      <c r="F942" s="22">
        <f t="shared" si="167"/>
        <v>24551.455701871484</v>
      </c>
      <c r="G942" s="16"/>
      <c r="H942" s="23">
        <v>42705</v>
      </c>
      <c r="I942" s="24">
        <v>19963</v>
      </c>
      <c r="J942" s="25">
        <f t="shared" si="168"/>
        <v>0.14565279770444764</v>
      </c>
      <c r="K942" s="21">
        <v>1000</v>
      </c>
      <c r="L942" s="22">
        <f t="shared" si="169"/>
        <v>16984.134745507828</v>
      </c>
    </row>
    <row r="943" spans="2:12" ht="15">
      <c r="B943" s="18">
        <v>43070</v>
      </c>
      <c r="C943" s="19">
        <v>13.86</v>
      </c>
      <c r="D943" s="25">
        <f t="shared" si="166"/>
        <v>0.12866449511400652</v>
      </c>
      <c r="E943" s="21">
        <v>1000</v>
      </c>
      <c r="F943" s="26">
        <f t="shared" si="167"/>
        <v>21716.89380721833</v>
      </c>
      <c r="G943" s="16"/>
      <c r="H943" s="23">
        <v>43070</v>
      </c>
      <c r="I943" s="24">
        <v>24824</v>
      </c>
      <c r="J943" s="25">
        <f t="shared" si="168"/>
        <v>0.24350047588037871</v>
      </c>
      <c r="K943" s="21">
        <v>1000</v>
      </c>
      <c r="L943" s="27">
        <f t="shared" si="169"/>
        <v>16899.609700630885</v>
      </c>
    </row>
    <row r="944" spans="2:12" ht="15">
      <c r="B944" s="18">
        <v>43435</v>
      </c>
      <c r="C944" s="19">
        <v>11.78</v>
      </c>
      <c r="D944" s="25">
        <f t="shared" si="166"/>
        <v>-0.15007215007215008</v>
      </c>
      <c r="E944" s="28"/>
      <c r="F944" s="28"/>
      <c r="G944" s="16"/>
      <c r="H944" s="23">
        <v>43435</v>
      </c>
      <c r="I944" s="24">
        <v>23327</v>
      </c>
      <c r="J944" s="25">
        <f t="shared" si="168"/>
        <v>-6.0304543989687397E-2</v>
      </c>
      <c r="K944" s="29"/>
      <c r="L944" s="30"/>
    </row>
    <row r="945" spans="1:12" ht="15">
      <c r="B945" s="9"/>
      <c r="C945" s="9"/>
      <c r="D945" s="9"/>
      <c r="E945" s="31">
        <f>SUM(E934:E944)</f>
        <v>10000</v>
      </c>
      <c r="F945" s="32"/>
      <c r="G945" s="9"/>
      <c r="H945" s="9"/>
      <c r="I945" s="9"/>
      <c r="J945" s="9"/>
      <c r="K945" s="31">
        <f>SUM(K934:K944)</f>
        <v>10000</v>
      </c>
      <c r="L945" s="33"/>
    </row>
    <row r="948" spans="1:12" ht="14.25">
      <c r="A948" s="2" t="s">
        <v>426</v>
      </c>
      <c r="B948" s="79" t="s">
        <v>427</v>
      </c>
      <c r="C948" s="76"/>
      <c r="D948" s="76"/>
      <c r="E948" s="76"/>
      <c r="F948" s="76"/>
      <c r="G948" s="76"/>
      <c r="H948" s="76"/>
      <c r="I948" s="76"/>
      <c r="J948" s="76"/>
      <c r="K948" s="76"/>
      <c r="L948" s="77"/>
    </row>
    <row r="949" spans="1:12" ht="12.75">
      <c r="B949" s="82" t="s">
        <v>2</v>
      </c>
      <c r="C949" s="76"/>
      <c r="D949" s="76"/>
      <c r="E949" s="76"/>
      <c r="F949" s="76"/>
      <c r="G949" s="76"/>
      <c r="H949" s="76"/>
      <c r="I949" s="76"/>
      <c r="J949" s="76"/>
      <c r="K949" s="76"/>
      <c r="L949" s="77"/>
    </row>
    <row r="950" spans="1:12" ht="12.75">
      <c r="B950" s="78" t="s">
        <v>428</v>
      </c>
      <c r="C950" s="76"/>
      <c r="D950" s="76"/>
      <c r="E950" s="76"/>
      <c r="F950" s="76"/>
      <c r="G950" s="76"/>
      <c r="H950" s="76"/>
      <c r="I950" s="76"/>
      <c r="J950" s="76"/>
      <c r="K950" s="76"/>
      <c r="L950" s="77"/>
    </row>
    <row r="951" spans="1:12" ht="12.75">
      <c r="B951" s="3"/>
      <c r="C951" s="4">
        <v>2018</v>
      </c>
      <c r="D951" s="4">
        <v>2017</v>
      </c>
      <c r="E951" s="4">
        <v>2016</v>
      </c>
      <c r="F951" s="4">
        <v>2015</v>
      </c>
      <c r="G951" s="4">
        <v>2014</v>
      </c>
      <c r="H951" s="4">
        <v>2013</v>
      </c>
      <c r="I951" s="4">
        <v>2012</v>
      </c>
      <c r="J951" s="4">
        <v>2011</v>
      </c>
      <c r="K951" s="4">
        <v>2010</v>
      </c>
      <c r="L951" s="4">
        <v>2009</v>
      </c>
    </row>
    <row r="952" spans="1:12" ht="12.75">
      <c r="B952" s="5" t="s">
        <v>10</v>
      </c>
      <c r="C952" s="6">
        <v>6100</v>
      </c>
      <c r="D952" s="6">
        <v>6000</v>
      </c>
      <c r="E952" s="6">
        <v>4700</v>
      </c>
      <c r="F952" s="6">
        <v>3900</v>
      </c>
      <c r="G952" s="6">
        <v>4000</v>
      </c>
      <c r="H952" s="6">
        <v>3900</v>
      </c>
      <c r="I952" s="6">
        <v>4000</v>
      </c>
      <c r="J952" s="6">
        <v>4100</v>
      </c>
      <c r="K952" s="6">
        <v>3800</v>
      </c>
      <c r="L952" s="6">
        <v>1300</v>
      </c>
    </row>
    <row r="953" spans="1:12" ht="12.75">
      <c r="B953" s="5" t="s">
        <v>11</v>
      </c>
      <c r="C953" s="6">
        <v>2203</v>
      </c>
      <c r="D953" s="6">
        <v>1928</v>
      </c>
      <c r="E953" s="6">
        <v>968</v>
      </c>
      <c r="F953" s="6">
        <v>1222</v>
      </c>
      <c r="G953" s="6">
        <v>1272</v>
      </c>
      <c r="H953" s="6">
        <v>1141</v>
      </c>
      <c r="I953" s="6">
        <v>1095</v>
      </c>
      <c r="J953" s="6">
        <v>1345</v>
      </c>
      <c r="K953" s="6">
        <v>793</v>
      </c>
      <c r="L953" s="6">
        <v>-2298</v>
      </c>
    </row>
    <row r="954" spans="1:12" ht="12.75">
      <c r="B954" s="5" t="s">
        <v>12</v>
      </c>
      <c r="C954" s="6">
        <v>1800</v>
      </c>
      <c r="D954" s="6">
        <v>1226</v>
      </c>
      <c r="E954" s="6">
        <v>754</v>
      </c>
      <c r="F954" s="6">
        <v>893</v>
      </c>
      <c r="G954" s="6">
        <v>878</v>
      </c>
      <c r="H954" s="6">
        <v>887</v>
      </c>
      <c r="I954" s="6">
        <v>836</v>
      </c>
      <c r="J954" s="6">
        <v>813</v>
      </c>
      <c r="K954" s="6">
        <v>390</v>
      </c>
      <c r="L954" s="6">
        <v>-1629</v>
      </c>
    </row>
    <row r="955" spans="1:12" ht="12.75">
      <c r="B955" s="5" t="s">
        <v>13</v>
      </c>
      <c r="C955" s="7">
        <v>1.71</v>
      </c>
      <c r="D955" s="7">
        <v>1.1299999999999999</v>
      </c>
      <c r="E955" s="7">
        <v>0.81</v>
      </c>
      <c r="F955" s="7">
        <v>1.05</v>
      </c>
      <c r="G955" s="7">
        <v>0.99</v>
      </c>
      <c r="H955" s="7">
        <v>0.97</v>
      </c>
      <c r="I955" s="7">
        <v>0.89</v>
      </c>
      <c r="J955" s="7">
        <v>0.87</v>
      </c>
      <c r="K955" s="7">
        <v>0.44</v>
      </c>
      <c r="L955" s="7">
        <v>-2.34</v>
      </c>
    </row>
    <row r="956" spans="1:12" ht="12.75">
      <c r="B956" s="5" t="s">
        <v>14</v>
      </c>
      <c r="C956" s="7">
        <v>14.78</v>
      </c>
      <c r="D956" s="7">
        <v>19.600000000000001</v>
      </c>
      <c r="E956" s="7">
        <v>17.39</v>
      </c>
      <c r="F956" s="7">
        <v>12.23</v>
      </c>
      <c r="G956" s="7">
        <v>12.62</v>
      </c>
      <c r="H956" s="7">
        <v>11.85</v>
      </c>
      <c r="I956" s="7">
        <v>7.29</v>
      </c>
      <c r="J956" s="7">
        <v>6.51</v>
      </c>
      <c r="K956" s="7">
        <v>7.39</v>
      </c>
      <c r="L956" s="7">
        <v>4.6100000000000003</v>
      </c>
    </row>
    <row r="957" spans="1:12" ht="12.75">
      <c r="B957" s="5" t="s">
        <v>15</v>
      </c>
      <c r="C957" s="8">
        <f t="shared" ref="C957:L957" si="170">C956/C955</f>
        <v>8.6432748538011701</v>
      </c>
      <c r="D957" s="8">
        <f t="shared" si="170"/>
        <v>17.345132743362836</v>
      </c>
      <c r="E957" s="8">
        <f t="shared" si="170"/>
        <v>21.469135802469136</v>
      </c>
      <c r="F957" s="8">
        <f t="shared" si="170"/>
        <v>11.647619047619047</v>
      </c>
      <c r="G957" s="8">
        <f t="shared" si="170"/>
        <v>12.747474747474747</v>
      </c>
      <c r="H957" s="8">
        <f t="shared" si="170"/>
        <v>12.216494845360824</v>
      </c>
      <c r="I957" s="8">
        <f t="shared" si="170"/>
        <v>8.191011235955056</v>
      </c>
      <c r="J957" s="8">
        <f t="shared" si="170"/>
        <v>7.4827586206896548</v>
      </c>
      <c r="K957" s="8">
        <f t="shared" si="170"/>
        <v>16.795454545454543</v>
      </c>
      <c r="L957" s="8">
        <f t="shared" si="170"/>
        <v>-1.9700854700854704</v>
      </c>
    </row>
    <row r="959" spans="1:12" ht="15">
      <c r="B959" s="80" t="s">
        <v>16</v>
      </c>
      <c r="C959" s="81"/>
      <c r="D959" s="81"/>
      <c r="E959" s="81"/>
      <c r="F959" s="81"/>
      <c r="G959" s="81"/>
      <c r="H959" s="81"/>
      <c r="I959" s="81"/>
      <c r="J959" s="81"/>
      <c r="K959" s="81"/>
      <c r="L959" s="81"/>
    </row>
    <row r="960" spans="1:12" ht="18.75">
      <c r="B960" s="87" t="s">
        <v>433</v>
      </c>
      <c r="C960" s="76"/>
      <c r="D960" s="76"/>
      <c r="E960" s="76"/>
      <c r="F960" s="77"/>
      <c r="G960" s="9"/>
      <c r="H960" s="10"/>
      <c r="I960" s="10"/>
      <c r="J960" s="10"/>
      <c r="K960" s="10"/>
      <c r="L960" s="10"/>
    </row>
    <row r="961" spans="1:12" ht="15">
      <c r="B961" s="11" t="s">
        <v>20</v>
      </c>
      <c r="C961" s="12" t="s">
        <v>21</v>
      </c>
      <c r="D961" s="13" t="s">
        <v>22</v>
      </c>
      <c r="E961" s="14" t="s">
        <v>23</v>
      </c>
      <c r="F961" s="15" t="s">
        <v>24</v>
      </c>
      <c r="G961" s="16"/>
      <c r="H961" s="17" t="s">
        <v>20</v>
      </c>
      <c r="I961" s="12" t="s">
        <v>25</v>
      </c>
      <c r="J961" s="13" t="s">
        <v>22</v>
      </c>
      <c r="K961" s="15" t="s">
        <v>23</v>
      </c>
      <c r="L961" s="15" t="s">
        <v>24</v>
      </c>
    </row>
    <row r="962" spans="1:12" ht="15">
      <c r="B962" s="18">
        <v>39783</v>
      </c>
      <c r="C962" s="19">
        <v>5.97</v>
      </c>
      <c r="D962" s="20"/>
      <c r="E962" s="21">
        <v>1000</v>
      </c>
      <c r="F962" s="22">
        <f>(E962)+(E962*D963)</f>
        <v>772.19430485762155</v>
      </c>
      <c r="G962" s="16"/>
      <c r="H962" s="23">
        <v>39783</v>
      </c>
      <c r="I962" s="24">
        <v>8515</v>
      </c>
      <c r="J962" s="20"/>
      <c r="K962" s="21">
        <v>1000</v>
      </c>
      <c r="L962" s="22">
        <f>(K962)+(K962*J963)</f>
        <v>1229.7122724603641</v>
      </c>
    </row>
    <row r="963" spans="1:12" ht="15">
      <c r="B963" s="18">
        <v>40148</v>
      </c>
      <c r="C963" s="19">
        <v>4.6100000000000003</v>
      </c>
      <c r="D963" s="25">
        <f t="shared" ref="D963:D972" si="171">(C963-C962)/C962</f>
        <v>-0.22780569514237847</v>
      </c>
      <c r="E963" s="21">
        <v>1000</v>
      </c>
      <c r="F963" s="22">
        <f t="shared" ref="F963:F971" si="172">(F962+E963)+(F962+E963)*D964</f>
        <v>2840.8928227544084</v>
      </c>
      <c r="G963" s="16"/>
      <c r="H963" s="23">
        <v>40148</v>
      </c>
      <c r="I963" s="24">
        <v>10471</v>
      </c>
      <c r="J963" s="25">
        <f t="shared" ref="J963:J972" si="173">(I963-I962)/I962</f>
        <v>0.22971227246036408</v>
      </c>
      <c r="K963" s="21">
        <v>1000</v>
      </c>
      <c r="L963" s="22">
        <f t="shared" ref="L963:L971" si="174">(L962+K963)+(L962+K963)*J964</f>
        <v>2446.9127803306319</v>
      </c>
    </row>
    <row r="964" spans="1:12" ht="15">
      <c r="B964" s="18">
        <v>40513</v>
      </c>
      <c r="C964" s="19">
        <v>7.39</v>
      </c>
      <c r="D964" s="25">
        <f t="shared" si="171"/>
        <v>0.60303687635574821</v>
      </c>
      <c r="E964" s="21">
        <v>1000</v>
      </c>
      <c r="F964" s="22">
        <f t="shared" si="172"/>
        <v>3383.519929111123</v>
      </c>
      <c r="G964" s="16"/>
      <c r="H964" s="23">
        <v>40513</v>
      </c>
      <c r="I964" s="24">
        <v>11491</v>
      </c>
      <c r="J964" s="25">
        <f t="shared" si="173"/>
        <v>9.741189953204088E-2</v>
      </c>
      <c r="K964" s="21">
        <v>1000</v>
      </c>
      <c r="L964" s="22">
        <f t="shared" si="174"/>
        <v>3664.6883158384239</v>
      </c>
    </row>
    <row r="965" spans="1:12" ht="15">
      <c r="B965" s="18">
        <v>40878</v>
      </c>
      <c r="C965" s="19">
        <v>6.51</v>
      </c>
      <c r="D965" s="25">
        <f t="shared" si="171"/>
        <v>-0.11907983761840324</v>
      </c>
      <c r="E965" s="21">
        <v>1000</v>
      </c>
      <c r="F965" s="22">
        <f t="shared" si="172"/>
        <v>4908.7342984977095</v>
      </c>
      <c r="G965" s="16"/>
      <c r="H965" s="23">
        <v>40878</v>
      </c>
      <c r="I965" s="24">
        <v>12217</v>
      </c>
      <c r="J965" s="25">
        <f t="shared" si="173"/>
        <v>6.3179879906013398E-2</v>
      </c>
      <c r="K965" s="21">
        <v>1000</v>
      </c>
      <c r="L965" s="22">
        <f t="shared" si="174"/>
        <v>5022.8349672468257</v>
      </c>
    </row>
    <row r="966" spans="1:12" ht="15">
      <c r="B966" s="18">
        <v>41244</v>
      </c>
      <c r="C966" s="19">
        <v>7.29</v>
      </c>
      <c r="D966" s="25">
        <f t="shared" si="171"/>
        <v>0.11981566820276501</v>
      </c>
      <c r="E966" s="21">
        <v>1000</v>
      </c>
      <c r="F966" s="22">
        <f t="shared" si="172"/>
        <v>9604.7327074345485</v>
      </c>
      <c r="G966" s="16"/>
      <c r="H966" s="23">
        <v>41244</v>
      </c>
      <c r="I966" s="24">
        <v>13155</v>
      </c>
      <c r="J966" s="25">
        <f t="shared" si="173"/>
        <v>7.6778259801915369E-2</v>
      </c>
      <c r="K966" s="21">
        <v>1000</v>
      </c>
      <c r="L966" s="22">
        <f t="shared" si="174"/>
        <v>7213.2090390705998</v>
      </c>
    </row>
    <row r="967" spans="1:12" ht="15">
      <c r="B967" s="18">
        <v>41609</v>
      </c>
      <c r="C967" s="19">
        <v>11.85</v>
      </c>
      <c r="D967" s="25">
        <f t="shared" si="171"/>
        <v>0.625514403292181</v>
      </c>
      <c r="E967" s="21">
        <v>1000</v>
      </c>
      <c r="F967" s="22">
        <f t="shared" si="172"/>
        <v>11293.816604879663</v>
      </c>
      <c r="G967" s="16"/>
      <c r="H967" s="23">
        <v>41609</v>
      </c>
      <c r="I967" s="24">
        <v>15755</v>
      </c>
      <c r="J967" s="25">
        <f t="shared" si="173"/>
        <v>0.1976434815659445</v>
      </c>
      <c r="K967" s="21">
        <v>1000</v>
      </c>
      <c r="L967" s="22">
        <f t="shared" si="174"/>
        <v>9411.1750417227249</v>
      </c>
    </row>
    <row r="968" spans="1:12" ht="15">
      <c r="B968" s="18">
        <v>41974</v>
      </c>
      <c r="C968" s="19">
        <v>12.62</v>
      </c>
      <c r="D968" s="25">
        <f t="shared" si="171"/>
        <v>6.4978902953586465E-2</v>
      </c>
      <c r="E968" s="21">
        <v>1000</v>
      </c>
      <c r="F968" s="22">
        <f t="shared" si="172"/>
        <v>11913.896757343764</v>
      </c>
      <c r="G968" s="16"/>
      <c r="H968" s="23">
        <v>41974</v>
      </c>
      <c r="I968" s="24">
        <v>18053</v>
      </c>
      <c r="J968" s="25">
        <f t="shared" si="173"/>
        <v>0.14585845763249761</v>
      </c>
      <c r="K968" s="21">
        <v>1000</v>
      </c>
      <c r="L968" s="22">
        <f t="shared" si="174"/>
        <v>10049.007095885365</v>
      </c>
    </row>
    <row r="969" spans="1:12" ht="15">
      <c r="B969" s="18">
        <v>42339</v>
      </c>
      <c r="C969" s="19">
        <v>12.23</v>
      </c>
      <c r="D969" s="25">
        <f t="shared" si="171"/>
        <v>-3.0903328050713059E-2</v>
      </c>
      <c r="E969" s="21">
        <v>1000</v>
      </c>
      <c r="F969" s="22">
        <f t="shared" si="172"/>
        <v>18362.441914162555</v>
      </c>
      <c r="G969" s="16"/>
      <c r="H969" s="23">
        <v>42339</v>
      </c>
      <c r="I969" s="24">
        <v>17425</v>
      </c>
      <c r="J969" s="25">
        <f t="shared" si="173"/>
        <v>-3.4786462083864177E-2</v>
      </c>
      <c r="K969" s="21">
        <v>1000</v>
      </c>
      <c r="L969" s="22">
        <f t="shared" si="174"/>
        <v>12658.325891257362</v>
      </c>
    </row>
    <row r="970" spans="1:12" ht="15">
      <c r="B970" s="18">
        <v>42705</v>
      </c>
      <c r="C970" s="19">
        <v>17.39</v>
      </c>
      <c r="D970" s="25">
        <f t="shared" si="171"/>
        <v>0.42191332788225672</v>
      </c>
      <c r="E970" s="21">
        <v>1000</v>
      </c>
      <c r="F970" s="22">
        <f t="shared" si="172"/>
        <v>21823.108770418981</v>
      </c>
      <c r="G970" s="16"/>
      <c r="H970" s="23">
        <v>42705</v>
      </c>
      <c r="I970" s="24">
        <v>19963</v>
      </c>
      <c r="J970" s="25">
        <f t="shared" si="173"/>
        <v>0.14565279770444764</v>
      </c>
      <c r="K970" s="21">
        <v>1000</v>
      </c>
      <c r="L970" s="22">
        <f t="shared" si="174"/>
        <v>16984.134745507828</v>
      </c>
    </row>
    <row r="971" spans="1:12" ht="15">
      <c r="B971" s="18">
        <v>43070</v>
      </c>
      <c r="C971" s="19">
        <v>19.600000000000001</v>
      </c>
      <c r="D971" s="25">
        <f t="shared" si="171"/>
        <v>0.12708453133985054</v>
      </c>
      <c r="E971" s="21">
        <v>1000</v>
      </c>
      <c r="F971" s="26">
        <f t="shared" si="172"/>
        <v>17210.487123815943</v>
      </c>
      <c r="G971" s="16"/>
      <c r="H971" s="23">
        <v>43070</v>
      </c>
      <c r="I971" s="24">
        <v>24824</v>
      </c>
      <c r="J971" s="25">
        <f t="shared" si="173"/>
        <v>0.24350047588037871</v>
      </c>
      <c r="K971" s="21">
        <v>1000</v>
      </c>
      <c r="L971" s="27">
        <f t="shared" si="174"/>
        <v>16899.609700630885</v>
      </c>
    </row>
    <row r="972" spans="1:12" ht="15">
      <c r="B972" s="18">
        <v>43435</v>
      </c>
      <c r="C972" s="19">
        <v>14.78</v>
      </c>
      <c r="D972" s="25">
        <f t="shared" si="171"/>
        <v>-0.24591836734693887</v>
      </c>
      <c r="E972" s="28"/>
      <c r="F972" s="28"/>
      <c r="G972" s="16"/>
      <c r="H972" s="23">
        <v>43435</v>
      </c>
      <c r="I972" s="24">
        <v>23327</v>
      </c>
      <c r="J972" s="25">
        <f t="shared" si="173"/>
        <v>-6.0304543989687397E-2</v>
      </c>
      <c r="K972" s="29"/>
      <c r="L972" s="30"/>
    </row>
    <row r="973" spans="1:12" ht="15">
      <c r="B973" s="9"/>
      <c r="C973" s="9"/>
      <c r="D973" s="9"/>
      <c r="E973" s="31">
        <f>SUM(E962:E972)</f>
        <v>10000</v>
      </c>
      <c r="F973" s="32"/>
      <c r="G973" s="9"/>
      <c r="H973" s="9"/>
      <c r="I973" s="9"/>
      <c r="J973" s="9"/>
      <c r="K973" s="31">
        <f>SUM(K962:K972)</f>
        <v>10000</v>
      </c>
      <c r="L973" s="33"/>
    </row>
    <row r="976" spans="1:12" ht="14.25">
      <c r="A976" s="2" t="s">
        <v>438</v>
      </c>
      <c r="B976" s="79" t="s">
        <v>439</v>
      </c>
      <c r="C976" s="76"/>
      <c r="D976" s="76"/>
      <c r="E976" s="76"/>
      <c r="F976" s="76"/>
      <c r="G976" s="76"/>
      <c r="H976" s="76"/>
      <c r="I976" s="76"/>
      <c r="J976" s="76"/>
      <c r="K976" s="76"/>
      <c r="L976" s="77"/>
    </row>
    <row r="977" spans="2:12" ht="12.75">
      <c r="B977" s="82" t="s">
        <v>2</v>
      </c>
      <c r="C977" s="76"/>
      <c r="D977" s="76"/>
      <c r="E977" s="76"/>
      <c r="F977" s="76"/>
      <c r="G977" s="76"/>
      <c r="H977" s="76"/>
      <c r="I977" s="76"/>
      <c r="J977" s="76"/>
      <c r="K977" s="76"/>
      <c r="L977" s="77"/>
    </row>
    <row r="978" spans="2:12" ht="12.75">
      <c r="B978" s="78" t="s">
        <v>442</v>
      </c>
      <c r="C978" s="76"/>
      <c r="D978" s="76"/>
      <c r="E978" s="76"/>
      <c r="F978" s="76"/>
      <c r="G978" s="76"/>
      <c r="H978" s="76"/>
      <c r="I978" s="76"/>
      <c r="J978" s="76"/>
      <c r="K978" s="76"/>
      <c r="L978" s="77"/>
    </row>
    <row r="979" spans="2:12" ht="12.75">
      <c r="B979" s="3"/>
      <c r="C979" s="4">
        <v>2018</v>
      </c>
      <c r="D979" s="4">
        <v>2017</v>
      </c>
      <c r="E979" s="4">
        <v>2016</v>
      </c>
      <c r="F979" s="4">
        <v>2015</v>
      </c>
      <c r="G979" s="4">
        <v>2014</v>
      </c>
      <c r="H979" s="4">
        <v>2013</v>
      </c>
      <c r="I979" s="4">
        <v>2012</v>
      </c>
      <c r="J979" s="4">
        <v>2011</v>
      </c>
      <c r="K979" s="4">
        <v>2010</v>
      </c>
      <c r="L979" s="4">
        <v>2009</v>
      </c>
    </row>
    <row r="980" spans="2:12" ht="12.75">
      <c r="B980" s="5" t="s">
        <v>10</v>
      </c>
      <c r="C980" s="6">
        <v>5700</v>
      </c>
      <c r="D980" s="6">
        <v>5400</v>
      </c>
      <c r="E980" s="6">
        <v>5000</v>
      </c>
      <c r="F980" s="6">
        <v>4400</v>
      </c>
      <c r="G980" s="6">
        <v>4200</v>
      </c>
      <c r="H980" s="6">
        <v>4200</v>
      </c>
      <c r="I980" s="6">
        <v>4000</v>
      </c>
      <c r="J980" s="6">
        <v>3700</v>
      </c>
      <c r="K980" s="6">
        <v>2900</v>
      </c>
      <c r="L980" s="6">
        <v>2500</v>
      </c>
    </row>
    <row r="981" spans="2:12" ht="12.75">
      <c r="B981" s="5" t="s">
        <v>11</v>
      </c>
      <c r="C981" s="6">
        <v>2508</v>
      </c>
      <c r="D981" s="6">
        <v>2323</v>
      </c>
      <c r="E981" s="6">
        <v>2058</v>
      </c>
      <c r="F981" s="6">
        <v>1674</v>
      </c>
      <c r="G981" s="6">
        <v>1642</v>
      </c>
      <c r="H981" s="6">
        <v>1765</v>
      </c>
      <c r="I981" s="6">
        <v>1552</v>
      </c>
      <c r="J981" s="6">
        <v>1224</v>
      </c>
      <c r="K981" s="6">
        <v>1092</v>
      </c>
      <c r="L981" s="6">
        <v>519</v>
      </c>
    </row>
    <row r="982" spans="2:12" ht="12.75">
      <c r="B982" s="5" t="s">
        <v>12</v>
      </c>
      <c r="C982" s="6">
        <v>1918</v>
      </c>
      <c r="D982" s="6">
        <v>1408</v>
      </c>
      <c r="E982" s="6">
        <v>1315</v>
      </c>
      <c r="F982" s="6">
        <v>1079</v>
      </c>
      <c r="G982" s="6">
        <v>1066</v>
      </c>
      <c r="H982" s="6">
        <v>1138</v>
      </c>
      <c r="I982" s="6">
        <v>1029</v>
      </c>
      <c r="J982" s="6">
        <v>859</v>
      </c>
      <c r="K982" s="6">
        <v>736</v>
      </c>
      <c r="L982" s="6">
        <v>379</v>
      </c>
    </row>
    <row r="983" spans="2:12" ht="12.75">
      <c r="B983" s="5" t="s">
        <v>13</v>
      </c>
      <c r="C983" s="7">
        <v>12.74</v>
      </c>
      <c r="D983" s="7">
        <v>8.6999999999999993</v>
      </c>
      <c r="E983" s="7">
        <v>7.78</v>
      </c>
      <c r="F983" s="7">
        <v>7.18</v>
      </c>
      <c r="G983" s="7">
        <v>7.42</v>
      </c>
      <c r="H983" s="7">
        <v>8.1999999999999993</v>
      </c>
      <c r="I983" s="7">
        <v>7.54</v>
      </c>
      <c r="J983" s="7">
        <v>6.35</v>
      </c>
      <c r="K983" s="7">
        <v>5.69</v>
      </c>
      <c r="L983" s="7">
        <v>2.89</v>
      </c>
    </row>
    <row r="984" spans="2:12" ht="12.75">
      <c r="B984" s="5" t="s">
        <v>14</v>
      </c>
      <c r="C984" s="7">
        <v>143.13</v>
      </c>
      <c r="D984" s="7">
        <v>167.57</v>
      </c>
      <c r="E984" s="7">
        <v>148.31</v>
      </c>
      <c r="F984" s="7">
        <v>113.87</v>
      </c>
      <c r="G984" s="7">
        <v>115.35</v>
      </c>
      <c r="H984" s="7">
        <v>104.47</v>
      </c>
      <c r="I984" s="7">
        <v>86.12</v>
      </c>
      <c r="J984" s="7">
        <v>64.650000000000006</v>
      </c>
      <c r="K984" s="7">
        <v>71.16</v>
      </c>
      <c r="L984" s="7">
        <v>52.8</v>
      </c>
    </row>
    <row r="985" spans="2:12" ht="12.75">
      <c r="B985" s="5" t="s">
        <v>15</v>
      </c>
      <c r="C985" s="8">
        <f t="shared" ref="C985:L985" si="175">C984/C983</f>
        <v>11.23469387755102</v>
      </c>
      <c r="D985" s="8">
        <f t="shared" si="175"/>
        <v>19.260919540229885</v>
      </c>
      <c r="E985" s="8">
        <f t="shared" si="175"/>
        <v>19.062982005141389</v>
      </c>
      <c r="F985" s="8">
        <f t="shared" si="175"/>
        <v>15.859331476323121</v>
      </c>
      <c r="G985" s="8">
        <f t="shared" si="175"/>
        <v>15.545822102425875</v>
      </c>
      <c r="H985" s="8">
        <f t="shared" si="175"/>
        <v>12.740243902439026</v>
      </c>
      <c r="I985" s="8">
        <f t="shared" si="175"/>
        <v>11.421750663129973</v>
      </c>
      <c r="J985" s="8">
        <f t="shared" si="175"/>
        <v>10.181102362204726</v>
      </c>
      <c r="K985" s="8">
        <f t="shared" si="175"/>
        <v>12.506151142355007</v>
      </c>
      <c r="L985" s="8">
        <f t="shared" si="175"/>
        <v>18.269896193771626</v>
      </c>
    </row>
    <row r="987" spans="2:12" ht="15">
      <c r="B987" s="80" t="s">
        <v>16</v>
      </c>
      <c r="C987" s="81"/>
      <c r="D987" s="81"/>
      <c r="E987" s="81"/>
      <c r="F987" s="81"/>
      <c r="G987" s="81"/>
      <c r="H987" s="81"/>
      <c r="I987" s="81"/>
      <c r="J987" s="81"/>
      <c r="K987" s="81"/>
      <c r="L987" s="81"/>
    </row>
    <row r="988" spans="2:12" ht="18.75">
      <c r="B988" s="87" t="s">
        <v>445</v>
      </c>
      <c r="C988" s="76"/>
      <c r="D988" s="76"/>
      <c r="E988" s="76"/>
      <c r="F988" s="77"/>
      <c r="G988" s="9"/>
      <c r="H988" s="10"/>
      <c r="I988" s="10"/>
      <c r="J988" s="10"/>
      <c r="K988" s="10"/>
      <c r="L988" s="10"/>
    </row>
    <row r="989" spans="2:12" ht="15">
      <c r="B989" s="11" t="s">
        <v>20</v>
      </c>
      <c r="C989" s="12" t="s">
        <v>21</v>
      </c>
      <c r="D989" s="13" t="s">
        <v>22</v>
      </c>
      <c r="E989" s="14" t="s">
        <v>23</v>
      </c>
      <c r="F989" s="15" t="s">
        <v>24</v>
      </c>
      <c r="G989" s="16"/>
      <c r="H989" s="17" t="s">
        <v>20</v>
      </c>
      <c r="I989" s="12" t="s">
        <v>25</v>
      </c>
      <c r="J989" s="13" t="s">
        <v>22</v>
      </c>
      <c r="K989" s="15" t="s">
        <v>23</v>
      </c>
      <c r="L989" s="15" t="s">
        <v>24</v>
      </c>
    </row>
    <row r="990" spans="2:12" ht="15">
      <c r="B990" s="18">
        <v>39783</v>
      </c>
      <c r="C990" s="19">
        <v>29.08</v>
      </c>
      <c r="D990" s="20"/>
      <c r="E990" s="21">
        <v>1000</v>
      </c>
      <c r="F990" s="22">
        <f>(E990)+(E990*D991)</f>
        <v>1815.6808803301237</v>
      </c>
      <c r="G990" s="16"/>
      <c r="H990" s="23">
        <v>39783</v>
      </c>
      <c r="I990" s="24">
        <v>8515</v>
      </c>
      <c r="J990" s="20"/>
      <c r="K990" s="21">
        <v>1000</v>
      </c>
      <c r="L990" s="22">
        <f>(K990)+(K990*J991)</f>
        <v>1229.7122724603641</v>
      </c>
    </row>
    <row r="991" spans="2:12" ht="15">
      <c r="B991" s="18">
        <v>40148</v>
      </c>
      <c r="C991" s="19">
        <v>52.8</v>
      </c>
      <c r="D991" s="25">
        <f t="shared" ref="D991:D1000" si="176">(C991-C990)/C990</f>
        <v>0.81568088033012376</v>
      </c>
      <c r="E991" s="21">
        <v>1000</v>
      </c>
      <c r="F991" s="22">
        <f t="shared" ref="F991:F999" si="177">(F990+E991)+(F990+E991)*D992</f>
        <v>3794.7699137176442</v>
      </c>
      <c r="G991" s="16"/>
      <c r="H991" s="23">
        <v>40148</v>
      </c>
      <c r="I991" s="24">
        <v>10471</v>
      </c>
      <c r="J991" s="25">
        <f t="shared" ref="J991:J1000" si="178">(I991-I990)/I990</f>
        <v>0.22971227246036408</v>
      </c>
      <c r="K991" s="21">
        <v>1000</v>
      </c>
      <c r="L991" s="22">
        <f t="shared" ref="L991:L999" si="179">(L990+K991)+(L990+K991)*J992</f>
        <v>2446.9127803306319</v>
      </c>
    </row>
    <row r="992" spans="2:12" ht="15">
      <c r="B992" s="18">
        <v>40513</v>
      </c>
      <c r="C992" s="19">
        <v>71.16</v>
      </c>
      <c r="D992" s="25">
        <f t="shared" si="176"/>
        <v>0.34772727272727272</v>
      </c>
      <c r="E992" s="21">
        <v>1000</v>
      </c>
      <c r="F992" s="22">
        <f t="shared" si="177"/>
        <v>4356.1252799584845</v>
      </c>
      <c r="G992" s="16"/>
      <c r="H992" s="23">
        <v>40513</v>
      </c>
      <c r="I992" s="24">
        <v>11491</v>
      </c>
      <c r="J992" s="25">
        <f t="shared" si="178"/>
        <v>9.741189953204088E-2</v>
      </c>
      <c r="K992" s="21">
        <v>1000</v>
      </c>
      <c r="L992" s="22">
        <f t="shared" si="179"/>
        <v>3664.6883158384239</v>
      </c>
    </row>
    <row r="993" spans="1:12" ht="15">
      <c r="B993" s="18">
        <v>40878</v>
      </c>
      <c r="C993" s="19">
        <v>64.650000000000006</v>
      </c>
      <c r="D993" s="25">
        <f t="shared" si="176"/>
        <v>-9.148397976391219E-2</v>
      </c>
      <c r="E993" s="21">
        <v>1000</v>
      </c>
      <c r="F993" s="22">
        <f t="shared" si="177"/>
        <v>7134.8725307041714</v>
      </c>
      <c r="G993" s="16"/>
      <c r="H993" s="23">
        <v>40878</v>
      </c>
      <c r="I993" s="24">
        <v>12217</v>
      </c>
      <c r="J993" s="25">
        <f t="shared" si="178"/>
        <v>6.3179879906013398E-2</v>
      </c>
      <c r="K993" s="21">
        <v>1000</v>
      </c>
      <c r="L993" s="22">
        <f t="shared" si="179"/>
        <v>5022.8349672468257</v>
      </c>
    </row>
    <row r="994" spans="1:12" ht="15">
      <c r="B994" s="18">
        <v>41244</v>
      </c>
      <c r="C994" s="19">
        <v>86.12</v>
      </c>
      <c r="D994" s="25">
        <f t="shared" si="176"/>
        <v>0.3320959010054137</v>
      </c>
      <c r="E994" s="21">
        <v>1000</v>
      </c>
      <c r="F994" s="22">
        <f t="shared" si="177"/>
        <v>9868.208700448964</v>
      </c>
      <c r="G994" s="16"/>
      <c r="H994" s="23">
        <v>41244</v>
      </c>
      <c r="I994" s="24">
        <v>13155</v>
      </c>
      <c r="J994" s="25">
        <f t="shared" si="178"/>
        <v>7.6778259801915369E-2</v>
      </c>
      <c r="K994" s="21">
        <v>1000</v>
      </c>
      <c r="L994" s="22">
        <f t="shared" si="179"/>
        <v>7213.2090390705998</v>
      </c>
    </row>
    <row r="995" spans="1:12" ht="15">
      <c r="B995" s="18">
        <v>41609</v>
      </c>
      <c r="C995" s="19">
        <v>104.47</v>
      </c>
      <c r="D995" s="25">
        <f t="shared" si="176"/>
        <v>0.21307477937761254</v>
      </c>
      <c r="E995" s="21">
        <v>1000</v>
      </c>
      <c r="F995" s="22">
        <f t="shared" si="177"/>
        <v>12000.075367060284</v>
      </c>
      <c r="G995" s="16"/>
      <c r="H995" s="23">
        <v>41609</v>
      </c>
      <c r="I995" s="24">
        <v>15755</v>
      </c>
      <c r="J995" s="25">
        <f t="shared" si="178"/>
        <v>0.1976434815659445</v>
      </c>
      <c r="K995" s="21">
        <v>1000</v>
      </c>
      <c r="L995" s="22">
        <f t="shared" si="179"/>
        <v>9411.1750417227249</v>
      </c>
    </row>
    <row r="996" spans="1:12" ht="15">
      <c r="B996" s="18">
        <v>41974</v>
      </c>
      <c r="C996" s="19">
        <v>115.35</v>
      </c>
      <c r="D996" s="25">
        <f t="shared" si="176"/>
        <v>0.10414473054465392</v>
      </c>
      <c r="E996" s="21">
        <v>1000</v>
      </c>
      <c r="F996" s="22">
        <f t="shared" si="177"/>
        <v>12833.277694383656</v>
      </c>
      <c r="G996" s="16"/>
      <c r="H996" s="23">
        <v>41974</v>
      </c>
      <c r="I996" s="24">
        <v>18053</v>
      </c>
      <c r="J996" s="25">
        <f t="shared" si="178"/>
        <v>0.14585845763249761</v>
      </c>
      <c r="K996" s="21">
        <v>1000</v>
      </c>
      <c r="L996" s="22">
        <f t="shared" si="179"/>
        <v>10049.007095885365</v>
      </c>
    </row>
    <row r="997" spans="1:12" ht="15">
      <c r="B997" s="18">
        <v>42339</v>
      </c>
      <c r="C997" s="19">
        <v>113.87</v>
      </c>
      <c r="D997" s="25">
        <f t="shared" si="176"/>
        <v>-1.2830515821413003E-2</v>
      </c>
      <c r="E997" s="21">
        <v>1000</v>
      </c>
      <c r="F997" s="22">
        <f t="shared" si="177"/>
        <v>18017.154780486871</v>
      </c>
      <c r="G997" s="16"/>
      <c r="H997" s="23">
        <v>42339</v>
      </c>
      <c r="I997" s="24">
        <v>17425</v>
      </c>
      <c r="J997" s="25">
        <f t="shared" si="178"/>
        <v>-3.4786462083864177E-2</v>
      </c>
      <c r="K997" s="21">
        <v>1000</v>
      </c>
      <c r="L997" s="22">
        <f t="shared" si="179"/>
        <v>12658.325891257362</v>
      </c>
    </row>
    <row r="998" spans="1:12" ht="15">
      <c r="B998" s="18">
        <v>42705</v>
      </c>
      <c r="C998" s="19">
        <v>148.31</v>
      </c>
      <c r="D998" s="25">
        <f t="shared" si="176"/>
        <v>0.30245016246596995</v>
      </c>
      <c r="E998" s="21">
        <v>1000</v>
      </c>
      <c r="F998" s="22">
        <f t="shared" si="177"/>
        <v>21486.781920074067</v>
      </c>
      <c r="G998" s="16"/>
      <c r="H998" s="23">
        <v>42705</v>
      </c>
      <c r="I998" s="24">
        <v>19963</v>
      </c>
      <c r="J998" s="25">
        <f t="shared" si="178"/>
        <v>0.14565279770444764</v>
      </c>
      <c r="K998" s="21">
        <v>1000</v>
      </c>
      <c r="L998" s="22">
        <f t="shared" si="179"/>
        <v>16984.134745507828</v>
      </c>
    </row>
    <row r="999" spans="1:12" ht="15">
      <c r="B999" s="18">
        <v>43070</v>
      </c>
      <c r="C999" s="19">
        <v>167.57</v>
      </c>
      <c r="D999" s="25">
        <f t="shared" si="176"/>
        <v>0.12986312453644386</v>
      </c>
      <c r="E999" s="21">
        <v>1000</v>
      </c>
      <c r="F999" s="26">
        <f t="shared" si="177"/>
        <v>19207.096116370478</v>
      </c>
      <c r="G999" s="16"/>
      <c r="H999" s="23">
        <v>43070</v>
      </c>
      <c r="I999" s="24">
        <v>24824</v>
      </c>
      <c r="J999" s="25">
        <f t="shared" si="178"/>
        <v>0.24350047588037871</v>
      </c>
      <c r="K999" s="21">
        <v>1000</v>
      </c>
      <c r="L999" s="27">
        <f t="shared" si="179"/>
        <v>16899.609700630885</v>
      </c>
    </row>
    <row r="1000" spans="1:12" ht="15">
      <c r="B1000" s="18">
        <v>43435</v>
      </c>
      <c r="C1000" s="19">
        <v>143.13</v>
      </c>
      <c r="D1000" s="25">
        <f t="shared" si="176"/>
        <v>-0.14584949573312644</v>
      </c>
      <c r="E1000" s="28"/>
      <c r="F1000" s="28"/>
      <c r="G1000" s="16"/>
      <c r="H1000" s="23">
        <v>43435</v>
      </c>
      <c r="I1000" s="24">
        <v>23327</v>
      </c>
      <c r="J1000" s="25">
        <f t="shared" si="178"/>
        <v>-6.0304543989687397E-2</v>
      </c>
      <c r="K1000" s="29"/>
      <c r="L1000" s="30"/>
    </row>
    <row r="1001" spans="1:12" ht="15">
      <c r="B1001" s="9"/>
      <c r="C1001" s="9"/>
      <c r="D1001" s="9"/>
      <c r="E1001" s="31">
        <f>SUM(E990:E1000)</f>
        <v>10000</v>
      </c>
      <c r="F1001" s="32"/>
      <c r="G1001" s="9"/>
      <c r="H1001" s="9"/>
      <c r="I1001" s="9"/>
      <c r="J1001" s="9"/>
      <c r="K1001" s="31">
        <f>SUM(K990:K1000)</f>
        <v>10000</v>
      </c>
      <c r="L1001" s="33"/>
    </row>
    <row r="1004" spans="1:12" ht="14.25">
      <c r="A1004" s="2" t="s">
        <v>450</v>
      </c>
      <c r="B1004" s="79" t="s">
        <v>451</v>
      </c>
      <c r="C1004" s="76"/>
      <c r="D1004" s="76"/>
      <c r="E1004" s="76"/>
      <c r="F1004" s="76"/>
      <c r="G1004" s="76"/>
      <c r="H1004" s="76"/>
      <c r="I1004" s="76"/>
      <c r="J1004" s="76"/>
      <c r="K1004" s="76"/>
      <c r="L1004" s="77"/>
    </row>
    <row r="1005" spans="1:12" ht="12.75">
      <c r="B1005" s="82" t="s">
        <v>2</v>
      </c>
      <c r="C1005" s="76"/>
      <c r="D1005" s="76"/>
      <c r="E1005" s="76"/>
      <c r="F1005" s="76"/>
      <c r="G1005" s="76"/>
      <c r="H1005" s="76"/>
      <c r="I1005" s="76"/>
      <c r="J1005" s="76"/>
      <c r="K1005" s="76"/>
      <c r="L1005" s="77"/>
    </row>
    <row r="1006" spans="1:12" ht="12.75">
      <c r="B1006" s="78" t="s">
        <v>454</v>
      </c>
      <c r="C1006" s="76"/>
      <c r="D1006" s="76"/>
      <c r="E1006" s="76"/>
      <c r="F1006" s="76"/>
      <c r="G1006" s="76"/>
      <c r="H1006" s="76"/>
      <c r="I1006" s="76"/>
      <c r="J1006" s="76"/>
      <c r="K1006" s="76"/>
      <c r="L1006" s="77"/>
    </row>
    <row r="1007" spans="1:12" ht="12.75">
      <c r="B1007" s="3"/>
      <c r="C1007" s="4">
        <v>2018</v>
      </c>
      <c r="D1007" s="4">
        <v>2017</v>
      </c>
      <c r="E1007" s="4">
        <v>2016</v>
      </c>
      <c r="F1007" s="4">
        <v>2015</v>
      </c>
      <c r="G1007" s="4">
        <v>2014</v>
      </c>
      <c r="H1007" s="4">
        <v>2013</v>
      </c>
      <c r="I1007" s="4">
        <v>2012</v>
      </c>
      <c r="J1007" s="4">
        <v>2011</v>
      </c>
      <c r="K1007" s="4">
        <v>2010</v>
      </c>
      <c r="L1007" s="4">
        <v>2009</v>
      </c>
    </row>
    <row r="1008" spans="1:12" ht="12.75">
      <c r="B1008" s="5" t="s">
        <v>10</v>
      </c>
      <c r="C1008" s="6">
        <v>17132</v>
      </c>
      <c r="D1008" s="6">
        <v>16329</v>
      </c>
      <c r="E1008" s="6">
        <v>15162</v>
      </c>
      <c r="F1008" s="6">
        <v>15225</v>
      </c>
      <c r="G1008" s="6">
        <v>15375</v>
      </c>
      <c r="H1008" s="6">
        <v>16012</v>
      </c>
      <c r="I1008" s="6">
        <v>15512</v>
      </c>
      <c r="J1008" s="6">
        <v>14236</v>
      </c>
      <c r="K1008" s="6">
        <v>15176</v>
      </c>
      <c r="L1008" s="6">
        <v>16228</v>
      </c>
    </row>
    <row r="1009" spans="2:12" ht="12.75">
      <c r="B1009" s="5" t="s">
        <v>11</v>
      </c>
      <c r="C1009" s="6">
        <v>6428</v>
      </c>
      <c r="D1009" s="6">
        <v>5490</v>
      </c>
      <c r="E1009" s="6">
        <v>5253</v>
      </c>
      <c r="F1009" s="6">
        <v>5507</v>
      </c>
      <c r="G1009" s="6">
        <v>5614</v>
      </c>
      <c r="H1009" s="6">
        <v>5688</v>
      </c>
      <c r="I1009" s="6">
        <v>3943</v>
      </c>
      <c r="J1009" s="6">
        <v>4069</v>
      </c>
      <c r="K1009" s="6">
        <v>4061</v>
      </c>
      <c r="L1009" s="6">
        <v>3225</v>
      </c>
    </row>
    <row r="1010" spans="2:12" ht="12.75">
      <c r="B1010" s="5" t="s">
        <v>12</v>
      </c>
      <c r="C1010" s="6">
        <v>5061</v>
      </c>
      <c r="D1010" s="6">
        <v>5076</v>
      </c>
      <c r="E1010" s="6">
        <v>3688</v>
      </c>
      <c r="F1010" s="6">
        <v>3881</v>
      </c>
      <c r="G1010" s="6">
        <v>3947</v>
      </c>
      <c r="H1010" s="6">
        <v>3952</v>
      </c>
      <c r="I1010" s="6">
        <v>2832</v>
      </c>
      <c r="J1010" s="6">
        <v>2998</v>
      </c>
      <c r="K1010" s="6">
        <v>3011</v>
      </c>
      <c r="L1010" s="6">
        <v>2003</v>
      </c>
    </row>
    <row r="1011" spans="2:12" ht="12.75">
      <c r="B1011" s="5" t="s">
        <v>13</v>
      </c>
      <c r="C1011" s="7">
        <v>10.71</v>
      </c>
      <c r="D1011" s="7">
        <v>10.36</v>
      </c>
      <c r="E1011" s="7">
        <v>7.3</v>
      </c>
      <c r="F1011" s="7">
        <v>7.39</v>
      </c>
      <c r="G1011" s="7">
        <v>7.3</v>
      </c>
      <c r="H1011" s="7">
        <v>7.36</v>
      </c>
      <c r="I1011" s="7">
        <v>5.3</v>
      </c>
      <c r="J1011" s="7">
        <v>5.64</v>
      </c>
      <c r="K1011" s="7">
        <v>5.74</v>
      </c>
      <c r="L1011" s="7">
        <v>4.3600000000000003</v>
      </c>
    </row>
    <row r="1012" spans="2:12" ht="12.75">
      <c r="B1012" s="5" t="s">
        <v>14</v>
      </c>
      <c r="C1012" s="7">
        <v>115.99</v>
      </c>
      <c r="D1012" s="7">
        <v>139.71</v>
      </c>
      <c r="E1012" s="7">
        <v>110.92</v>
      </c>
      <c r="F1012" s="7">
        <v>88.16</v>
      </c>
      <c r="G1012" s="7">
        <v>82.55</v>
      </c>
      <c r="H1012" s="7">
        <v>68.61</v>
      </c>
      <c r="I1012" s="7">
        <v>50.28</v>
      </c>
      <c r="J1012" s="7">
        <v>48.51</v>
      </c>
      <c r="K1012" s="7">
        <v>50.06</v>
      </c>
      <c r="L1012" s="7">
        <v>43.22</v>
      </c>
    </row>
    <row r="1013" spans="2:12" ht="12.75">
      <c r="B1013" s="5" t="s">
        <v>15</v>
      </c>
      <c r="C1013" s="8">
        <f t="shared" ref="C1013:L1013" si="180">C1012/C1011</f>
        <v>10.830065359477123</v>
      </c>
      <c r="D1013" s="8">
        <f t="shared" si="180"/>
        <v>13.485521235521237</v>
      </c>
      <c r="E1013" s="8">
        <f t="shared" si="180"/>
        <v>15.194520547945206</v>
      </c>
      <c r="F1013" s="8">
        <f t="shared" si="180"/>
        <v>11.929634641407308</v>
      </c>
      <c r="G1013" s="8">
        <f t="shared" si="180"/>
        <v>11.308219178082192</v>
      </c>
      <c r="H1013" s="8">
        <f t="shared" si="180"/>
        <v>9.3220108695652169</v>
      </c>
      <c r="I1013" s="8">
        <f t="shared" si="180"/>
        <v>9.4867924528301888</v>
      </c>
      <c r="J1013" s="8">
        <f t="shared" si="180"/>
        <v>8.6010638297872344</v>
      </c>
      <c r="K1013" s="8">
        <f t="shared" si="180"/>
        <v>8.7212543554006974</v>
      </c>
      <c r="L1013" s="8">
        <f t="shared" si="180"/>
        <v>9.9128440366972459</v>
      </c>
    </row>
    <row r="1015" spans="2:12" ht="15">
      <c r="B1015" s="80" t="s">
        <v>16</v>
      </c>
      <c r="C1015" s="81"/>
      <c r="D1015" s="81"/>
      <c r="E1015" s="81"/>
      <c r="F1015" s="81"/>
      <c r="G1015" s="81"/>
      <c r="H1015" s="81"/>
      <c r="I1015" s="81"/>
      <c r="J1015" s="81"/>
      <c r="K1015" s="81"/>
      <c r="L1015" s="81"/>
    </row>
    <row r="1016" spans="2:12" ht="18.75">
      <c r="B1016" s="87" t="s">
        <v>457</v>
      </c>
      <c r="C1016" s="76"/>
      <c r="D1016" s="76"/>
      <c r="E1016" s="76"/>
      <c r="F1016" s="77"/>
      <c r="G1016" s="9"/>
      <c r="H1016" s="10"/>
      <c r="I1016" s="10"/>
      <c r="J1016" s="10"/>
      <c r="K1016" s="10"/>
      <c r="L1016" s="10"/>
    </row>
    <row r="1017" spans="2:12" ht="15">
      <c r="B1017" s="11" t="s">
        <v>20</v>
      </c>
      <c r="C1017" s="12" t="s">
        <v>21</v>
      </c>
      <c r="D1017" s="13" t="s">
        <v>22</v>
      </c>
      <c r="E1017" s="14" t="s">
        <v>23</v>
      </c>
      <c r="F1017" s="15" t="s">
        <v>24</v>
      </c>
      <c r="G1017" s="16"/>
      <c r="H1017" s="17" t="s">
        <v>20</v>
      </c>
      <c r="I1017" s="12" t="s">
        <v>25</v>
      </c>
      <c r="J1017" s="13" t="s">
        <v>22</v>
      </c>
      <c r="K1017" s="15" t="s">
        <v>23</v>
      </c>
      <c r="L1017" s="15" t="s">
        <v>24</v>
      </c>
    </row>
    <row r="1018" spans="2:12" ht="15">
      <c r="B1018" s="18">
        <v>39783</v>
      </c>
      <c r="C1018" s="19">
        <v>26.03</v>
      </c>
      <c r="D1018" s="20"/>
      <c r="E1018" s="21">
        <v>1000</v>
      </c>
      <c r="F1018" s="22">
        <f>(E1018)+(E1018*D1019)</f>
        <v>1660.3918555512869</v>
      </c>
      <c r="G1018" s="16"/>
      <c r="H1018" s="23">
        <v>39783</v>
      </c>
      <c r="I1018" s="24">
        <v>8515</v>
      </c>
      <c r="J1018" s="20"/>
      <c r="K1018" s="21">
        <v>1000</v>
      </c>
      <c r="L1018" s="22">
        <f>(K1018)+(K1018*J1019)</f>
        <v>1229.7122724603641</v>
      </c>
    </row>
    <row r="1019" spans="2:12" ht="15">
      <c r="B1019" s="18">
        <v>40148</v>
      </c>
      <c r="C1019" s="19">
        <v>43.22</v>
      </c>
      <c r="D1019" s="25">
        <f t="shared" ref="D1019:D1028" si="181">(C1019-C1018)/C1018</f>
        <v>0.66039185555128688</v>
      </c>
      <c r="E1019" s="21">
        <v>1000</v>
      </c>
      <c r="F1019" s="22">
        <f t="shared" ref="F1019:F1027" si="182">(F1018+E1019)+(F1018+E1019)*D1020</f>
        <v>3081.4256429638463</v>
      </c>
      <c r="G1019" s="16"/>
      <c r="H1019" s="23">
        <v>40148</v>
      </c>
      <c r="I1019" s="24">
        <v>10471</v>
      </c>
      <c r="J1019" s="25">
        <f t="shared" ref="J1019:J1028" si="183">(I1019-I1018)/I1018</f>
        <v>0.22971227246036408</v>
      </c>
      <c r="K1019" s="21">
        <v>1000</v>
      </c>
      <c r="L1019" s="22">
        <f t="shared" ref="L1019:L1027" si="184">(L1018+K1019)+(L1018+K1019)*J1020</f>
        <v>2446.9127803306319</v>
      </c>
    </row>
    <row r="1020" spans="2:12" ht="15">
      <c r="B1020" s="18">
        <v>40513</v>
      </c>
      <c r="C1020" s="19">
        <v>50.06</v>
      </c>
      <c r="D1020" s="25">
        <f t="shared" si="181"/>
        <v>0.15826006478482194</v>
      </c>
      <c r="E1020" s="21">
        <v>1000</v>
      </c>
      <c r="F1020" s="22">
        <f t="shared" si="182"/>
        <v>3955.0530950894158</v>
      </c>
      <c r="G1020" s="16"/>
      <c r="H1020" s="23">
        <v>40513</v>
      </c>
      <c r="I1020" s="24">
        <v>11491</v>
      </c>
      <c r="J1020" s="25">
        <f t="shared" si="183"/>
        <v>9.741189953204088E-2</v>
      </c>
      <c r="K1020" s="21">
        <v>1000</v>
      </c>
      <c r="L1020" s="22">
        <f t="shared" si="184"/>
        <v>3664.6883158384239</v>
      </c>
    </row>
    <row r="1021" spans="2:12" ht="15">
      <c r="B1021" s="18">
        <v>40878</v>
      </c>
      <c r="C1021" s="19">
        <v>48.51</v>
      </c>
      <c r="D1021" s="25">
        <f t="shared" si="181"/>
        <v>-3.0962844586496289E-2</v>
      </c>
      <c r="E1021" s="21">
        <v>1000</v>
      </c>
      <c r="F1021" s="22">
        <f t="shared" si="182"/>
        <v>5135.8497138960174</v>
      </c>
      <c r="G1021" s="16"/>
      <c r="H1021" s="23">
        <v>40878</v>
      </c>
      <c r="I1021" s="24">
        <v>12217</v>
      </c>
      <c r="J1021" s="25">
        <f t="shared" si="183"/>
        <v>6.3179879906013398E-2</v>
      </c>
      <c r="K1021" s="21">
        <v>1000</v>
      </c>
      <c r="L1021" s="22">
        <f t="shared" si="184"/>
        <v>5022.8349672468257</v>
      </c>
    </row>
    <row r="1022" spans="2:12" ht="15">
      <c r="B1022" s="18">
        <v>41244</v>
      </c>
      <c r="C1022" s="19">
        <v>50.28</v>
      </c>
      <c r="D1022" s="25">
        <f t="shared" si="181"/>
        <v>3.6487322201607983E-2</v>
      </c>
      <c r="E1022" s="21">
        <v>1000</v>
      </c>
      <c r="F1022" s="22">
        <f t="shared" si="182"/>
        <v>8372.7257134130014</v>
      </c>
      <c r="G1022" s="16"/>
      <c r="H1022" s="23">
        <v>41244</v>
      </c>
      <c r="I1022" s="24">
        <v>13155</v>
      </c>
      <c r="J1022" s="25">
        <f t="shared" si="183"/>
        <v>7.6778259801915369E-2</v>
      </c>
      <c r="K1022" s="21">
        <v>1000</v>
      </c>
      <c r="L1022" s="22">
        <f t="shared" si="184"/>
        <v>7213.2090390705998</v>
      </c>
    </row>
    <row r="1023" spans="2:12" ht="15">
      <c r="B1023" s="18">
        <v>41609</v>
      </c>
      <c r="C1023" s="19">
        <v>68.61</v>
      </c>
      <c r="D1023" s="25">
        <f t="shared" si="181"/>
        <v>0.36455847255369922</v>
      </c>
      <c r="E1023" s="21">
        <v>1000</v>
      </c>
      <c r="F1023" s="22">
        <f t="shared" si="182"/>
        <v>11277.051561612639</v>
      </c>
      <c r="G1023" s="16"/>
      <c r="H1023" s="23">
        <v>41609</v>
      </c>
      <c r="I1023" s="24">
        <v>15755</v>
      </c>
      <c r="J1023" s="25">
        <f t="shared" si="183"/>
        <v>0.1976434815659445</v>
      </c>
      <c r="K1023" s="21">
        <v>1000</v>
      </c>
      <c r="L1023" s="22">
        <f t="shared" si="184"/>
        <v>9411.1750417227249</v>
      </c>
    </row>
    <row r="1024" spans="2:12" ht="15">
      <c r="B1024" s="18">
        <v>41974</v>
      </c>
      <c r="C1024" s="19">
        <v>82.55</v>
      </c>
      <c r="D1024" s="25">
        <f t="shared" si="181"/>
        <v>0.20317737939075933</v>
      </c>
      <c r="E1024" s="21">
        <v>1000</v>
      </c>
      <c r="F1024" s="22">
        <f t="shared" si="182"/>
        <v>13111.385410923929</v>
      </c>
      <c r="G1024" s="16"/>
      <c r="H1024" s="23">
        <v>41974</v>
      </c>
      <c r="I1024" s="24">
        <v>18053</v>
      </c>
      <c r="J1024" s="25">
        <f t="shared" si="183"/>
        <v>0.14585845763249761</v>
      </c>
      <c r="K1024" s="21">
        <v>1000</v>
      </c>
      <c r="L1024" s="22">
        <f t="shared" si="184"/>
        <v>10049.007095885365</v>
      </c>
    </row>
    <row r="1025" spans="1:12" ht="15">
      <c r="B1025" s="18">
        <v>42339</v>
      </c>
      <c r="C1025" s="19">
        <v>88.16</v>
      </c>
      <c r="D1025" s="25">
        <f t="shared" si="181"/>
        <v>6.7958812840702598E-2</v>
      </c>
      <c r="E1025" s="21">
        <v>1000</v>
      </c>
      <c r="F1025" s="22">
        <f t="shared" si="182"/>
        <v>17754.47901292743</v>
      </c>
      <c r="G1025" s="16"/>
      <c r="H1025" s="23">
        <v>42339</v>
      </c>
      <c r="I1025" s="24">
        <v>17425</v>
      </c>
      <c r="J1025" s="25">
        <f t="shared" si="183"/>
        <v>-3.4786462083864177E-2</v>
      </c>
      <c r="K1025" s="21">
        <v>1000</v>
      </c>
      <c r="L1025" s="22">
        <f t="shared" si="184"/>
        <v>12658.325891257362</v>
      </c>
    </row>
    <row r="1026" spans="1:12" ht="15">
      <c r="B1026" s="18">
        <v>42705</v>
      </c>
      <c r="C1026" s="19">
        <v>110.92</v>
      </c>
      <c r="D1026" s="25">
        <f t="shared" si="181"/>
        <v>0.25816696914700549</v>
      </c>
      <c r="E1026" s="21">
        <v>1000</v>
      </c>
      <c r="F1026" s="22">
        <f t="shared" si="182"/>
        <v>23622.324764660036</v>
      </c>
      <c r="G1026" s="16"/>
      <c r="H1026" s="23">
        <v>42705</v>
      </c>
      <c r="I1026" s="24">
        <v>19963</v>
      </c>
      <c r="J1026" s="25">
        <f t="shared" si="183"/>
        <v>0.14565279770444764</v>
      </c>
      <c r="K1026" s="21">
        <v>1000</v>
      </c>
      <c r="L1026" s="22">
        <f t="shared" si="184"/>
        <v>16984.134745507828</v>
      </c>
    </row>
    <row r="1027" spans="1:12" ht="15">
      <c r="B1027" s="18">
        <v>43070</v>
      </c>
      <c r="C1027" s="19">
        <v>139.71</v>
      </c>
      <c r="D1027" s="25">
        <f t="shared" si="181"/>
        <v>0.25955643707176351</v>
      </c>
      <c r="E1027" s="21">
        <v>1000</v>
      </c>
      <c r="F1027" s="26">
        <f t="shared" si="182"/>
        <v>20441.94008627097</v>
      </c>
      <c r="G1027" s="16"/>
      <c r="H1027" s="23">
        <v>43070</v>
      </c>
      <c r="I1027" s="24">
        <v>24824</v>
      </c>
      <c r="J1027" s="25">
        <f t="shared" si="183"/>
        <v>0.24350047588037871</v>
      </c>
      <c r="K1027" s="21">
        <v>1000</v>
      </c>
      <c r="L1027" s="27">
        <f t="shared" si="184"/>
        <v>16899.609700630885</v>
      </c>
    </row>
    <row r="1028" spans="1:12" ht="15">
      <c r="B1028" s="18">
        <v>43435</v>
      </c>
      <c r="C1028" s="19">
        <v>115.99</v>
      </c>
      <c r="D1028" s="25">
        <f t="shared" si="181"/>
        <v>-0.1697802591081527</v>
      </c>
      <c r="E1028" s="28"/>
      <c r="F1028" s="28"/>
      <c r="G1028" s="16"/>
      <c r="H1028" s="23">
        <v>43435</v>
      </c>
      <c r="I1028" s="24">
        <v>23327</v>
      </c>
      <c r="J1028" s="25">
        <f t="shared" si="183"/>
        <v>-6.0304543989687397E-2</v>
      </c>
      <c r="K1028" s="29"/>
      <c r="L1028" s="30"/>
    </row>
    <row r="1029" spans="1:12" ht="15">
      <c r="B1029" s="9"/>
      <c r="C1029" s="9"/>
      <c r="D1029" s="9"/>
      <c r="E1029" s="31">
        <f>SUM(E1018:E1028)</f>
        <v>10000</v>
      </c>
      <c r="F1029" s="32"/>
      <c r="G1029" s="9"/>
      <c r="H1029" s="9"/>
      <c r="I1029" s="9"/>
      <c r="J1029" s="9"/>
      <c r="K1029" s="31">
        <f>SUM(K1018:K1028)</f>
        <v>10000</v>
      </c>
      <c r="L1029" s="33"/>
    </row>
    <row r="1032" spans="1:12" ht="14.25">
      <c r="A1032" s="2" t="s">
        <v>463</v>
      </c>
      <c r="B1032" s="79" t="s">
        <v>464</v>
      </c>
      <c r="C1032" s="76"/>
      <c r="D1032" s="76"/>
      <c r="E1032" s="76"/>
      <c r="F1032" s="76"/>
      <c r="G1032" s="76"/>
      <c r="H1032" s="76"/>
      <c r="I1032" s="76"/>
      <c r="J1032" s="76"/>
      <c r="K1032" s="76"/>
      <c r="L1032" s="77"/>
    </row>
    <row r="1033" spans="1:12" ht="12.75">
      <c r="B1033" s="82" t="s">
        <v>2</v>
      </c>
      <c r="C1033" s="76"/>
      <c r="D1033" s="76"/>
      <c r="E1033" s="76"/>
      <c r="F1033" s="76"/>
      <c r="G1033" s="76"/>
      <c r="H1033" s="76"/>
      <c r="I1033" s="76"/>
      <c r="J1033" s="76"/>
      <c r="K1033" s="76"/>
      <c r="L1033" s="77"/>
    </row>
    <row r="1034" spans="1:12" ht="12.75">
      <c r="B1034" s="78" t="s">
        <v>466</v>
      </c>
      <c r="C1034" s="76"/>
      <c r="D1034" s="76"/>
      <c r="E1034" s="76"/>
      <c r="F1034" s="76"/>
      <c r="G1034" s="76"/>
      <c r="H1034" s="76"/>
      <c r="I1034" s="76"/>
      <c r="J1034" s="76"/>
      <c r="K1034" s="76"/>
      <c r="L1034" s="77"/>
    </row>
    <row r="1035" spans="1:12" ht="12.75">
      <c r="B1035" s="3"/>
      <c r="C1035" s="4">
        <v>2018</v>
      </c>
      <c r="D1035" s="4">
        <v>2017</v>
      </c>
      <c r="E1035" s="4">
        <v>2016</v>
      </c>
      <c r="F1035" s="4">
        <v>2015</v>
      </c>
      <c r="G1035" s="4">
        <v>2014</v>
      </c>
      <c r="H1035" s="4">
        <v>2013</v>
      </c>
      <c r="I1035" s="4">
        <v>2012</v>
      </c>
      <c r="J1035" s="4">
        <v>2011</v>
      </c>
      <c r="K1035" s="4">
        <v>2010</v>
      </c>
      <c r="L1035" s="4">
        <v>2009</v>
      </c>
    </row>
    <row r="1036" spans="1:12" ht="12.75">
      <c r="B1036" s="5" t="s">
        <v>10</v>
      </c>
      <c r="C1036" s="6">
        <v>5505</v>
      </c>
      <c r="D1036" s="6">
        <v>5400</v>
      </c>
      <c r="E1036" s="6">
        <v>5200</v>
      </c>
      <c r="F1036" s="6">
        <v>5000</v>
      </c>
      <c r="G1036" s="6">
        <v>4900</v>
      </c>
      <c r="H1036" s="6">
        <v>5125</v>
      </c>
      <c r="I1036" s="6">
        <v>5200</v>
      </c>
      <c r="J1036" s="6">
        <v>4000</v>
      </c>
      <c r="K1036" s="6">
        <v>3000</v>
      </c>
      <c r="L1036" s="6">
        <v>2500</v>
      </c>
    </row>
    <row r="1037" spans="1:12" ht="12.75">
      <c r="B1037" s="5" t="s">
        <v>11</v>
      </c>
      <c r="C1037" s="6">
        <v>1955</v>
      </c>
      <c r="D1037" s="6">
        <v>1860</v>
      </c>
      <c r="E1037" s="6">
        <v>1664</v>
      </c>
      <c r="F1037" s="6">
        <v>1523</v>
      </c>
      <c r="G1037" s="6">
        <v>1677</v>
      </c>
      <c r="H1037" s="6">
        <v>1587</v>
      </c>
      <c r="I1037" s="6">
        <v>1661</v>
      </c>
      <c r="J1037" s="6">
        <v>161</v>
      </c>
      <c r="K1037" s="6">
        <v>-844</v>
      </c>
      <c r="L1037" s="6">
        <v>-1268</v>
      </c>
    </row>
    <row r="1038" spans="1:12" ht="12.75">
      <c r="B1038" s="5" t="s">
        <v>12</v>
      </c>
      <c r="C1038" s="6">
        <v>1695</v>
      </c>
      <c r="D1038" s="6">
        <v>1199</v>
      </c>
      <c r="E1038" s="6">
        <v>1099</v>
      </c>
      <c r="F1038" s="6">
        <v>998</v>
      </c>
      <c r="G1038" s="6">
        <v>1095</v>
      </c>
      <c r="H1038" s="6">
        <v>1090</v>
      </c>
      <c r="I1038" s="6">
        <v>991</v>
      </c>
      <c r="J1038" s="6">
        <v>-429</v>
      </c>
      <c r="K1038" s="6">
        <v>-763</v>
      </c>
      <c r="L1038" s="6">
        <v>-1261</v>
      </c>
    </row>
    <row r="1039" spans="1:12" ht="12.75">
      <c r="B1039" s="5" t="s">
        <v>13</v>
      </c>
      <c r="C1039" s="7">
        <v>1.54</v>
      </c>
      <c r="D1039" s="7">
        <v>1</v>
      </c>
      <c r="E1039" s="7">
        <v>0.87</v>
      </c>
      <c r="F1039" s="7">
        <v>0.75</v>
      </c>
      <c r="G1039" s="7">
        <v>0.79</v>
      </c>
      <c r="H1039" s="7">
        <v>0.77</v>
      </c>
      <c r="I1039" s="7">
        <v>0.71</v>
      </c>
      <c r="J1039" s="7">
        <v>-0.34</v>
      </c>
      <c r="K1039" s="7">
        <v>-0.62</v>
      </c>
      <c r="L1039" s="7">
        <v>-1.27</v>
      </c>
    </row>
    <row r="1040" spans="1:12" ht="12.75">
      <c r="B1040" s="5" t="s">
        <v>14</v>
      </c>
      <c r="C1040" s="7">
        <v>13.26</v>
      </c>
      <c r="D1040" s="7">
        <v>16.760000000000002</v>
      </c>
      <c r="E1040" s="7">
        <v>13.64</v>
      </c>
      <c r="F1040" s="7">
        <v>8.8800000000000008</v>
      </c>
      <c r="G1040" s="7">
        <v>9.5500000000000007</v>
      </c>
      <c r="H1040" s="7">
        <v>8.81</v>
      </c>
      <c r="I1040" s="7">
        <v>6.29</v>
      </c>
      <c r="J1040" s="7">
        <v>3.77</v>
      </c>
      <c r="K1040" s="7">
        <v>6.09</v>
      </c>
      <c r="L1040" s="7">
        <v>4.57</v>
      </c>
    </row>
    <row r="1041" spans="2:12" ht="12.75">
      <c r="B1041" s="5" t="s">
        <v>15</v>
      </c>
      <c r="C1041" s="8">
        <f t="shared" ref="C1041:L1041" si="185">C1040/C1039</f>
        <v>8.6103896103896105</v>
      </c>
      <c r="D1041" s="8">
        <f t="shared" si="185"/>
        <v>16.760000000000002</v>
      </c>
      <c r="E1041" s="8">
        <f t="shared" si="185"/>
        <v>15.678160919540231</v>
      </c>
      <c r="F1041" s="8">
        <f t="shared" si="185"/>
        <v>11.840000000000002</v>
      </c>
      <c r="G1041" s="8">
        <f t="shared" si="185"/>
        <v>12.088607594936709</v>
      </c>
      <c r="H1041" s="8">
        <f t="shared" si="185"/>
        <v>11.441558441558442</v>
      </c>
      <c r="I1041" s="8">
        <f t="shared" si="185"/>
        <v>8.8591549295774659</v>
      </c>
      <c r="J1041" s="8">
        <f t="shared" si="185"/>
        <v>-11.088235294117647</v>
      </c>
      <c r="K1041" s="8">
        <f t="shared" si="185"/>
        <v>-9.82258064516129</v>
      </c>
      <c r="L1041" s="8">
        <f t="shared" si="185"/>
        <v>-3.598425196850394</v>
      </c>
    </row>
    <row r="1043" spans="2:12" ht="15">
      <c r="B1043" s="80" t="s">
        <v>16</v>
      </c>
      <c r="C1043" s="81"/>
      <c r="D1043" s="81"/>
      <c r="E1043" s="81"/>
      <c r="F1043" s="81"/>
      <c r="G1043" s="81"/>
      <c r="H1043" s="81"/>
      <c r="I1043" s="81"/>
      <c r="J1043" s="81"/>
      <c r="K1043" s="81"/>
      <c r="L1043" s="81"/>
    </row>
    <row r="1044" spans="2:12" ht="18.75">
      <c r="B1044" s="87" t="s">
        <v>469</v>
      </c>
      <c r="C1044" s="76"/>
      <c r="D1044" s="76"/>
      <c r="E1044" s="76"/>
      <c r="F1044" s="77"/>
      <c r="G1044" s="9"/>
      <c r="H1044" s="10"/>
      <c r="I1044" s="10"/>
      <c r="J1044" s="10"/>
      <c r="K1044" s="10"/>
      <c r="L1044" s="10"/>
    </row>
    <row r="1045" spans="2:12" ht="15">
      <c r="B1045" s="11" t="s">
        <v>20</v>
      </c>
      <c r="C1045" s="12" t="s">
        <v>21</v>
      </c>
      <c r="D1045" s="13" t="s">
        <v>22</v>
      </c>
      <c r="E1045" s="14" t="s">
        <v>23</v>
      </c>
      <c r="F1045" s="15" t="s">
        <v>24</v>
      </c>
      <c r="G1045" s="16"/>
      <c r="H1045" s="17" t="s">
        <v>20</v>
      </c>
      <c r="I1045" s="12" t="s">
        <v>25</v>
      </c>
      <c r="J1045" s="13" t="s">
        <v>22</v>
      </c>
      <c r="K1045" s="15" t="s">
        <v>23</v>
      </c>
      <c r="L1045" s="15" t="s">
        <v>24</v>
      </c>
    </row>
    <row r="1046" spans="2:12" ht="15">
      <c r="B1046" s="18">
        <v>39783</v>
      </c>
      <c r="C1046" s="19">
        <v>2.9</v>
      </c>
      <c r="D1046" s="20"/>
      <c r="E1046" s="21">
        <v>1000</v>
      </c>
      <c r="F1046" s="22">
        <f>(E1046)+(E1046*D1047)</f>
        <v>1575.8620689655174</v>
      </c>
      <c r="G1046" s="16"/>
      <c r="H1046" s="23">
        <v>39783</v>
      </c>
      <c r="I1046" s="24">
        <v>8515</v>
      </c>
      <c r="J1046" s="20"/>
      <c r="K1046" s="21">
        <v>1000</v>
      </c>
      <c r="L1046" s="22">
        <f>(K1046)+(K1046*J1047)</f>
        <v>1229.7122724603641</v>
      </c>
    </row>
    <row r="1047" spans="2:12" ht="15">
      <c r="B1047" s="18">
        <v>40148</v>
      </c>
      <c r="C1047" s="19">
        <v>4.57</v>
      </c>
      <c r="D1047" s="25">
        <f t="shared" ref="D1047:D1056" si="186">(C1047-C1046)/C1046</f>
        <v>0.57586206896551739</v>
      </c>
      <c r="E1047" s="21">
        <v>1000</v>
      </c>
      <c r="F1047" s="22">
        <f t="shared" ref="F1047:F1055" si="187">(F1046+E1047)+(F1046+E1047)*D1048</f>
        <v>3432.6039387308529</v>
      </c>
      <c r="G1047" s="16"/>
      <c r="H1047" s="23">
        <v>40148</v>
      </c>
      <c r="I1047" s="24">
        <v>10471</v>
      </c>
      <c r="J1047" s="25">
        <f t="shared" ref="J1047:J1056" si="188">(I1047-I1046)/I1046</f>
        <v>0.22971227246036408</v>
      </c>
      <c r="K1047" s="21">
        <v>1000</v>
      </c>
      <c r="L1047" s="22">
        <f t="shared" ref="L1047:L1055" si="189">(L1046+K1047)+(L1046+K1047)*J1048</f>
        <v>2446.9127803306319</v>
      </c>
    </row>
    <row r="1048" spans="2:12" ht="15">
      <c r="B1048" s="18">
        <v>40513</v>
      </c>
      <c r="C1048" s="19">
        <v>6.09</v>
      </c>
      <c r="D1048" s="25">
        <f t="shared" si="186"/>
        <v>0.33260393873085325</v>
      </c>
      <c r="E1048" s="21">
        <v>1000</v>
      </c>
      <c r="F1048" s="22">
        <f t="shared" si="187"/>
        <v>2743.9929144524331</v>
      </c>
      <c r="G1048" s="16"/>
      <c r="H1048" s="23">
        <v>40513</v>
      </c>
      <c r="I1048" s="24">
        <v>11491</v>
      </c>
      <c r="J1048" s="25">
        <f t="shared" si="188"/>
        <v>9.741189953204088E-2</v>
      </c>
      <c r="K1048" s="21">
        <v>1000</v>
      </c>
      <c r="L1048" s="22">
        <f t="shared" si="189"/>
        <v>3664.6883158384239</v>
      </c>
    </row>
    <row r="1049" spans="2:12" ht="15">
      <c r="B1049" s="18">
        <v>40878</v>
      </c>
      <c r="C1049" s="19">
        <v>3.77</v>
      </c>
      <c r="D1049" s="25">
        <f t="shared" si="186"/>
        <v>-0.38095238095238093</v>
      </c>
      <c r="E1049" s="21">
        <v>1000</v>
      </c>
      <c r="F1049" s="22">
        <f t="shared" si="187"/>
        <v>6246.608867879524</v>
      </c>
      <c r="G1049" s="16"/>
      <c r="H1049" s="23">
        <v>40878</v>
      </c>
      <c r="I1049" s="24">
        <v>12217</v>
      </c>
      <c r="J1049" s="25">
        <f t="shared" si="188"/>
        <v>6.3179879906013398E-2</v>
      </c>
      <c r="K1049" s="21">
        <v>1000</v>
      </c>
      <c r="L1049" s="22">
        <f t="shared" si="189"/>
        <v>5022.8349672468257</v>
      </c>
    </row>
    <row r="1050" spans="2:12" ht="15">
      <c r="B1050" s="18">
        <v>41244</v>
      </c>
      <c r="C1050" s="19">
        <v>6.29</v>
      </c>
      <c r="D1050" s="25">
        <f t="shared" si="186"/>
        <v>0.66843501326259946</v>
      </c>
      <c r="E1050" s="21">
        <v>1000</v>
      </c>
      <c r="F1050" s="22">
        <f t="shared" si="187"/>
        <v>10149.86075135431</v>
      </c>
      <c r="G1050" s="16"/>
      <c r="H1050" s="23">
        <v>41244</v>
      </c>
      <c r="I1050" s="24">
        <v>13155</v>
      </c>
      <c r="J1050" s="25">
        <f t="shared" si="188"/>
        <v>7.6778259801915369E-2</v>
      </c>
      <c r="K1050" s="21">
        <v>1000</v>
      </c>
      <c r="L1050" s="22">
        <f t="shared" si="189"/>
        <v>7213.2090390705998</v>
      </c>
    </row>
    <row r="1051" spans="2:12" ht="15">
      <c r="B1051" s="18">
        <v>41609</v>
      </c>
      <c r="C1051" s="19">
        <v>8.81</v>
      </c>
      <c r="D1051" s="25">
        <f t="shared" si="186"/>
        <v>0.40063593004769482</v>
      </c>
      <c r="E1051" s="21">
        <v>1000</v>
      </c>
      <c r="F1051" s="22">
        <f t="shared" si="187"/>
        <v>12086.398430809724</v>
      </c>
      <c r="G1051" s="16"/>
      <c r="H1051" s="23">
        <v>41609</v>
      </c>
      <c r="I1051" s="24">
        <v>15755</v>
      </c>
      <c r="J1051" s="25">
        <f t="shared" si="188"/>
        <v>0.1976434815659445</v>
      </c>
      <c r="K1051" s="21">
        <v>1000</v>
      </c>
      <c r="L1051" s="22">
        <f t="shared" si="189"/>
        <v>9411.1750417227249</v>
      </c>
    </row>
    <row r="1052" spans="2:12" ht="15">
      <c r="B1052" s="18">
        <v>41974</v>
      </c>
      <c r="C1052" s="19">
        <v>9.5500000000000007</v>
      </c>
      <c r="D1052" s="25">
        <f t="shared" si="186"/>
        <v>8.3995459704880843E-2</v>
      </c>
      <c r="E1052" s="21">
        <v>1000</v>
      </c>
      <c r="F1052" s="22">
        <f t="shared" si="187"/>
        <v>12168.295085402131</v>
      </c>
      <c r="G1052" s="16"/>
      <c r="H1052" s="23">
        <v>41974</v>
      </c>
      <c r="I1052" s="24">
        <v>18053</v>
      </c>
      <c r="J1052" s="25">
        <f t="shared" si="188"/>
        <v>0.14585845763249761</v>
      </c>
      <c r="K1052" s="21">
        <v>1000</v>
      </c>
      <c r="L1052" s="22">
        <f t="shared" si="189"/>
        <v>10049.007095885365</v>
      </c>
    </row>
    <row r="1053" spans="2:12" ht="15">
      <c r="B1053" s="18">
        <v>42339</v>
      </c>
      <c r="C1053" s="19">
        <v>8.8800000000000008</v>
      </c>
      <c r="D1053" s="25">
        <f t="shared" si="186"/>
        <v>-7.0157068062827219E-2</v>
      </c>
      <c r="E1053" s="21">
        <v>1000</v>
      </c>
      <c r="F1053" s="22">
        <f t="shared" si="187"/>
        <v>20226.975784333903</v>
      </c>
      <c r="G1053" s="16"/>
      <c r="H1053" s="23">
        <v>42339</v>
      </c>
      <c r="I1053" s="24">
        <v>17425</v>
      </c>
      <c r="J1053" s="25">
        <f t="shared" si="188"/>
        <v>-3.4786462083864177E-2</v>
      </c>
      <c r="K1053" s="21">
        <v>1000</v>
      </c>
      <c r="L1053" s="22">
        <f t="shared" si="189"/>
        <v>12658.325891257362</v>
      </c>
    </row>
    <row r="1054" spans="2:12" ht="15">
      <c r="B1054" s="18">
        <v>42705</v>
      </c>
      <c r="C1054" s="19">
        <v>13.64</v>
      </c>
      <c r="D1054" s="25">
        <f t="shared" si="186"/>
        <v>0.536036036036036</v>
      </c>
      <c r="E1054" s="21">
        <v>1000</v>
      </c>
      <c r="F1054" s="22">
        <f t="shared" si="187"/>
        <v>26082.413060515853</v>
      </c>
      <c r="G1054" s="16"/>
      <c r="H1054" s="23">
        <v>42705</v>
      </c>
      <c r="I1054" s="24">
        <v>19963</v>
      </c>
      <c r="J1054" s="25">
        <f t="shared" si="188"/>
        <v>0.14565279770444764</v>
      </c>
      <c r="K1054" s="21">
        <v>1000</v>
      </c>
      <c r="L1054" s="22">
        <f t="shared" si="189"/>
        <v>16984.134745507828</v>
      </c>
    </row>
    <row r="1055" spans="2:12" ht="15">
      <c r="B1055" s="18">
        <v>43070</v>
      </c>
      <c r="C1055" s="19">
        <v>16.760000000000002</v>
      </c>
      <c r="D1055" s="25">
        <f t="shared" si="186"/>
        <v>0.22873900293255139</v>
      </c>
      <c r="E1055" s="21">
        <v>1000</v>
      </c>
      <c r="F1055" s="26">
        <f t="shared" si="187"/>
        <v>21426.777874847267</v>
      </c>
      <c r="G1055" s="16"/>
      <c r="H1055" s="23">
        <v>43070</v>
      </c>
      <c r="I1055" s="24">
        <v>24824</v>
      </c>
      <c r="J1055" s="25">
        <f t="shared" si="188"/>
        <v>0.24350047588037871</v>
      </c>
      <c r="K1055" s="21">
        <v>1000</v>
      </c>
      <c r="L1055" s="27">
        <f t="shared" si="189"/>
        <v>16899.609700630885</v>
      </c>
    </row>
    <row r="1056" spans="2:12" ht="15">
      <c r="B1056" s="18">
        <v>43435</v>
      </c>
      <c r="C1056" s="19">
        <v>13.26</v>
      </c>
      <c r="D1056" s="25">
        <f t="shared" si="186"/>
        <v>-0.20883054892601441</v>
      </c>
      <c r="E1056" s="28"/>
      <c r="F1056" s="28"/>
      <c r="G1056" s="16"/>
      <c r="H1056" s="23">
        <v>43435</v>
      </c>
      <c r="I1056" s="24">
        <v>23327</v>
      </c>
      <c r="J1056" s="25">
        <f t="shared" si="188"/>
        <v>-6.0304543989687397E-2</v>
      </c>
      <c r="K1056" s="29"/>
      <c r="L1056" s="30"/>
    </row>
    <row r="1057" spans="1:12" ht="15">
      <c r="B1057" s="9"/>
      <c r="C1057" s="9"/>
      <c r="D1057" s="9"/>
      <c r="E1057" s="31">
        <f>SUM(E1046:E1056)</f>
        <v>10000</v>
      </c>
      <c r="F1057" s="32"/>
      <c r="G1057" s="9"/>
      <c r="H1057" s="9"/>
      <c r="I1057" s="9"/>
      <c r="J1057" s="9"/>
      <c r="K1057" s="31">
        <f>SUM(K1046:K1056)</f>
        <v>10000</v>
      </c>
      <c r="L1057" s="33"/>
    </row>
    <row r="1060" spans="1:12" ht="14.25">
      <c r="A1060" s="2" t="s">
        <v>470</v>
      </c>
      <c r="B1060" s="79" t="s">
        <v>471</v>
      </c>
      <c r="C1060" s="76"/>
      <c r="D1060" s="76"/>
      <c r="E1060" s="76"/>
      <c r="F1060" s="76"/>
      <c r="G1060" s="76"/>
      <c r="H1060" s="76"/>
      <c r="I1060" s="76"/>
      <c r="J1060" s="76"/>
      <c r="K1060" s="76"/>
      <c r="L1060" s="77"/>
    </row>
    <row r="1061" spans="1:12" ht="12.75">
      <c r="B1061" s="82" t="s">
        <v>2</v>
      </c>
      <c r="C1061" s="76"/>
      <c r="D1061" s="76"/>
      <c r="E1061" s="76"/>
      <c r="F1061" s="76"/>
      <c r="G1061" s="76"/>
      <c r="H1061" s="76"/>
      <c r="I1061" s="76"/>
      <c r="J1061" s="76"/>
      <c r="K1061" s="76"/>
      <c r="L1061" s="77"/>
    </row>
    <row r="1062" spans="1:12" ht="12.75">
      <c r="B1062" s="78" t="s">
        <v>474</v>
      </c>
      <c r="C1062" s="76"/>
      <c r="D1062" s="76"/>
      <c r="E1062" s="76"/>
      <c r="F1062" s="76"/>
      <c r="G1062" s="76"/>
      <c r="H1062" s="76"/>
      <c r="I1062" s="76"/>
      <c r="J1062" s="76"/>
      <c r="K1062" s="76"/>
      <c r="L1062" s="77"/>
    </row>
    <row r="1063" spans="1:12" ht="12.75">
      <c r="B1063" s="3"/>
      <c r="C1063" s="4">
        <v>2018</v>
      </c>
      <c r="D1063" s="4">
        <v>2017</v>
      </c>
      <c r="E1063" s="4">
        <v>2016</v>
      </c>
      <c r="F1063" s="4">
        <v>2015</v>
      </c>
      <c r="G1063" s="4">
        <v>2014</v>
      </c>
      <c r="H1063" s="4">
        <v>2013</v>
      </c>
      <c r="I1063" s="4">
        <v>2012</v>
      </c>
      <c r="J1063" s="4">
        <v>2011</v>
      </c>
      <c r="K1063" s="4">
        <v>2010</v>
      </c>
      <c r="L1063" s="4">
        <v>2009</v>
      </c>
    </row>
    <row r="1064" spans="1:12" ht="12.75">
      <c r="B1064" s="5" t="s">
        <v>10</v>
      </c>
      <c r="C1064" s="6">
        <v>9000</v>
      </c>
      <c r="D1064" s="6">
        <v>8500</v>
      </c>
      <c r="E1064" s="6">
        <v>8000</v>
      </c>
      <c r="F1064" s="6">
        <v>7800</v>
      </c>
      <c r="G1064" s="6">
        <v>7800</v>
      </c>
      <c r="H1064" s="6">
        <v>7500</v>
      </c>
      <c r="I1064" s="6">
        <v>9000</v>
      </c>
      <c r="J1064" s="6">
        <v>7000</v>
      </c>
      <c r="K1064" s="6">
        <v>5900</v>
      </c>
      <c r="L1064" s="6">
        <v>4450</v>
      </c>
    </row>
    <row r="1065" spans="1:12" ht="12.75">
      <c r="B1065" s="5" t="s">
        <v>11</v>
      </c>
      <c r="C1065" s="6">
        <v>3332</v>
      </c>
      <c r="D1065" s="6">
        <v>2814</v>
      </c>
      <c r="E1065" s="6">
        <v>2692</v>
      </c>
      <c r="F1065" s="6">
        <v>2707</v>
      </c>
      <c r="G1065" s="6">
        <v>2278</v>
      </c>
      <c r="H1065" s="6">
        <v>1683</v>
      </c>
      <c r="I1065" s="6">
        <v>2757</v>
      </c>
      <c r="J1065" s="6">
        <v>739</v>
      </c>
      <c r="K1065" s="6">
        <v>21</v>
      </c>
      <c r="L1065" s="6">
        <v>-2450</v>
      </c>
    </row>
    <row r="1066" spans="1:12" ht="12.75">
      <c r="B1066" s="5" t="s">
        <v>12</v>
      </c>
      <c r="C1066" s="6">
        <v>2668</v>
      </c>
      <c r="D1066" s="6">
        <v>2179</v>
      </c>
      <c r="E1066" s="6">
        <v>1811</v>
      </c>
      <c r="F1066" s="6">
        <v>1863</v>
      </c>
      <c r="G1066" s="6">
        <v>1722</v>
      </c>
      <c r="H1066" s="6">
        <v>1297</v>
      </c>
      <c r="I1066" s="6">
        <v>1931</v>
      </c>
      <c r="J1066" s="6">
        <v>495</v>
      </c>
      <c r="K1066" s="6">
        <v>-87</v>
      </c>
      <c r="L1066" s="6">
        <v>-1733</v>
      </c>
    </row>
    <row r="1067" spans="1:12" ht="12.75">
      <c r="B1067" s="5" t="s">
        <v>13</v>
      </c>
      <c r="C1067" s="7">
        <v>5.74</v>
      </c>
      <c r="D1067" s="7">
        <v>4.47</v>
      </c>
      <c r="E1067" s="7">
        <v>3.6</v>
      </c>
      <c r="F1067" s="7">
        <v>3.58</v>
      </c>
      <c r="G1067" s="7">
        <v>3.23</v>
      </c>
      <c r="H1067" s="7">
        <v>2.41</v>
      </c>
      <c r="I1067" s="7">
        <v>3.59</v>
      </c>
      <c r="J1067" s="7">
        <v>0.94</v>
      </c>
      <c r="K1067" s="7">
        <v>-0.18</v>
      </c>
      <c r="L1067" s="7">
        <v>-3.98</v>
      </c>
    </row>
    <row r="1068" spans="1:12" ht="12.75">
      <c r="B1068" s="5" t="s">
        <v>14</v>
      </c>
      <c r="C1068" s="7">
        <v>50.44</v>
      </c>
      <c r="D1068" s="7">
        <v>62.91</v>
      </c>
      <c r="E1068" s="7">
        <v>52.21</v>
      </c>
      <c r="F1068" s="7">
        <v>39.6</v>
      </c>
      <c r="G1068" s="7">
        <v>37.880000000000003</v>
      </c>
      <c r="H1068" s="7">
        <v>32.68</v>
      </c>
      <c r="I1068" s="7">
        <v>24.9</v>
      </c>
      <c r="J1068" s="7">
        <v>15.42</v>
      </c>
      <c r="K1068" s="7">
        <v>25.55</v>
      </c>
      <c r="L1068" s="7">
        <v>17.54</v>
      </c>
    </row>
    <row r="1069" spans="1:12" ht="12.75">
      <c r="B1069" s="5" t="s">
        <v>15</v>
      </c>
      <c r="C1069" s="8">
        <f t="shared" ref="C1069:L1069" si="190">C1068/C1067</f>
        <v>8.7874564459930298</v>
      </c>
      <c r="D1069" s="8">
        <f t="shared" si="190"/>
        <v>14.073825503355705</v>
      </c>
      <c r="E1069" s="8">
        <f t="shared" si="190"/>
        <v>14.502777777777778</v>
      </c>
      <c r="F1069" s="8">
        <f t="shared" si="190"/>
        <v>11.061452513966481</v>
      </c>
      <c r="G1069" s="8">
        <f t="shared" si="190"/>
        <v>11.727554179566564</v>
      </c>
      <c r="H1069" s="8">
        <f t="shared" si="190"/>
        <v>13.560165975103734</v>
      </c>
      <c r="I1069" s="8">
        <f t="shared" si="190"/>
        <v>6.9359331476323121</v>
      </c>
      <c r="J1069" s="8">
        <f t="shared" si="190"/>
        <v>16.404255319148938</v>
      </c>
      <c r="K1069" s="8">
        <f t="shared" si="190"/>
        <v>-141.94444444444446</v>
      </c>
      <c r="L1069" s="8">
        <f t="shared" si="190"/>
        <v>-4.4070351758793969</v>
      </c>
    </row>
    <row r="1071" spans="1:12" ht="15">
      <c r="B1071" s="80" t="s">
        <v>16</v>
      </c>
      <c r="C1071" s="81"/>
      <c r="D1071" s="81"/>
      <c r="E1071" s="81"/>
      <c r="F1071" s="81"/>
      <c r="G1071" s="81"/>
      <c r="H1071" s="81"/>
      <c r="I1071" s="81"/>
      <c r="J1071" s="81"/>
      <c r="K1071" s="81"/>
      <c r="L1071" s="81"/>
    </row>
    <row r="1072" spans="1:12" ht="18.75">
      <c r="B1072" s="87" t="s">
        <v>480</v>
      </c>
      <c r="C1072" s="76"/>
      <c r="D1072" s="76"/>
      <c r="E1072" s="76"/>
      <c r="F1072" s="77"/>
      <c r="G1072" s="9"/>
      <c r="H1072" s="10"/>
      <c r="I1072" s="10"/>
      <c r="J1072" s="10"/>
      <c r="K1072" s="10"/>
      <c r="L1072" s="10"/>
    </row>
    <row r="1073" spans="1:12" ht="15">
      <c r="B1073" s="11" t="s">
        <v>20</v>
      </c>
      <c r="C1073" s="12" t="s">
        <v>21</v>
      </c>
      <c r="D1073" s="13" t="s">
        <v>22</v>
      </c>
      <c r="E1073" s="14" t="s">
        <v>23</v>
      </c>
      <c r="F1073" s="15" t="s">
        <v>24</v>
      </c>
      <c r="G1073" s="16"/>
      <c r="H1073" s="17" t="s">
        <v>20</v>
      </c>
      <c r="I1073" s="12" t="s">
        <v>25</v>
      </c>
      <c r="J1073" s="13" t="s">
        <v>22</v>
      </c>
      <c r="K1073" s="15" t="s">
        <v>23</v>
      </c>
      <c r="L1073" s="15" t="s">
        <v>24</v>
      </c>
    </row>
    <row r="1074" spans="1:12" ht="15">
      <c r="B1074" s="18">
        <v>39783</v>
      </c>
      <c r="C1074" s="19">
        <v>10.41</v>
      </c>
      <c r="D1074" s="20"/>
      <c r="E1074" s="21">
        <v>1000</v>
      </c>
      <c r="F1074" s="22">
        <f>(E1074)+(E1074*D1075)</f>
        <v>1684.9183477425549</v>
      </c>
      <c r="G1074" s="16"/>
      <c r="H1074" s="23">
        <v>39783</v>
      </c>
      <c r="I1074" s="24">
        <v>8515</v>
      </c>
      <c r="J1074" s="20"/>
      <c r="K1074" s="21">
        <v>1000</v>
      </c>
      <c r="L1074" s="22">
        <f>(K1074)+(K1074*J1075)</f>
        <v>1229.7122724603641</v>
      </c>
    </row>
    <row r="1075" spans="1:12" ht="15">
      <c r="B1075" s="18">
        <v>40148</v>
      </c>
      <c r="C1075" s="19">
        <v>17.54</v>
      </c>
      <c r="D1075" s="25">
        <f t="shared" ref="D1075:D1084" si="191">(C1075-C1074)/C1074</f>
        <v>0.68491834774255511</v>
      </c>
      <c r="E1075" s="21">
        <v>1000</v>
      </c>
      <c r="F1075" s="22">
        <f t="shared" ref="F1075:F1083" si="192">(F1074+E1075)+(F1074+E1075)*D1076</f>
        <v>3911.0412648131291</v>
      </c>
      <c r="G1075" s="16"/>
      <c r="H1075" s="23">
        <v>40148</v>
      </c>
      <c r="I1075" s="24">
        <v>10471</v>
      </c>
      <c r="J1075" s="25">
        <f t="shared" ref="J1075:J1084" si="193">(I1075-I1074)/I1074</f>
        <v>0.22971227246036408</v>
      </c>
      <c r="K1075" s="21">
        <v>1000</v>
      </c>
      <c r="L1075" s="22">
        <f t="shared" ref="L1075:L1083" si="194">(L1074+K1075)+(L1074+K1075)*J1076</f>
        <v>2446.9127803306319</v>
      </c>
    </row>
    <row r="1076" spans="1:12" ht="15">
      <c r="B1076" s="18">
        <v>40513</v>
      </c>
      <c r="C1076" s="19">
        <v>25.55</v>
      </c>
      <c r="D1076" s="25">
        <f t="shared" si="191"/>
        <v>0.45667046750285073</v>
      </c>
      <c r="E1076" s="21">
        <v>1000</v>
      </c>
      <c r="F1076" s="22">
        <f t="shared" si="192"/>
        <v>2963.9239257698027</v>
      </c>
      <c r="G1076" s="16"/>
      <c r="H1076" s="23">
        <v>40513</v>
      </c>
      <c r="I1076" s="24">
        <v>11491</v>
      </c>
      <c r="J1076" s="25">
        <f t="shared" si="193"/>
        <v>9.741189953204088E-2</v>
      </c>
      <c r="K1076" s="21">
        <v>1000</v>
      </c>
      <c r="L1076" s="22">
        <f t="shared" si="194"/>
        <v>3664.6883158384239</v>
      </c>
    </row>
    <row r="1077" spans="1:12" ht="15">
      <c r="B1077" s="18">
        <v>40878</v>
      </c>
      <c r="C1077" s="19">
        <v>15.42</v>
      </c>
      <c r="D1077" s="25">
        <f t="shared" si="191"/>
        <v>-0.39647749510763214</v>
      </c>
      <c r="E1077" s="21">
        <v>1000</v>
      </c>
      <c r="F1077" s="22">
        <f t="shared" si="192"/>
        <v>6400.8888295504594</v>
      </c>
      <c r="G1077" s="16"/>
      <c r="H1077" s="23">
        <v>40878</v>
      </c>
      <c r="I1077" s="24">
        <v>12217</v>
      </c>
      <c r="J1077" s="25">
        <f t="shared" si="193"/>
        <v>6.3179879906013398E-2</v>
      </c>
      <c r="K1077" s="21">
        <v>1000</v>
      </c>
      <c r="L1077" s="22">
        <f t="shared" si="194"/>
        <v>5022.8349672468257</v>
      </c>
    </row>
    <row r="1078" spans="1:12" ht="15">
      <c r="B1078" s="18">
        <v>41244</v>
      </c>
      <c r="C1078" s="19">
        <v>24.9</v>
      </c>
      <c r="D1078" s="25">
        <f t="shared" si="191"/>
        <v>0.61478599221789876</v>
      </c>
      <c r="E1078" s="21">
        <v>1000</v>
      </c>
      <c r="F1078" s="22">
        <f t="shared" si="192"/>
        <v>9713.295058221247</v>
      </c>
      <c r="G1078" s="16"/>
      <c r="H1078" s="23">
        <v>41244</v>
      </c>
      <c r="I1078" s="24">
        <v>13155</v>
      </c>
      <c r="J1078" s="25">
        <f t="shared" si="193"/>
        <v>7.6778259801915369E-2</v>
      </c>
      <c r="K1078" s="21">
        <v>1000</v>
      </c>
      <c r="L1078" s="22">
        <f t="shared" si="194"/>
        <v>7213.2090390705998</v>
      </c>
    </row>
    <row r="1079" spans="1:12" ht="15">
      <c r="B1079" s="18">
        <v>41609</v>
      </c>
      <c r="C1079" s="19">
        <v>32.68</v>
      </c>
      <c r="D1079" s="25">
        <f t="shared" si="191"/>
        <v>0.31244979919678723</v>
      </c>
      <c r="E1079" s="21">
        <v>1000</v>
      </c>
      <c r="F1079" s="22">
        <f t="shared" si="192"/>
        <v>12417.980930398435</v>
      </c>
      <c r="G1079" s="16"/>
      <c r="H1079" s="23">
        <v>41609</v>
      </c>
      <c r="I1079" s="24">
        <v>15755</v>
      </c>
      <c r="J1079" s="25">
        <f t="shared" si="193"/>
        <v>0.1976434815659445</v>
      </c>
      <c r="K1079" s="21">
        <v>1000</v>
      </c>
      <c r="L1079" s="22">
        <f t="shared" si="194"/>
        <v>9411.1750417227249</v>
      </c>
    </row>
    <row r="1080" spans="1:12" ht="15">
      <c r="B1080" s="18">
        <v>41974</v>
      </c>
      <c r="C1080" s="19">
        <v>37.880000000000003</v>
      </c>
      <c r="D1080" s="25">
        <f t="shared" si="191"/>
        <v>0.15911872705018368</v>
      </c>
      <c r="E1080" s="21">
        <v>1000</v>
      </c>
      <c r="F1080" s="22">
        <f t="shared" si="192"/>
        <v>14027.245112032155</v>
      </c>
      <c r="G1080" s="16"/>
      <c r="H1080" s="23">
        <v>41974</v>
      </c>
      <c r="I1080" s="24">
        <v>18053</v>
      </c>
      <c r="J1080" s="25">
        <f t="shared" si="193"/>
        <v>0.14585845763249761</v>
      </c>
      <c r="K1080" s="21">
        <v>1000</v>
      </c>
      <c r="L1080" s="22">
        <f t="shared" si="194"/>
        <v>10049.007095885365</v>
      </c>
    </row>
    <row r="1081" spans="1:12" ht="15">
      <c r="B1081" s="18">
        <v>42339</v>
      </c>
      <c r="C1081" s="19">
        <v>39.6</v>
      </c>
      <c r="D1081" s="25">
        <f t="shared" si="191"/>
        <v>4.5406546990496274E-2</v>
      </c>
      <c r="E1081" s="21">
        <v>1000</v>
      </c>
      <c r="F1081" s="22">
        <f t="shared" si="192"/>
        <v>19812.436042909059</v>
      </c>
      <c r="G1081" s="16"/>
      <c r="H1081" s="23">
        <v>42339</v>
      </c>
      <c r="I1081" s="24">
        <v>17425</v>
      </c>
      <c r="J1081" s="25">
        <f t="shared" si="193"/>
        <v>-3.4786462083864177E-2</v>
      </c>
      <c r="K1081" s="21">
        <v>1000</v>
      </c>
      <c r="L1081" s="22">
        <f t="shared" si="194"/>
        <v>12658.325891257362</v>
      </c>
    </row>
    <row r="1082" spans="1:12" ht="15">
      <c r="B1082" s="18">
        <v>42705</v>
      </c>
      <c r="C1082" s="19">
        <v>52.21</v>
      </c>
      <c r="D1082" s="25">
        <f t="shared" si="191"/>
        <v>0.3184343434343434</v>
      </c>
      <c r="E1082" s="21">
        <v>1000</v>
      </c>
      <c r="F1082" s="22">
        <f t="shared" si="192"/>
        <v>25077.769612323478</v>
      </c>
      <c r="G1082" s="16"/>
      <c r="H1082" s="23">
        <v>42705</v>
      </c>
      <c r="I1082" s="24">
        <v>19963</v>
      </c>
      <c r="J1082" s="25">
        <f t="shared" si="193"/>
        <v>0.14565279770444764</v>
      </c>
      <c r="K1082" s="21">
        <v>1000</v>
      </c>
      <c r="L1082" s="22">
        <f t="shared" si="194"/>
        <v>16984.134745507828</v>
      </c>
    </row>
    <row r="1083" spans="1:12" ht="15">
      <c r="B1083" s="18">
        <v>43070</v>
      </c>
      <c r="C1083" s="19">
        <v>62.91</v>
      </c>
      <c r="D1083" s="25">
        <f t="shared" si="191"/>
        <v>0.20494158207239985</v>
      </c>
      <c r="E1083" s="21">
        <v>1000</v>
      </c>
      <c r="F1083" s="26">
        <f t="shared" si="192"/>
        <v>20908.642493174317</v>
      </c>
      <c r="G1083" s="16"/>
      <c r="H1083" s="23">
        <v>43070</v>
      </c>
      <c r="I1083" s="24">
        <v>24824</v>
      </c>
      <c r="J1083" s="25">
        <f t="shared" si="193"/>
        <v>0.24350047588037871</v>
      </c>
      <c r="K1083" s="21">
        <v>1000</v>
      </c>
      <c r="L1083" s="27">
        <f t="shared" si="194"/>
        <v>16899.609700630885</v>
      </c>
    </row>
    <row r="1084" spans="1:12" ht="15">
      <c r="B1084" s="18">
        <v>43435</v>
      </c>
      <c r="C1084" s="19">
        <v>50.44</v>
      </c>
      <c r="D1084" s="25">
        <f t="shared" si="191"/>
        <v>-0.19821967890637418</v>
      </c>
      <c r="E1084" s="28"/>
      <c r="F1084" s="28"/>
      <c r="G1084" s="16"/>
      <c r="H1084" s="23">
        <v>43435</v>
      </c>
      <c r="I1084" s="24">
        <v>23327</v>
      </c>
      <c r="J1084" s="25">
        <f t="shared" si="193"/>
        <v>-6.0304543989687397E-2</v>
      </c>
      <c r="K1084" s="29"/>
      <c r="L1084" s="30"/>
    </row>
    <row r="1085" spans="1:12" ht="15">
      <c r="B1085" s="9"/>
      <c r="C1085" s="9"/>
      <c r="D1085" s="9"/>
      <c r="E1085" s="31">
        <f>SUM(E1074:E1084)</f>
        <v>10000</v>
      </c>
      <c r="F1085" s="32"/>
      <c r="G1085" s="9"/>
      <c r="H1085" s="9"/>
      <c r="I1085" s="9"/>
      <c r="J1085" s="9"/>
      <c r="K1085" s="31">
        <f>SUM(K1074:K1084)</f>
        <v>10000</v>
      </c>
      <c r="L1085" s="33"/>
    </row>
    <row r="1088" spans="1:12" ht="14.25">
      <c r="A1088" s="2" t="s">
        <v>482</v>
      </c>
      <c r="B1088" s="79" t="s">
        <v>483</v>
      </c>
      <c r="C1088" s="76"/>
      <c r="D1088" s="76"/>
      <c r="E1088" s="76"/>
      <c r="F1088" s="76"/>
      <c r="G1088" s="76"/>
      <c r="H1088" s="76"/>
      <c r="I1088" s="76"/>
      <c r="J1088" s="76"/>
      <c r="K1088" s="76"/>
      <c r="L1088" s="77"/>
    </row>
    <row r="1089" spans="2:12" ht="12.75">
      <c r="B1089" s="82" t="s">
        <v>2</v>
      </c>
      <c r="C1089" s="76"/>
      <c r="D1089" s="76"/>
      <c r="E1089" s="76"/>
      <c r="F1089" s="76"/>
      <c r="G1089" s="76"/>
      <c r="H1089" s="76"/>
      <c r="I1089" s="76"/>
      <c r="J1089" s="76"/>
      <c r="K1089" s="76"/>
      <c r="L1089" s="77"/>
    </row>
    <row r="1090" spans="2:12" ht="12.75">
      <c r="B1090" s="78" t="s">
        <v>486</v>
      </c>
      <c r="C1090" s="76"/>
      <c r="D1090" s="76"/>
      <c r="E1090" s="76"/>
      <c r="F1090" s="76"/>
      <c r="G1090" s="76"/>
      <c r="H1090" s="76"/>
      <c r="I1090" s="76"/>
      <c r="J1090" s="76"/>
      <c r="K1090" s="76"/>
      <c r="L1090" s="77"/>
    </row>
    <row r="1091" spans="2:12" ht="12.75">
      <c r="B1091" s="3"/>
      <c r="C1091" s="4">
        <v>2018</v>
      </c>
      <c r="D1091" s="4">
        <v>2017</v>
      </c>
      <c r="E1091" s="4">
        <v>2016</v>
      </c>
      <c r="F1091" s="4">
        <v>2015</v>
      </c>
      <c r="G1091" s="4">
        <v>2014</v>
      </c>
      <c r="H1091" s="4">
        <v>2013</v>
      </c>
      <c r="I1091" s="4">
        <v>2012</v>
      </c>
      <c r="J1091" s="4">
        <v>2011</v>
      </c>
      <c r="K1091" s="4">
        <v>2010</v>
      </c>
      <c r="L1091" s="4">
        <v>2009</v>
      </c>
    </row>
    <row r="1092" spans="2:12" ht="12.75">
      <c r="B1092" s="5" t="s">
        <v>10</v>
      </c>
      <c r="C1092" s="6">
        <v>2500</v>
      </c>
      <c r="D1092" s="6">
        <v>1900</v>
      </c>
      <c r="E1092" s="6">
        <v>1500</v>
      </c>
      <c r="F1092" s="6">
        <v>1380</v>
      </c>
      <c r="G1092" s="6">
        <v>1370</v>
      </c>
      <c r="H1092" s="6">
        <v>1300</v>
      </c>
      <c r="I1092" s="6">
        <v>900</v>
      </c>
      <c r="J1092" s="6">
        <v>925</v>
      </c>
      <c r="K1092" s="6">
        <v>610</v>
      </c>
      <c r="L1092" s="6">
        <v>388</v>
      </c>
    </row>
    <row r="1093" spans="2:12" ht="12.75">
      <c r="B1093" s="5" t="s">
        <v>11</v>
      </c>
      <c r="C1093" s="6">
        <v>1362</v>
      </c>
      <c r="D1093" s="6">
        <v>874</v>
      </c>
      <c r="E1093" s="6">
        <v>640</v>
      </c>
      <c r="F1093" s="6">
        <v>603</v>
      </c>
      <c r="G1093" s="6">
        <v>662</v>
      </c>
      <c r="H1093" s="6">
        <v>691</v>
      </c>
      <c r="I1093" s="6">
        <v>363</v>
      </c>
      <c r="J1093" s="6">
        <v>401</v>
      </c>
      <c r="K1093" s="6">
        <v>198</v>
      </c>
      <c r="L1093" s="6">
        <v>45</v>
      </c>
    </row>
    <row r="1094" spans="2:12" ht="12.75">
      <c r="B1094" s="5" t="s">
        <v>12</v>
      </c>
      <c r="C1094" s="6">
        <v>973</v>
      </c>
      <c r="D1094" s="6">
        <v>490</v>
      </c>
      <c r="E1094" s="6">
        <v>382</v>
      </c>
      <c r="F1094" s="6">
        <v>343</v>
      </c>
      <c r="G1094" s="6">
        <v>263</v>
      </c>
      <c r="H1094" s="6">
        <v>214</v>
      </c>
      <c r="I1094" s="6">
        <v>175</v>
      </c>
      <c r="J1094" s="6">
        <v>171</v>
      </c>
      <c r="K1094" s="6">
        <v>94</v>
      </c>
      <c r="L1094" s="6">
        <v>22</v>
      </c>
    </row>
    <row r="1095" spans="2:12" ht="12.75">
      <c r="B1095" s="5" t="s">
        <v>13</v>
      </c>
      <c r="C1095" s="7">
        <v>18.11</v>
      </c>
      <c r="D1095" s="7">
        <v>9.1999999999999993</v>
      </c>
      <c r="E1095" s="7">
        <v>7.31</v>
      </c>
      <c r="F1095" s="7">
        <v>6.62</v>
      </c>
      <c r="G1095" s="7">
        <v>5.31</v>
      </c>
      <c r="H1095" s="7">
        <v>4.67</v>
      </c>
      <c r="I1095" s="7">
        <v>3.91</v>
      </c>
      <c r="J1095" s="7">
        <v>3.94</v>
      </c>
      <c r="K1095" s="7">
        <v>2.2400000000000002</v>
      </c>
      <c r="L1095" s="7">
        <v>0.66</v>
      </c>
    </row>
    <row r="1096" spans="2:12" ht="12.75">
      <c r="B1096" s="5" t="s">
        <v>14</v>
      </c>
      <c r="C1096" s="7">
        <v>189.92</v>
      </c>
      <c r="D1096" s="7">
        <v>233.77</v>
      </c>
      <c r="E1096" s="7">
        <v>170.8</v>
      </c>
      <c r="F1096" s="7">
        <v>118.9</v>
      </c>
      <c r="G1096" s="7">
        <v>116.07</v>
      </c>
      <c r="H1096" s="7">
        <v>104.86</v>
      </c>
      <c r="I1096" s="7">
        <v>55.97</v>
      </c>
      <c r="J1096" s="7">
        <v>47.69</v>
      </c>
      <c r="K1096" s="7">
        <v>53.05</v>
      </c>
      <c r="L1096" s="7">
        <v>41.66</v>
      </c>
    </row>
    <row r="1097" spans="2:12" ht="12.75">
      <c r="B1097" s="5" t="s">
        <v>15</v>
      </c>
      <c r="C1097" s="8">
        <f t="shared" ref="C1097:L1097" si="195">C1096/C1095</f>
        <v>10.487023743787962</v>
      </c>
      <c r="D1097" s="8">
        <f t="shared" si="195"/>
        <v>25.409782608695654</v>
      </c>
      <c r="E1097" s="8">
        <f t="shared" si="195"/>
        <v>23.365253077975378</v>
      </c>
      <c r="F1097" s="8">
        <f t="shared" si="195"/>
        <v>17.9607250755287</v>
      </c>
      <c r="G1097" s="8">
        <f t="shared" si="195"/>
        <v>21.858757062146893</v>
      </c>
      <c r="H1097" s="8">
        <f t="shared" si="195"/>
        <v>22.453961456102785</v>
      </c>
      <c r="I1097" s="8">
        <f t="shared" si="195"/>
        <v>14.314578005115088</v>
      </c>
      <c r="J1097" s="8">
        <f t="shared" si="195"/>
        <v>12.104060913705583</v>
      </c>
      <c r="K1097" s="8">
        <f t="shared" si="195"/>
        <v>23.683035714285712</v>
      </c>
      <c r="L1097" s="8">
        <f t="shared" si="195"/>
        <v>63.12121212121211</v>
      </c>
    </row>
    <row r="1099" spans="2:12" ht="15">
      <c r="B1099" s="80" t="s">
        <v>16</v>
      </c>
      <c r="C1099" s="81"/>
      <c r="D1099" s="81"/>
      <c r="E1099" s="81"/>
      <c r="F1099" s="81"/>
      <c r="G1099" s="81"/>
      <c r="H1099" s="81"/>
      <c r="I1099" s="81"/>
      <c r="J1099" s="81"/>
      <c r="K1099" s="81"/>
      <c r="L1099" s="81"/>
    </row>
    <row r="1100" spans="2:12" ht="18.75">
      <c r="B1100" s="87" t="s">
        <v>490</v>
      </c>
      <c r="C1100" s="76"/>
      <c r="D1100" s="76"/>
      <c r="E1100" s="76"/>
      <c r="F1100" s="77"/>
      <c r="G1100" s="9"/>
      <c r="H1100" s="10"/>
      <c r="I1100" s="10"/>
      <c r="J1100" s="10"/>
      <c r="K1100" s="10"/>
      <c r="L1100" s="10"/>
    </row>
    <row r="1101" spans="2:12" ht="15">
      <c r="B1101" s="11" t="s">
        <v>20</v>
      </c>
      <c r="C1101" s="12" t="s">
        <v>21</v>
      </c>
      <c r="D1101" s="13" t="s">
        <v>22</v>
      </c>
      <c r="E1101" s="14" t="s">
        <v>23</v>
      </c>
      <c r="F1101" s="15" t="s">
        <v>24</v>
      </c>
      <c r="G1101" s="16"/>
      <c r="H1101" s="17" t="s">
        <v>20</v>
      </c>
      <c r="I1101" s="12" t="s">
        <v>25</v>
      </c>
      <c r="J1101" s="13" t="s">
        <v>22</v>
      </c>
      <c r="K1101" s="15" t="s">
        <v>23</v>
      </c>
      <c r="L1101" s="15" t="s">
        <v>24</v>
      </c>
    </row>
    <row r="1102" spans="2:12" ht="15">
      <c r="B1102" s="18">
        <v>39783</v>
      </c>
      <c r="C1102" s="19">
        <v>20.77</v>
      </c>
      <c r="D1102" s="20"/>
      <c r="E1102" s="21">
        <v>1000</v>
      </c>
      <c r="F1102" s="22">
        <f>(E1102)+(E1102*D1103)</f>
        <v>2005.7775637939335</v>
      </c>
      <c r="G1102" s="16"/>
      <c r="H1102" s="23">
        <v>39783</v>
      </c>
      <c r="I1102" s="24">
        <v>8515</v>
      </c>
      <c r="J1102" s="20"/>
      <c r="K1102" s="21">
        <v>1000</v>
      </c>
      <c r="L1102" s="22">
        <f>(K1102)+(K1102*J1103)</f>
        <v>1229.7122724603641</v>
      </c>
    </row>
    <row r="1103" spans="2:12" ht="15">
      <c r="B1103" s="18">
        <v>40148</v>
      </c>
      <c r="C1103" s="19">
        <v>41.66</v>
      </c>
      <c r="D1103" s="25">
        <f t="shared" ref="D1103:D1112" si="196">(C1103-C1102)/C1102</f>
        <v>1.0057775637939335</v>
      </c>
      <c r="E1103" s="21">
        <v>1000</v>
      </c>
      <c r="F1103" s="22">
        <f t="shared" ref="F1103:F1111" si="197">(F1102+E1103)+(F1102+E1103)*D1104</f>
        <v>3827.5684051672629</v>
      </c>
      <c r="G1103" s="16"/>
      <c r="H1103" s="23">
        <v>40148</v>
      </c>
      <c r="I1103" s="24">
        <v>10471</v>
      </c>
      <c r="J1103" s="25">
        <f t="shared" ref="J1103:J1112" si="198">(I1103-I1102)/I1102</f>
        <v>0.22971227246036408</v>
      </c>
      <c r="K1103" s="21">
        <v>1000</v>
      </c>
      <c r="L1103" s="22">
        <f t="shared" ref="L1103:L1111" si="199">(L1102+K1103)+(L1102+K1103)*J1104</f>
        <v>2446.9127803306319</v>
      </c>
    </row>
    <row r="1104" spans="2:12" ht="15">
      <c r="B1104" s="18">
        <v>40513</v>
      </c>
      <c r="C1104" s="19">
        <v>53.05</v>
      </c>
      <c r="D1104" s="25">
        <f t="shared" si="196"/>
        <v>0.27340374459913591</v>
      </c>
      <c r="E1104" s="21">
        <v>1000</v>
      </c>
      <c r="F1104" s="22">
        <f t="shared" si="197"/>
        <v>4339.8065455688366</v>
      </c>
      <c r="G1104" s="16"/>
      <c r="H1104" s="23">
        <v>40513</v>
      </c>
      <c r="I1104" s="24">
        <v>11491</v>
      </c>
      <c r="J1104" s="25">
        <f t="shared" si="198"/>
        <v>9.741189953204088E-2</v>
      </c>
      <c r="K1104" s="21">
        <v>1000</v>
      </c>
      <c r="L1104" s="22">
        <f t="shared" si="199"/>
        <v>3664.6883158384239</v>
      </c>
    </row>
    <row r="1105" spans="1:12" ht="15">
      <c r="B1105" s="18">
        <v>40878</v>
      </c>
      <c r="C1105" s="19">
        <v>47.69</v>
      </c>
      <c r="D1105" s="25">
        <f t="shared" si="196"/>
        <v>-0.10103675777568331</v>
      </c>
      <c r="E1105" s="21">
        <v>1000</v>
      </c>
      <c r="F1105" s="22">
        <f t="shared" si="197"/>
        <v>6266.9107224887357</v>
      </c>
      <c r="G1105" s="16"/>
      <c r="H1105" s="23">
        <v>40878</v>
      </c>
      <c r="I1105" s="24">
        <v>12217</v>
      </c>
      <c r="J1105" s="25">
        <f t="shared" si="198"/>
        <v>6.3179879906013398E-2</v>
      </c>
      <c r="K1105" s="21">
        <v>1000</v>
      </c>
      <c r="L1105" s="22">
        <f t="shared" si="199"/>
        <v>5022.8349672468257</v>
      </c>
    </row>
    <row r="1106" spans="1:12" ht="15">
      <c r="B1106" s="18">
        <v>41244</v>
      </c>
      <c r="C1106" s="19">
        <v>55.97</v>
      </c>
      <c r="D1106" s="25">
        <f t="shared" si="196"/>
        <v>0.17362130425665762</v>
      </c>
      <c r="E1106" s="21">
        <v>1000</v>
      </c>
      <c r="F1106" s="22">
        <f t="shared" si="197"/>
        <v>13614.583854925297</v>
      </c>
      <c r="G1106" s="16"/>
      <c r="H1106" s="23">
        <v>41244</v>
      </c>
      <c r="I1106" s="24">
        <v>13155</v>
      </c>
      <c r="J1106" s="25">
        <f t="shared" si="198"/>
        <v>7.6778259801915369E-2</v>
      </c>
      <c r="K1106" s="21">
        <v>1000</v>
      </c>
      <c r="L1106" s="22">
        <f t="shared" si="199"/>
        <v>7213.2090390705998</v>
      </c>
    </row>
    <row r="1107" spans="1:12" ht="15">
      <c r="B1107" s="18">
        <v>41609</v>
      </c>
      <c r="C1107" s="19">
        <v>104.86</v>
      </c>
      <c r="D1107" s="25">
        <f t="shared" si="196"/>
        <v>0.87350366267643387</v>
      </c>
      <c r="E1107" s="21">
        <v>1000</v>
      </c>
      <c r="F1107" s="22">
        <f t="shared" si="197"/>
        <v>16176.947816528505</v>
      </c>
      <c r="G1107" s="16"/>
      <c r="H1107" s="23">
        <v>41609</v>
      </c>
      <c r="I1107" s="24">
        <v>15755</v>
      </c>
      <c r="J1107" s="25">
        <f t="shared" si="198"/>
        <v>0.1976434815659445</v>
      </c>
      <c r="K1107" s="21">
        <v>1000</v>
      </c>
      <c r="L1107" s="22">
        <f t="shared" si="199"/>
        <v>9411.1750417227249</v>
      </c>
    </row>
    <row r="1108" spans="1:12" ht="15">
      <c r="B1108" s="18">
        <v>41974</v>
      </c>
      <c r="C1108" s="19">
        <v>116.07</v>
      </c>
      <c r="D1108" s="25">
        <f t="shared" si="196"/>
        <v>0.10690444402059883</v>
      </c>
      <c r="E1108" s="21">
        <v>1000</v>
      </c>
      <c r="F1108" s="22">
        <f t="shared" si="197"/>
        <v>17595.753384899108</v>
      </c>
      <c r="G1108" s="16"/>
      <c r="H1108" s="23">
        <v>41974</v>
      </c>
      <c r="I1108" s="24">
        <v>18053</v>
      </c>
      <c r="J1108" s="25">
        <f t="shared" si="198"/>
        <v>0.14585845763249761</v>
      </c>
      <c r="K1108" s="21">
        <v>1000</v>
      </c>
      <c r="L1108" s="22">
        <f t="shared" si="199"/>
        <v>10049.007095885365</v>
      </c>
    </row>
    <row r="1109" spans="1:12" ht="15">
      <c r="B1109" s="18">
        <v>42339</v>
      </c>
      <c r="C1109" s="19">
        <v>118.9</v>
      </c>
      <c r="D1109" s="25">
        <f t="shared" si="196"/>
        <v>2.4381838545705286E-2</v>
      </c>
      <c r="E1109" s="21">
        <v>1000</v>
      </c>
      <c r="F1109" s="22">
        <f t="shared" si="197"/>
        <v>26712.82319714691</v>
      </c>
      <c r="G1109" s="16"/>
      <c r="H1109" s="23">
        <v>42339</v>
      </c>
      <c r="I1109" s="24">
        <v>17425</v>
      </c>
      <c r="J1109" s="25">
        <f t="shared" si="198"/>
        <v>-3.4786462083864177E-2</v>
      </c>
      <c r="K1109" s="21">
        <v>1000</v>
      </c>
      <c r="L1109" s="22">
        <f t="shared" si="199"/>
        <v>12658.325891257362</v>
      </c>
    </row>
    <row r="1110" spans="1:12" ht="15">
      <c r="B1110" s="18">
        <v>42705</v>
      </c>
      <c r="C1110" s="19">
        <v>170.8</v>
      </c>
      <c r="D1110" s="25">
        <f t="shared" si="196"/>
        <v>0.43650126156433983</v>
      </c>
      <c r="E1110" s="21">
        <v>1000</v>
      </c>
      <c r="F1110" s="22">
        <f t="shared" si="197"/>
        <v>37929.898587804644</v>
      </c>
      <c r="G1110" s="16"/>
      <c r="H1110" s="23">
        <v>42705</v>
      </c>
      <c r="I1110" s="24">
        <v>19963</v>
      </c>
      <c r="J1110" s="25">
        <f t="shared" si="198"/>
        <v>0.14565279770444764</v>
      </c>
      <c r="K1110" s="21">
        <v>1000</v>
      </c>
      <c r="L1110" s="22">
        <f t="shared" si="199"/>
        <v>16984.134745507828</v>
      </c>
    </row>
    <row r="1111" spans="1:12" ht="15">
      <c r="B1111" s="18">
        <v>43070</v>
      </c>
      <c r="C1111" s="19">
        <v>233.77</v>
      </c>
      <c r="D1111" s="25">
        <f t="shared" si="196"/>
        <v>0.36867681498829036</v>
      </c>
      <c r="E1111" s="21">
        <v>1000</v>
      </c>
      <c r="F1111" s="26">
        <f t="shared" si="197"/>
        <v>31627.524232347423</v>
      </c>
      <c r="G1111" s="16"/>
      <c r="H1111" s="23">
        <v>43070</v>
      </c>
      <c r="I1111" s="24">
        <v>24824</v>
      </c>
      <c r="J1111" s="25">
        <f t="shared" si="198"/>
        <v>0.24350047588037871</v>
      </c>
      <c r="K1111" s="21">
        <v>1000</v>
      </c>
      <c r="L1111" s="27">
        <f t="shared" si="199"/>
        <v>16899.609700630885</v>
      </c>
    </row>
    <row r="1112" spans="1:12" ht="15">
      <c r="B1112" s="18">
        <v>43435</v>
      </c>
      <c r="C1112" s="19">
        <v>189.92</v>
      </c>
      <c r="D1112" s="25">
        <f t="shared" si="196"/>
        <v>-0.18757753347307191</v>
      </c>
      <c r="E1112" s="28"/>
      <c r="F1112" s="28"/>
      <c r="G1112" s="16"/>
      <c r="H1112" s="23">
        <v>43435</v>
      </c>
      <c r="I1112" s="24">
        <v>23327</v>
      </c>
      <c r="J1112" s="25">
        <f t="shared" si="198"/>
        <v>-6.0304543989687397E-2</v>
      </c>
      <c r="K1112" s="29"/>
      <c r="L1112" s="30"/>
    </row>
    <row r="1113" spans="1:12" ht="15">
      <c r="B1113" s="9"/>
      <c r="C1113" s="9"/>
      <c r="D1113" s="9"/>
      <c r="E1113" s="31">
        <f>SUM(E1102:E1112)</f>
        <v>10000</v>
      </c>
      <c r="F1113" s="32"/>
      <c r="G1113" s="9"/>
      <c r="H1113" s="9"/>
      <c r="I1113" s="9"/>
      <c r="J1113" s="9"/>
      <c r="K1113" s="31">
        <f>SUM(K1102:K1112)</f>
        <v>10000</v>
      </c>
      <c r="L1113" s="33"/>
    </row>
    <row r="1116" spans="1:12" ht="14.25">
      <c r="A1116" s="2" t="s">
        <v>494</v>
      </c>
      <c r="B1116" s="79" t="s">
        <v>495</v>
      </c>
      <c r="C1116" s="76"/>
      <c r="D1116" s="76"/>
      <c r="E1116" s="76"/>
      <c r="F1116" s="76"/>
      <c r="G1116" s="76"/>
      <c r="H1116" s="76"/>
      <c r="I1116" s="76"/>
      <c r="J1116" s="76"/>
      <c r="K1116" s="76"/>
      <c r="L1116" s="77"/>
    </row>
    <row r="1117" spans="1:12" ht="12.75">
      <c r="B1117" s="82" t="s">
        <v>2</v>
      </c>
      <c r="C1117" s="76"/>
      <c r="D1117" s="76"/>
      <c r="E1117" s="76"/>
      <c r="F1117" s="76"/>
      <c r="G1117" s="76"/>
      <c r="H1117" s="76"/>
      <c r="I1117" s="76"/>
      <c r="J1117" s="76"/>
      <c r="K1117" s="76"/>
      <c r="L1117" s="77"/>
    </row>
    <row r="1118" spans="1:12" ht="12.75">
      <c r="B1118" s="78" t="s">
        <v>499</v>
      </c>
      <c r="C1118" s="76"/>
      <c r="D1118" s="76"/>
      <c r="E1118" s="76"/>
      <c r="F1118" s="76"/>
      <c r="G1118" s="76"/>
      <c r="H1118" s="76"/>
      <c r="I1118" s="76"/>
      <c r="J1118" s="76"/>
      <c r="K1118" s="76"/>
      <c r="L1118" s="77"/>
    </row>
    <row r="1119" spans="1:12" ht="12.75">
      <c r="B1119" s="3"/>
      <c r="C1119" s="4">
        <v>2018</v>
      </c>
      <c r="D1119" s="4">
        <v>2017</v>
      </c>
      <c r="E1119" s="4">
        <v>2016</v>
      </c>
      <c r="F1119" s="4">
        <v>2015</v>
      </c>
      <c r="G1119" s="4">
        <v>2014</v>
      </c>
      <c r="H1119" s="4">
        <v>2013</v>
      </c>
      <c r="I1119" s="4">
        <v>2012</v>
      </c>
      <c r="J1119" s="4">
        <v>2011</v>
      </c>
      <c r="K1119" s="4">
        <v>2010</v>
      </c>
      <c r="L1119" s="4">
        <v>2009</v>
      </c>
    </row>
    <row r="1120" spans="1:12" ht="12.75">
      <c r="B1120" s="5" t="s">
        <v>10</v>
      </c>
      <c r="C1120" s="6">
        <v>2800</v>
      </c>
      <c r="D1120" s="6">
        <v>2600</v>
      </c>
      <c r="E1120" s="6">
        <v>2300</v>
      </c>
      <c r="F1120" s="6">
        <v>2100</v>
      </c>
      <c r="G1120" s="6">
        <v>2290</v>
      </c>
      <c r="H1120" s="6">
        <v>2125</v>
      </c>
      <c r="I1120" s="6">
        <v>2200</v>
      </c>
      <c r="J1120" s="6">
        <v>2150</v>
      </c>
      <c r="K1120" s="6">
        <v>1300</v>
      </c>
      <c r="L1120" s="6">
        <v>675</v>
      </c>
    </row>
    <row r="1121" spans="2:12" ht="12.75">
      <c r="B1121" s="5" t="s">
        <v>11</v>
      </c>
      <c r="C1121" s="6">
        <v>1143</v>
      </c>
      <c r="D1121" s="6">
        <v>936</v>
      </c>
      <c r="E1121" s="6">
        <v>705</v>
      </c>
      <c r="F1121" s="6">
        <v>451</v>
      </c>
      <c r="G1121" s="6">
        <v>621</v>
      </c>
      <c r="H1121" s="6">
        <v>406</v>
      </c>
      <c r="I1121" s="6">
        <v>541</v>
      </c>
      <c r="J1121" s="6">
        <v>521</v>
      </c>
      <c r="K1121" s="6">
        <v>-403</v>
      </c>
      <c r="L1121" s="6">
        <v>-1623</v>
      </c>
    </row>
    <row r="1122" spans="2:12" ht="12.75">
      <c r="B1122" s="5" t="s">
        <v>12</v>
      </c>
      <c r="C1122" s="6">
        <v>850</v>
      </c>
      <c r="D1122" s="6">
        <v>550</v>
      </c>
      <c r="E1122" s="6">
        <v>411</v>
      </c>
      <c r="F1122" s="6">
        <v>246</v>
      </c>
      <c r="G1122" s="6">
        <v>326</v>
      </c>
      <c r="H1122" s="6">
        <v>293</v>
      </c>
      <c r="I1122" s="6">
        <v>178</v>
      </c>
      <c r="J1122" s="6">
        <v>153</v>
      </c>
      <c r="K1122" s="6">
        <v>-412</v>
      </c>
      <c r="L1122" s="6">
        <v>-1234</v>
      </c>
    </row>
    <row r="1123" spans="2:12" ht="12.75">
      <c r="B1123" s="5" t="s">
        <v>13</v>
      </c>
      <c r="C1123" s="7">
        <v>4.08</v>
      </c>
      <c r="D1123" s="7">
        <v>2.6</v>
      </c>
      <c r="E1123" s="7">
        <v>1.99</v>
      </c>
      <c r="F1123" s="7">
        <v>1.2</v>
      </c>
      <c r="G1123" s="7">
        <v>1.68</v>
      </c>
      <c r="H1123" s="7">
        <v>1.58</v>
      </c>
      <c r="I1123" s="7">
        <v>0.97</v>
      </c>
      <c r="J1123" s="7">
        <v>0.83</v>
      </c>
      <c r="K1123" s="7">
        <v>-2.48</v>
      </c>
      <c r="L1123" s="7">
        <v>-9.92</v>
      </c>
    </row>
    <row r="1124" spans="2:12" ht="12.75">
      <c r="B1124" s="5" t="s">
        <v>14</v>
      </c>
      <c r="C1124" s="7">
        <v>40.49</v>
      </c>
      <c r="D1124" s="7">
        <v>49.53</v>
      </c>
      <c r="E1124" s="7">
        <v>41.71</v>
      </c>
      <c r="F1124" s="7">
        <v>26.07</v>
      </c>
      <c r="G1124" s="7">
        <v>27.02</v>
      </c>
      <c r="H1124" s="7">
        <v>28.24</v>
      </c>
      <c r="I1124" s="7">
        <v>20.079999999999998</v>
      </c>
      <c r="J1124" s="7">
        <v>15.24</v>
      </c>
      <c r="K1124" s="7">
        <v>22.64</v>
      </c>
      <c r="L1124" s="7">
        <v>11.96</v>
      </c>
    </row>
    <row r="1125" spans="2:12" ht="12.75">
      <c r="B1125" s="5" t="s">
        <v>15</v>
      </c>
      <c r="C1125" s="8">
        <f t="shared" ref="C1125:L1125" si="200">C1124/C1123</f>
        <v>9.9240196078431371</v>
      </c>
      <c r="D1125" s="8">
        <f t="shared" si="200"/>
        <v>19.05</v>
      </c>
      <c r="E1125" s="8">
        <f t="shared" si="200"/>
        <v>20.959798994974875</v>
      </c>
      <c r="F1125" s="8">
        <f t="shared" si="200"/>
        <v>21.725000000000001</v>
      </c>
      <c r="G1125" s="8">
        <f t="shared" si="200"/>
        <v>16.083333333333332</v>
      </c>
      <c r="H1125" s="8">
        <f t="shared" si="200"/>
        <v>17.873417721518987</v>
      </c>
      <c r="I1125" s="8">
        <f t="shared" si="200"/>
        <v>20.701030927835049</v>
      </c>
      <c r="J1125" s="8">
        <f t="shared" si="200"/>
        <v>18.361445783132531</v>
      </c>
      <c r="K1125" s="8">
        <f t="shared" si="200"/>
        <v>-9.129032258064516</v>
      </c>
      <c r="L1125" s="8">
        <f t="shared" si="200"/>
        <v>-1.2056451612903227</v>
      </c>
    </row>
    <row r="1127" spans="2:12" ht="15">
      <c r="B1127" s="80" t="s">
        <v>16</v>
      </c>
      <c r="C1127" s="81"/>
      <c r="D1127" s="81"/>
      <c r="E1127" s="81"/>
      <c r="F1127" s="81"/>
      <c r="G1127" s="81"/>
      <c r="H1127" s="81"/>
      <c r="I1127" s="81"/>
      <c r="J1127" s="81"/>
      <c r="K1127" s="81"/>
      <c r="L1127" s="81"/>
    </row>
    <row r="1128" spans="2:12" ht="18.75">
      <c r="B1128" s="87" t="s">
        <v>505</v>
      </c>
      <c r="C1128" s="76"/>
      <c r="D1128" s="76"/>
      <c r="E1128" s="76"/>
      <c r="F1128" s="77"/>
      <c r="G1128" s="9"/>
      <c r="H1128" s="10"/>
      <c r="I1128" s="10"/>
      <c r="J1128" s="10"/>
      <c r="K1128" s="10"/>
      <c r="L1128" s="10"/>
    </row>
    <row r="1129" spans="2:12" ht="15">
      <c r="B1129" s="11" t="s">
        <v>20</v>
      </c>
      <c r="C1129" s="12" t="s">
        <v>21</v>
      </c>
      <c r="D1129" s="13" t="s">
        <v>22</v>
      </c>
      <c r="E1129" s="14" t="s">
        <v>23</v>
      </c>
      <c r="F1129" s="15" t="s">
        <v>24</v>
      </c>
      <c r="G1129" s="16"/>
      <c r="H1129" s="17" t="s">
        <v>20</v>
      </c>
      <c r="I1129" s="12" t="s">
        <v>25</v>
      </c>
      <c r="J1129" s="13" t="s">
        <v>22</v>
      </c>
      <c r="K1129" s="15" t="s">
        <v>23</v>
      </c>
      <c r="L1129" s="15" t="s">
        <v>24</v>
      </c>
    </row>
    <row r="1130" spans="2:12" ht="15">
      <c r="B1130" s="18">
        <v>39783</v>
      </c>
      <c r="C1130" s="19">
        <v>13.83</v>
      </c>
      <c r="D1130" s="20"/>
      <c r="E1130" s="21">
        <v>1000</v>
      </c>
      <c r="F1130" s="22">
        <f>(E1130)+(E1130*D1131)</f>
        <v>864.78669558929869</v>
      </c>
      <c r="G1130" s="16"/>
      <c r="H1130" s="23">
        <v>39783</v>
      </c>
      <c r="I1130" s="24">
        <v>8515</v>
      </c>
      <c r="J1130" s="20"/>
      <c r="K1130" s="21">
        <v>1000</v>
      </c>
      <c r="L1130" s="22">
        <f>(K1130)+(K1130*J1131)</f>
        <v>1229.7122724603641</v>
      </c>
    </row>
    <row r="1131" spans="2:12" ht="15">
      <c r="B1131" s="18">
        <v>40148</v>
      </c>
      <c r="C1131" s="19">
        <v>11.96</v>
      </c>
      <c r="D1131" s="25">
        <f t="shared" ref="D1131:D1140" si="201">(C1131-C1130)/C1130</f>
        <v>-0.13521330441070131</v>
      </c>
      <c r="E1131" s="21">
        <v>1000</v>
      </c>
      <c r="F1131" s="22">
        <f t="shared" ref="F1131:F1139" si="202">(F1130+E1131)+(F1130+E1131)*D1132</f>
        <v>3529.9975575369335</v>
      </c>
      <c r="G1131" s="16"/>
      <c r="H1131" s="23">
        <v>40148</v>
      </c>
      <c r="I1131" s="24">
        <v>10471</v>
      </c>
      <c r="J1131" s="25">
        <f t="shared" ref="J1131:J1140" si="203">(I1131-I1130)/I1130</f>
        <v>0.22971227246036408</v>
      </c>
      <c r="K1131" s="21">
        <v>1000</v>
      </c>
      <c r="L1131" s="22">
        <f t="shared" ref="L1131:L1139" si="204">(L1130+K1131)+(L1130+K1131)*J1132</f>
        <v>2446.9127803306319</v>
      </c>
    </row>
    <row r="1132" spans="2:12" ht="15">
      <c r="B1132" s="18">
        <v>40513</v>
      </c>
      <c r="C1132" s="19">
        <v>22.64</v>
      </c>
      <c r="D1132" s="25">
        <f t="shared" si="201"/>
        <v>0.8929765886287625</v>
      </c>
      <c r="E1132" s="21">
        <v>1000</v>
      </c>
      <c r="F1132" s="22">
        <f t="shared" si="202"/>
        <v>3049.3446456211514</v>
      </c>
      <c r="G1132" s="16"/>
      <c r="H1132" s="23">
        <v>40513</v>
      </c>
      <c r="I1132" s="24">
        <v>11491</v>
      </c>
      <c r="J1132" s="25">
        <f t="shared" si="203"/>
        <v>9.741189953204088E-2</v>
      </c>
      <c r="K1132" s="21">
        <v>1000</v>
      </c>
      <c r="L1132" s="22">
        <f t="shared" si="204"/>
        <v>3664.6883158384239</v>
      </c>
    </row>
    <row r="1133" spans="2:12" ht="15">
      <c r="B1133" s="18">
        <v>40878</v>
      </c>
      <c r="C1133" s="19">
        <v>15.24</v>
      </c>
      <c r="D1133" s="25">
        <f t="shared" si="201"/>
        <v>-0.32685512367491165</v>
      </c>
      <c r="E1133" s="21">
        <v>1000</v>
      </c>
      <c r="F1133" s="22">
        <f t="shared" si="202"/>
        <v>5335.3569871438785</v>
      </c>
      <c r="G1133" s="16"/>
      <c r="H1133" s="23">
        <v>40878</v>
      </c>
      <c r="I1133" s="24">
        <v>12217</v>
      </c>
      <c r="J1133" s="25">
        <f t="shared" si="203"/>
        <v>6.3179879906013398E-2</v>
      </c>
      <c r="K1133" s="21">
        <v>1000</v>
      </c>
      <c r="L1133" s="22">
        <f t="shared" si="204"/>
        <v>5022.8349672468257</v>
      </c>
    </row>
    <row r="1134" spans="2:12" ht="15">
      <c r="B1134" s="18">
        <v>41244</v>
      </c>
      <c r="C1134" s="19">
        <v>20.079999999999998</v>
      </c>
      <c r="D1134" s="25">
        <f t="shared" si="201"/>
        <v>0.31758530183727018</v>
      </c>
      <c r="E1134" s="21">
        <v>1000</v>
      </c>
      <c r="F1134" s="22">
        <f t="shared" si="202"/>
        <v>8909.8845277362125</v>
      </c>
      <c r="G1134" s="16"/>
      <c r="H1134" s="23">
        <v>41244</v>
      </c>
      <c r="I1134" s="24">
        <v>13155</v>
      </c>
      <c r="J1134" s="25">
        <f t="shared" si="203"/>
        <v>7.6778259801915369E-2</v>
      </c>
      <c r="K1134" s="21">
        <v>1000</v>
      </c>
      <c r="L1134" s="22">
        <f t="shared" si="204"/>
        <v>7213.2090390705998</v>
      </c>
    </row>
    <row r="1135" spans="2:12" ht="15">
      <c r="B1135" s="18">
        <v>41609</v>
      </c>
      <c r="C1135" s="19">
        <v>28.24</v>
      </c>
      <c r="D1135" s="25">
        <f t="shared" si="201"/>
        <v>0.4063745019920319</v>
      </c>
      <c r="E1135" s="21">
        <v>1000</v>
      </c>
      <c r="F1135" s="22">
        <f t="shared" si="202"/>
        <v>9481.7662868070984</v>
      </c>
      <c r="G1135" s="16"/>
      <c r="H1135" s="23">
        <v>41609</v>
      </c>
      <c r="I1135" s="24">
        <v>15755</v>
      </c>
      <c r="J1135" s="25">
        <f t="shared" si="203"/>
        <v>0.1976434815659445</v>
      </c>
      <c r="K1135" s="21">
        <v>1000</v>
      </c>
      <c r="L1135" s="22">
        <f t="shared" si="204"/>
        <v>9411.1750417227249</v>
      </c>
    </row>
    <row r="1136" spans="2:12" ht="15">
      <c r="B1136" s="18">
        <v>41974</v>
      </c>
      <c r="C1136" s="19">
        <v>27.02</v>
      </c>
      <c r="D1136" s="25">
        <f t="shared" si="201"/>
        <v>-4.3201133144475885E-2</v>
      </c>
      <c r="E1136" s="21">
        <v>1000</v>
      </c>
      <c r="F1136" s="22">
        <f t="shared" si="202"/>
        <v>10113.236384051113</v>
      </c>
      <c r="G1136" s="16"/>
      <c r="H1136" s="23">
        <v>41974</v>
      </c>
      <c r="I1136" s="24">
        <v>18053</v>
      </c>
      <c r="J1136" s="25">
        <f t="shared" si="203"/>
        <v>0.14585845763249761</v>
      </c>
      <c r="K1136" s="21">
        <v>1000</v>
      </c>
      <c r="L1136" s="22">
        <f t="shared" si="204"/>
        <v>10049.007095885365</v>
      </c>
    </row>
    <row r="1137" spans="1:12" ht="15">
      <c r="B1137" s="18">
        <v>42339</v>
      </c>
      <c r="C1137" s="19">
        <v>26.07</v>
      </c>
      <c r="D1137" s="25">
        <f t="shared" si="201"/>
        <v>-3.5159141376757928E-2</v>
      </c>
      <c r="E1137" s="21">
        <v>1000</v>
      </c>
      <c r="F1137" s="22">
        <f t="shared" si="202"/>
        <v>17780.325645522513</v>
      </c>
      <c r="G1137" s="16"/>
      <c r="H1137" s="23">
        <v>42339</v>
      </c>
      <c r="I1137" s="24">
        <v>17425</v>
      </c>
      <c r="J1137" s="25">
        <f t="shared" si="203"/>
        <v>-3.4786462083864177E-2</v>
      </c>
      <c r="K1137" s="21">
        <v>1000</v>
      </c>
      <c r="L1137" s="22">
        <f t="shared" si="204"/>
        <v>12658.325891257362</v>
      </c>
    </row>
    <row r="1138" spans="1:12" ht="15">
      <c r="B1138" s="18">
        <v>42705</v>
      </c>
      <c r="C1138" s="19">
        <v>41.71</v>
      </c>
      <c r="D1138" s="25">
        <f t="shared" si="201"/>
        <v>0.59992328346758728</v>
      </c>
      <c r="E1138" s="21">
        <v>1000</v>
      </c>
      <c r="F1138" s="22">
        <f t="shared" si="202"/>
        <v>22301.355291842006</v>
      </c>
      <c r="G1138" s="16"/>
      <c r="H1138" s="23">
        <v>42705</v>
      </c>
      <c r="I1138" s="24">
        <v>19963</v>
      </c>
      <c r="J1138" s="25">
        <f t="shared" si="203"/>
        <v>0.14565279770444764</v>
      </c>
      <c r="K1138" s="21">
        <v>1000</v>
      </c>
      <c r="L1138" s="22">
        <f t="shared" si="204"/>
        <v>16984.134745507828</v>
      </c>
    </row>
    <row r="1139" spans="1:12" ht="15">
      <c r="B1139" s="18">
        <v>43070</v>
      </c>
      <c r="C1139" s="19">
        <v>49.53</v>
      </c>
      <c r="D1139" s="25">
        <f t="shared" si="201"/>
        <v>0.18748501558379285</v>
      </c>
      <c r="E1139" s="21">
        <v>1000</v>
      </c>
      <c r="F1139" s="26">
        <f t="shared" si="202"/>
        <v>19048.493352850452</v>
      </c>
      <c r="G1139" s="16"/>
      <c r="H1139" s="23">
        <v>43070</v>
      </c>
      <c r="I1139" s="24">
        <v>24824</v>
      </c>
      <c r="J1139" s="25">
        <f t="shared" si="203"/>
        <v>0.24350047588037871</v>
      </c>
      <c r="K1139" s="21">
        <v>1000</v>
      </c>
      <c r="L1139" s="27">
        <f t="shared" si="204"/>
        <v>16899.609700630885</v>
      </c>
    </row>
    <row r="1140" spans="1:12" ht="15">
      <c r="B1140" s="18">
        <v>43435</v>
      </c>
      <c r="C1140" s="19">
        <v>40.49</v>
      </c>
      <c r="D1140" s="25">
        <f t="shared" si="201"/>
        <v>-0.1825156470825762</v>
      </c>
      <c r="E1140" s="28"/>
      <c r="F1140" s="28"/>
      <c r="G1140" s="16"/>
      <c r="H1140" s="23">
        <v>43435</v>
      </c>
      <c r="I1140" s="24">
        <v>23327</v>
      </c>
      <c r="J1140" s="25">
        <f t="shared" si="203"/>
        <v>-6.0304543989687397E-2</v>
      </c>
      <c r="K1140" s="29"/>
      <c r="L1140" s="30"/>
    </row>
    <row r="1141" spans="1:12" ht="15">
      <c r="B1141" s="9"/>
      <c r="C1141" s="9"/>
      <c r="D1141" s="9"/>
      <c r="E1141" s="31">
        <f>SUM(E1130:E1140)</f>
        <v>10000</v>
      </c>
      <c r="F1141" s="32"/>
      <c r="G1141" s="9"/>
      <c r="H1141" s="9"/>
      <c r="I1141" s="9"/>
      <c r="J1141" s="9"/>
      <c r="K1141" s="31">
        <f>SUM(K1130:K1140)</f>
        <v>10000</v>
      </c>
      <c r="L1141" s="33"/>
    </row>
    <row r="1144" spans="1:12" ht="14.25">
      <c r="A1144" s="2" t="s">
        <v>513</v>
      </c>
      <c r="B1144" s="79" t="s">
        <v>514</v>
      </c>
      <c r="C1144" s="76"/>
      <c r="D1144" s="76"/>
      <c r="E1144" s="76"/>
      <c r="F1144" s="76"/>
      <c r="G1144" s="76"/>
      <c r="H1144" s="76"/>
      <c r="I1144" s="76"/>
      <c r="J1144" s="76"/>
      <c r="K1144" s="76"/>
      <c r="L1144" s="77"/>
    </row>
    <row r="1145" spans="1:12" ht="12.75">
      <c r="B1145" s="82" t="s">
        <v>2</v>
      </c>
      <c r="C1145" s="76"/>
      <c r="D1145" s="76"/>
      <c r="E1145" s="76"/>
      <c r="F1145" s="76"/>
      <c r="G1145" s="76"/>
      <c r="H1145" s="76"/>
      <c r="I1145" s="76"/>
      <c r="J1145" s="76"/>
      <c r="K1145" s="76"/>
      <c r="L1145" s="77"/>
    </row>
    <row r="1146" spans="1:12" ht="12.75">
      <c r="B1146" s="78" t="s">
        <v>516</v>
      </c>
      <c r="C1146" s="76"/>
      <c r="D1146" s="76"/>
      <c r="E1146" s="76"/>
      <c r="F1146" s="76"/>
      <c r="G1146" s="76"/>
      <c r="H1146" s="76"/>
      <c r="I1146" s="76"/>
      <c r="J1146" s="76"/>
      <c r="K1146" s="76"/>
      <c r="L1146" s="77"/>
    </row>
    <row r="1147" spans="1:12" ht="12.75">
      <c r="B1147" s="3"/>
      <c r="C1147" s="4">
        <v>2018</v>
      </c>
      <c r="D1147" s="4">
        <v>2017</v>
      </c>
      <c r="E1147" s="4">
        <v>2016</v>
      </c>
      <c r="F1147" s="4">
        <v>2015</v>
      </c>
      <c r="G1147" s="4">
        <v>2014</v>
      </c>
      <c r="H1147" s="4">
        <v>2013</v>
      </c>
      <c r="I1147" s="4">
        <v>2012</v>
      </c>
      <c r="J1147" s="4">
        <v>2011</v>
      </c>
      <c r="K1147" s="4">
        <v>2010</v>
      </c>
      <c r="L1147" s="4">
        <v>2009</v>
      </c>
    </row>
    <row r="1148" spans="1:12" ht="12.75">
      <c r="B1148" s="5" t="s">
        <v>10</v>
      </c>
      <c r="C1148" s="6">
        <v>7500</v>
      </c>
      <c r="D1148" s="6">
        <v>7017</v>
      </c>
      <c r="E1148" s="6">
        <v>6608</v>
      </c>
      <c r="F1148" s="6">
        <v>4664</v>
      </c>
      <c r="G1148" s="6">
        <v>4408</v>
      </c>
      <c r="H1148" s="6">
        <v>4583</v>
      </c>
      <c r="I1148" s="6">
        <v>4856</v>
      </c>
      <c r="J1148" s="6">
        <v>4755</v>
      </c>
      <c r="K1148" s="6">
        <v>4447</v>
      </c>
      <c r="L1148" s="6">
        <v>4279</v>
      </c>
    </row>
    <row r="1149" spans="1:12" ht="12.75">
      <c r="B1149" s="5" t="s">
        <v>11</v>
      </c>
      <c r="C1149" s="6">
        <v>1877</v>
      </c>
      <c r="D1149" s="6">
        <v>1151</v>
      </c>
      <c r="E1149" s="6">
        <v>1106</v>
      </c>
      <c r="F1149" s="6">
        <v>1121</v>
      </c>
      <c r="G1149" s="6">
        <v>981</v>
      </c>
      <c r="H1149" s="6">
        <v>1319</v>
      </c>
      <c r="I1149" s="6">
        <v>1458</v>
      </c>
      <c r="J1149" s="6">
        <v>1331</v>
      </c>
      <c r="K1149" s="6">
        <v>492</v>
      </c>
      <c r="L1149" s="6">
        <v>-8</v>
      </c>
    </row>
    <row r="1150" spans="1:12" ht="12.75">
      <c r="B1150" s="5" t="s">
        <v>12</v>
      </c>
      <c r="C1150" s="6">
        <v>1813</v>
      </c>
      <c r="D1150" s="6">
        <v>273</v>
      </c>
      <c r="E1150" s="6">
        <v>966</v>
      </c>
      <c r="F1150" s="6">
        <v>892</v>
      </c>
      <c r="G1150" s="6">
        <v>835</v>
      </c>
      <c r="H1150" s="6">
        <v>1010</v>
      </c>
      <c r="I1150" s="6">
        <v>1149</v>
      </c>
      <c r="J1150" s="6">
        <v>1085</v>
      </c>
      <c r="K1150" s="6">
        <v>418</v>
      </c>
      <c r="L1150" s="6">
        <v>113</v>
      </c>
    </row>
    <row r="1151" spans="1:12" ht="12.75">
      <c r="B1151" s="5" t="s">
        <v>13</v>
      </c>
      <c r="C1151" s="7">
        <v>2.35</v>
      </c>
      <c r="D1151" s="7">
        <v>0.36</v>
      </c>
      <c r="E1151" s="7">
        <v>1.28</v>
      </c>
      <c r="F1151" s="7">
        <v>1.19</v>
      </c>
      <c r="G1151" s="7">
        <v>1.1299999999999999</v>
      </c>
      <c r="H1151" s="7">
        <v>0.95</v>
      </c>
      <c r="I1151" s="7">
        <v>1.01</v>
      </c>
      <c r="J1151" s="7">
        <v>0.92</v>
      </c>
      <c r="K1151" s="7">
        <v>0.33</v>
      </c>
      <c r="L1151" s="7">
        <v>0.09</v>
      </c>
    </row>
    <row r="1152" spans="1:12" ht="12.75">
      <c r="B1152" s="5" t="s">
        <v>14</v>
      </c>
      <c r="C1152" s="7">
        <v>46.57</v>
      </c>
      <c r="D1152" s="7">
        <v>63</v>
      </c>
      <c r="E1152" s="7">
        <v>36.380000000000003</v>
      </c>
      <c r="F1152" s="7">
        <v>37.97</v>
      </c>
      <c r="G1152" s="7">
        <v>19.559999999999999</v>
      </c>
      <c r="H1152" s="7">
        <v>17.149999999999999</v>
      </c>
      <c r="I1152" s="7">
        <v>10.08</v>
      </c>
      <c r="J1152" s="7">
        <v>11.53</v>
      </c>
      <c r="K1152" s="7">
        <v>11.47</v>
      </c>
      <c r="L1152" s="7">
        <v>10.1</v>
      </c>
    </row>
    <row r="1153" spans="2:12" ht="12.75">
      <c r="B1153" s="5" t="s">
        <v>15</v>
      </c>
      <c r="C1153" s="8">
        <f t="shared" ref="C1153:L1153" si="205">C1152/C1151</f>
        <v>19.817021276595742</v>
      </c>
      <c r="D1153" s="8">
        <f t="shared" si="205"/>
        <v>175</v>
      </c>
      <c r="E1153" s="8">
        <f t="shared" si="205"/>
        <v>28.421875</v>
      </c>
      <c r="F1153" s="8">
        <f t="shared" si="205"/>
        <v>31.907563025210084</v>
      </c>
      <c r="G1153" s="8">
        <f t="shared" si="205"/>
        <v>17.309734513274336</v>
      </c>
      <c r="H1153" s="8">
        <f t="shared" si="205"/>
        <v>18.052631578947366</v>
      </c>
      <c r="I1153" s="8">
        <f t="shared" si="205"/>
        <v>9.9801980198019802</v>
      </c>
      <c r="J1153" s="8">
        <f t="shared" si="205"/>
        <v>12.532608695652172</v>
      </c>
      <c r="K1153" s="8">
        <f t="shared" si="205"/>
        <v>34.757575757575758</v>
      </c>
      <c r="L1153" s="8">
        <f t="shared" si="205"/>
        <v>112.22222222222223</v>
      </c>
    </row>
    <row r="1155" spans="2:12" ht="15">
      <c r="B1155" s="80" t="s">
        <v>16</v>
      </c>
      <c r="C1155" s="81"/>
      <c r="D1155" s="81"/>
      <c r="E1155" s="81"/>
      <c r="F1155" s="81"/>
      <c r="G1155" s="81"/>
      <c r="H1155" s="81"/>
      <c r="I1155" s="81"/>
      <c r="J1155" s="81"/>
      <c r="K1155" s="81"/>
      <c r="L1155" s="81"/>
    </row>
    <row r="1156" spans="2:12" ht="18.75">
      <c r="B1156" s="87" t="s">
        <v>518</v>
      </c>
      <c r="C1156" s="76"/>
      <c r="D1156" s="76"/>
      <c r="E1156" s="76"/>
      <c r="F1156" s="77"/>
      <c r="G1156" s="9"/>
      <c r="H1156" s="10"/>
      <c r="I1156" s="10"/>
      <c r="J1156" s="10"/>
      <c r="K1156" s="10"/>
      <c r="L1156" s="10"/>
    </row>
    <row r="1157" spans="2:12" ht="15">
      <c r="B1157" s="11" t="s">
        <v>20</v>
      </c>
      <c r="C1157" s="12" t="s">
        <v>21</v>
      </c>
      <c r="D1157" s="13" t="s">
        <v>22</v>
      </c>
      <c r="E1157" s="14" t="s">
        <v>23</v>
      </c>
      <c r="F1157" s="15" t="s">
        <v>24</v>
      </c>
      <c r="G1157" s="16"/>
      <c r="H1157" s="17" t="s">
        <v>20</v>
      </c>
      <c r="I1157" s="12" t="s">
        <v>25</v>
      </c>
      <c r="J1157" s="13" t="s">
        <v>22</v>
      </c>
      <c r="K1157" s="15" t="s">
        <v>23</v>
      </c>
      <c r="L1157" s="15" t="s">
        <v>24</v>
      </c>
    </row>
    <row r="1158" spans="2:12" ht="15">
      <c r="B1158" s="18">
        <v>39783</v>
      </c>
      <c r="C1158" s="19">
        <v>7.97</v>
      </c>
      <c r="D1158" s="20"/>
      <c r="E1158" s="21">
        <v>1000</v>
      </c>
      <c r="F1158" s="22">
        <f>(E1158)+(E1158*D1159)</f>
        <v>1267.2521957340025</v>
      </c>
      <c r="G1158" s="16"/>
      <c r="H1158" s="23">
        <v>39783</v>
      </c>
      <c r="I1158" s="24">
        <v>8515</v>
      </c>
      <c r="J1158" s="20"/>
      <c r="K1158" s="21">
        <v>1000</v>
      </c>
      <c r="L1158" s="22">
        <f>(K1158)+(K1158*J1159)</f>
        <v>1229.7122724603641</v>
      </c>
    </row>
    <row r="1159" spans="2:12" ht="15">
      <c r="B1159" s="18">
        <v>40148</v>
      </c>
      <c r="C1159" s="19">
        <v>10.1</v>
      </c>
      <c r="D1159" s="25">
        <f t="shared" ref="D1159:D1168" si="206">(C1159-C1158)/C1158</f>
        <v>0.2672521957340025</v>
      </c>
      <c r="E1159" s="21">
        <v>1000</v>
      </c>
      <c r="F1159" s="22">
        <f t="shared" ref="F1159:F1167" si="207">(F1158+E1159)+(F1158+E1159)*D1160</f>
        <v>2574.7903648583178</v>
      </c>
      <c r="G1159" s="16"/>
      <c r="H1159" s="23">
        <v>40148</v>
      </c>
      <c r="I1159" s="24">
        <v>10471</v>
      </c>
      <c r="J1159" s="25">
        <f t="shared" ref="J1159:J1168" si="208">(I1159-I1158)/I1158</f>
        <v>0.22971227246036408</v>
      </c>
      <c r="K1159" s="21">
        <v>1000</v>
      </c>
      <c r="L1159" s="22">
        <f t="shared" ref="L1159:L1167" si="209">(L1158+K1159)+(L1158+K1159)*J1160</f>
        <v>2446.9127803306319</v>
      </c>
    </row>
    <row r="1160" spans="2:12" ht="15">
      <c r="B1160" s="18">
        <v>40513</v>
      </c>
      <c r="C1160" s="19">
        <v>11.47</v>
      </c>
      <c r="D1160" s="25">
        <f t="shared" si="206"/>
        <v>0.13564356435643574</v>
      </c>
      <c r="E1160" s="21">
        <v>1000</v>
      </c>
      <c r="F1160" s="22">
        <f t="shared" si="207"/>
        <v>3593.4902272725722</v>
      </c>
      <c r="G1160" s="16"/>
      <c r="H1160" s="23">
        <v>40513</v>
      </c>
      <c r="I1160" s="24">
        <v>11491</v>
      </c>
      <c r="J1160" s="25">
        <f t="shared" si="208"/>
        <v>9.741189953204088E-2</v>
      </c>
      <c r="K1160" s="21">
        <v>1000</v>
      </c>
      <c r="L1160" s="22">
        <f t="shared" si="209"/>
        <v>3664.6883158384239</v>
      </c>
    </row>
    <row r="1161" spans="2:12" ht="15">
      <c r="B1161" s="18">
        <v>40878</v>
      </c>
      <c r="C1161" s="19">
        <v>11.53</v>
      </c>
      <c r="D1161" s="25">
        <f t="shared" si="206"/>
        <v>5.2310374891018935E-3</v>
      </c>
      <c r="E1161" s="21">
        <v>1000</v>
      </c>
      <c r="F1161" s="22">
        <f t="shared" si="207"/>
        <v>4015.8179957421971</v>
      </c>
      <c r="G1161" s="16"/>
      <c r="H1161" s="23">
        <v>40878</v>
      </c>
      <c r="I1161" s="24">
        <v>12217</v>
      </c>
      <c r="J1161" s="25">
        <f t="shared" si="208"/>
        <v>6.3179879906013398E-2</v>
      </c>
      <c r="K1161" s="21">
        <v>1000</v>
      </c>
      <c r="L1161" s="22">
        <f t="shared" si="209"/>
        <v>5022.8349672468257</v>
      </c>
    </row>
    <row r="1162" spans="2:12" ht="15">
      <c r="B1162" s="18">
        <v>41244</v>
      </c>
      <c r="C1162" s="19">
        <v>10.08</v>
      </c>
      <c r="D1162" s="25">
        <f t="shared" si="206"/>
        <v>-0.12575888985255848</v>
      </c>
      <c r="E1162" s="21">
        <v>1000</v>
      </c>
      <c r="F1162" s="22">
        <f t="shared" si="207"/>
        <v>8533.8570066447101</v>
      </c>
      <c r="G1162" s="16"/>
      <c r="H1162" s="23">
        <v>41244</v>
      </c>
      <c r="I1162" s="24">
        <v>13155</v>
      </c>
      <c r="J1162" s="25">
        <f t="shared" si="208"/>
        <v>7.6778259801915369E-2</v>
      </c>
      <c r="K1162" s="21">
        <v>1000</v>
      </c>
      <c r="L1162" s="22">
        <f t="shared" si="209"/>
        <v>7213.2090390705998</v>
      </c>
    </row>
    <row r="1163" spans="2:12" ht="15">
      <c r="B1163" s="18">
        <v>41609</v>
      </c>
      <c r="C1163" s="19">
        <v>17.149999999999999</v>
      </c>
      <c r="D1163" s="25">
        <f t="shared" si="206"/>
        <v>0.70138888888888873</v>
      </c>
      <c r="E1163" s="21">
        <v>1000</v>
      </c>
      <c r="F1163" s="22">
        <f t="shared" si="207"/>
        <v>10873.600177840846</v>
      </c>
      <c r="G1163" s="16"/>
      <c r="H1163" s="23">
        <v>41609</v>
      </c>
      <c r="I1163" s="24">
        <v>15755</v>
      </c>
      <c r="J1163" s="25">
        <f t="shared" si="208"/>
        <v>0.1976434815659445</v>
      </c>
      <c r="K1163" s="21">
        <v>1000</v>
      </c>
      <c r="L1163" s="22">
        <f t="shared" si="209"/>
        <v>9411.1750417227249</v>
      </c>
    </row>
    <row r="1164" spans="2:12" ht="15">
      <c r="B1164" s="18">
        <v>41974</v>
      </c>
      <c r="C1164" s="19">
        <v>19.559999999999999</v>
      </c>
      <c r="D1164" s="25">
        <f t="shared" si="206"/>
        <v>0.14052478134110788</v>
      </c>
      <c r="E1164" s="21">
        <v>1000</v>
      </c>
      <c r="F1164" s="22">
        <f t="shared" si="207"/>
        <v>23049.110365675711</v>
      </c>
      <c r="G1164" s="16"/>
      <c r="H1164" s="23">
        <v>41974</v>
      </c>
      <c r="I1164" s="24">
        <v>18053</v>
      </c>
      <c r="J1164" s="25">
        <f t="shared" si="208"/>
        <v>0.14585845763249761</v>
      </c>
      <c r="K1164" s="21">
        <v>1000</v>
      </c>
      <c r="L1164" s="22">
        <f t="shared" si="209"/>
        <v>10049.007095885365</v>
      </c>
    </row>
    <row r="1165" spans="2:12" ht="15">
      <c r="B1165" s="18">
        <v>42339</v>
      </c>
      <c r="C1165" s="19">
        <v>37.97</v>
      </c>
      <c r="D1165" s="25">
        <f t="shared" si="206"/>
        <v>0.94120654396728021</v>
      </c>
      <c r="E1165" s="21">
        <v>1000</v>
      </c>
      <c r="F1165" s="22">
        <f t="shared" si="207"/>
        <v>23042.049910542071</v>
      </c>
      <c r="G1165" s="16"/>
      <c r="H1165" s="23">
        <v>42339</v>
      </c>
      <c r="I1165" s="24">
        <v>17425</v>
      </c>
      <c r="J1165" s="25">
        <f t="shared" si="208"/>
        <v>-3.4786462083864177E-2</v>
      </c>
      <c r="K1165" s="21">
        <v>1000</v>
      </c>
      <c r="L1165" s="22">
        <f t="shared" si="209"/>
        <v>12658.325891257362</v>
      </c>
    </row>
    <row r="1166" spans="2:12" ht="15">
      <c r="B1166" s="18">
        <v>42705</v>
      </c>
      <c r="C1166" s="19">
        <v>36.380000000000003</v>
      </c>
      <c r="D1166" s="25">
        <f t="shared" si="206"/>
        <v>-4.187516460363435E-2</v>
      </c>
      <c r="E1166" s="21">
        <v>1000</v>
      </c>
      <c r="F1166" s="22">
        <f t="shared" si="207"/>
        <v>41634.116117761143</v>
      </c>
      <c r="G1166" s="16"/>
      <c r="H1166" s="23">
        <v>42705</v>
      </c>
      <c r="I1166" s="24">
        <v>19963</v>
      </c>
      <c r="J1166" s="25">
        <f t="shared" si="208"/>
        <v>0.14565279770444764</v>
      </c>
      <c r="K1166" s="21">
        <v>1000</v>
      </c>
      <c r="L1166" s="22">
        <f t="shared" si="209"/>
        <v>16984.134745507828</v>
      </c>
    </row>
    <row r="1167" spans="2:12" ht="15">
      <c r="B1167" s="18">
        <v>43070</v>
      </c>
      <c r="C1167" s="19">
        <v>63</v>
      </c>
      <c r="D1167" s="25">
        <f t="shared" si="206"/>
        <v>0.73172072567344681</v>
      </c>
      <c r="E1167" s="21">
        <v>1000</v>
      </c>
      <c r="F1167" s="26">
        <f t="shared" si="207"/>
        <v>31515.409327049783</v>
      </c>
      <c r="G1167" s="16"/>
      <c r="H1167" s="23">
        <v>43070</v>
      </c>
      <c r="I1167" s="24">
        <v>24824</v>
      </c>
      <c r="J1167" s="25">
        <f t="shared" si="208"/>
        <v>0.24350047588037871</v>
      </c>
      <c r="K1167" s="21">
        <v>1000</v>
      </c>
      <c r="L1167" s="27">
        <f t="shared" si="209"/>
        <v>16899.609700630885</v>
      </c>
    </row>
    <row r="1168" spans="2:12" ht="15">
      <c r="B1168" s="18">
        <v>43435</v>
      </c>
      <c r="C1168" s="19">
        <v>46.57</v>
      </c>
      <c r="D1168" s="25">
        <f t="shared" si="206"/>
        <v>-0.2607936507936508</v>
      </c>
      <c r="E1168" s="28"/>
      <c r="F1168" s="28"/>
      <c r="G1168" s="16"/>
      <c r="H1168" s="23">
        <v>43435</v>
      </c>
      <c r="I1168" s="24">
        <v>23327</v>
      </c>
      <c r="J1168" s="25">
        <f t="shared" si="208"/>
        <v>-6.0304543989687397E-2</v>
      </c>
      <c r="K1168" s="29"/>
      <c r="L1168" s="30"/>
    </row>
    <row r="1169" spans="1:12" ht="15">
      <c r="B1169" s="9"/>
      <c r="C1169" s="9"/>
      <c r="D1169" s="9"/>
      <c r="E1169" s="31">
        <f>SUM(E1158:E1168)</f>
        <v>10000</v>
      </c>
      <c r="F1169" s="32"/>
      <c r="G1169" s="9"/>
      <c r="H1169" s="9"/>
      <c r="I1169" s="9"/>
      <c r="J1169" s="9"/>
      <c r="K1169" s="31">
        <f>SUM(K1158:K1168)</f>
        <v>10000</v>
      </c>
      <c r="L1169" s="33"/>
    </row>
    <row r="1172" spans="1:12" ht="14.25">
      <c r="A1172" s="2" t="s">
        <v>524</v>
      </c>
      <c r="B1172" s="79" t="s">
        <v>525</v>
      </c>
      <c r="C1172" s="76"/>
      <c r="D1172" s="76"/>
      <c r="E1172" s="76"/>
      <c r="F1172" s="76"/>
      <c r="G1172" s="76"/>
      <c r="H1172" s="76"/>
      <c r="I1172" s="76"/>
      <c r="J1172" s="76"/>
      <c r="K1172" s="76"/>
      <c r="L1172" s="77"/>
    </row>
    <row r="1173" spans="1:12" ht="12.75">
      <c r="B1173" s="82" t="s">
        <v>2</v>
      </c>
      <c r="C1173" s="76"/>
      <c r="D1173" s="76"/>
      <c r="E1173" s="76"/>
      <c r="F1173" s="76"/>
      <c r="G1173" s="76"/>
      <c r="H1173" s="76"/>
      <c r="I1173" s="76"/>
      <c r="J1173" s="76"/>
      <c r="K1173" s="76"/>
      <c r="L1173" s="77"/>
    </row>
    <row r="1174" spans="1:12" ht="12.75">
      <c r="B1174" s="78" t="s">
        <v>527</v>
      </c>
      <c r="C1174" s="76"/>
      <c r="D1174" s="76"/>
      <c r="E1174" s="76"/>
      <c r="F1174" s="76"/>
      <c r="G1174" s="76"/>
      <c r="H1174" s="76"/>
      <c r="I1174" s="76"/>
      <c r="J1174" s="76"/>
      <c r="K1174" s="76"/>
      <c r="L1174" s="77"/>
    </row>
    <row r="1175" spans="1:12" ht="12.75">
      <c r="B1175" s="3"/>
      <c r="C1175" s="4">
        <v>2018</v>
      </c>
      <c r="D1175" s="4">
        <v>2017</v>
      </c>
      <c r="E1175" s="4">
        <v>2016</v>
      </c>
      <c r="F1175" s="4">
        <v>2015</v>
      </c>
      <c r="G1175" s="4">
        <v>2014</v>
      </c>
      <c r="H1175" s="4">
        <v>2013</v>
      </c>
      <c r="I1175" s="4">
        <v>2012</v>
      </c>
      <c r="J1175" s="4">
        <v>2011</v>
      </c>
      <c r="K1175" s="4">
        <v>2010</v>
      </c>
      <c r="L1175" s="4">
        <v>2009</v>
      </c>
    </row>
    <row r="1176" spans="1:12" ht="12.75">
      <c r="B1176" s="5" t="s">
        <v>10</v>
      </c>
      <c r="C1176" s="6">
        <v>5150</v>
      </c>
      <c r="D1176" s="6">
        <v>4845</v>
      </c>
      <c r="E1176" s="6">
        <v>4396</v>
      </c>
      <c r="F1176" s="6">
        <v>4515</v>
      </c>
      <c r="G1176" s="6">
        <v>3575</v>
      </c>
      <c r="H1176" s="6">
        <v>3797</v>
      </c>
      <c r="I1176" s="6">
        <v>4143</v>
      </c>
      <c r="J1176" s="6">
        <v>3589</v>
      </c>
      <c r="K1176" s="6">
        <v>3654</v>
      </c>
      <c r="L1176" s="6">
        <v>4212</v>
      </c>
    </row>
    <row r="1177" spans="1:12" ht="12.75">
      <c r="B1177" s="5" t="s">
        <v>11</v>
      </c>
      <c r="C1177" s="6">
        <v>1449</v>
      </c>
      <c r="D1177" s="6">
        <v>1210</v>
      </c>
      <c r="E1177" s="6">
        <v>877</v>
      </c>
      <c r="F1177" s="6">
        <v>925</v>
      </c>
      <c r="G1177" s="6">
        <v>7</v>
      </c>
      <c r="H1177" s="6">
        <v>139</v>
      </c>
      <c r="I1177" s="6">
        <v>18</v>
      </c>
      <c r="J1177" s="6">
        <v>-279</v>
      </c>
      <c r="K1177" s="6">
        <v>-706</v>
      </c>
      <c r="L1177" s="6">
        <v>-855</v>
      </c>
    </row>
    <row r="1178" spans="1:12" ht="12.75">
      <c r="B1178" s="5" t="s">
        <v>12</v>
      </c>
      <c r="C1178" s="6">
        <v>1043</v>
      </c>
      <c r="D1178" s="6">
        <v>967</v>
      </c>
      <c r="E1178" s="6">
        <v>1156</v>
      </c>
      <c r="F1178" s="6">
        <v>875</v>
      </c>
      <c r="G1178" s="6">
        <v>8</v>
      </c>
      <c r="H1178" s="6">
        <v>98</v>
      </c>
      <c r="I1178" s="6">
        <v>76</v>
      </c>
      <c r="J1178" s="6">
        <v>-276</v>
      </c>
      <c r="K1178" s="6">
        <v>-677</v>
      </c>
      <c r="L1178" s="6">
        <v>-1088</v>
      </c>
    </row>
    <row r="1179" spans="1:12" ht="12.75">
      <c r="B1179" s="5" t="s">
        <v>13</v>
      </c>
      <c r="C1179" s="7">
        <v>3.34</v>
      </c>
      <c r="D1179" s="7">
        <v>3.08</v>
      </c>
      <c r="E1179" s="7">
        <v>3.5</v>
      </c>
      <c r="F1179" s="7">
        <v>2.69</v>
      </c>
      <c r="G1179" s="7">
        <v>0.03</v>
      </c>
      <c r="H1179" s="7">
        <v>0.31</v>
      </c>
      <c r="I1179" s="7">
        <v>0.23</v>
      </c>
      <c r="J1179" s="7">
        <v>-0.84</v>
      </c>
      <c r="K1179" s="7">
        <v>-2.08</v>
      </c>
      <c r="L1179" s="7">
        <v>-3.4</v>
      </c>
    </row>
    <row r="1180" spans="1:12" ht="12.75">
      <c r="B1180" s="5" t="s">
        <v>14</v>
      </c>
      <c r="C1180" s="7">
        <v>78.91</v>
      </c>
      <c r="D1180" s="7">
        <v>105.06</v>
      </c>
      <c r="E1180" s="7">
        <v>78.760000000000005</v>
      </c>
      <c r="F1180" s="7">
        <v>68.72</v>
      </c>
      <c r="G1180" s="7">
        <v>47.02</v>
      </c>
      <c r="H1180" s="7">
        <v>22.94</v>
      </c>
      <c r="I1180" s="7">
        <v>14.52</v>
      </c>
      <c r="J1180" s="7">
        <v>26.6</v>
      </c>
      <c r="K1180" s="7">
        <v>16.38</v>
      </c>
      <c r="L1180" s="7">
        <v>17.75</v>
      </c>
    </row>
    <row r="1181" spans="1:12" ht="12.75">
      <c r="B1181" s="5" t="s">
        <v>15</v>
      </c>
      <c r="C1181" s="8">
        <f t="shared" ref="C1181:L1181" si="210">C1180/C1179</f>
        <v>23.625748502994011</v>
      </c>
      <c r="D1181" s="8">
        <f t="shared" si="210"/>
        <v>34.11038961038961</v>
      </c>
      <c r="E1181" s="8">
        <f t="shared" si="210"/>
        <v>22.502857142857145</v>
      </c>
      <c r="F1181" s="8">
        <f t="shared" si="210"/>
        <v>25.54646840148699</v>
      </c>
      <c r="G1181" s="8">
        <f t="shared" si="210"/>
        <v>1567.3333333333335</v>
      </c>
      <c r="H1181" s="8">
        <f t="shared" si="210"/>
        <v>74</v>
      </c>
      <c r="I1181" s="8">
        <f t="shared" si="210"/>
        <v>63.130434782608688</v>
      </c>
      <c r="J1181" s="8">
        <f t="shared" si="210"/>
        <v>-31.666666666666668</v>
      </c>
      <c r="K1181" s="8">
        <f t="shared" si="210"/>
        <v>-7.8749999999999991</v>
      </c>
      <c r="L1181" s="8">
        <f t="shared" si="210"/>
        <v>-5.2205882352941178</v>
      </c>
    </row>
    <row r="1183" spans="1:12" ht="15">
      <c r="B1183" s="80" t="s">
        <v>16</v>
      </c>
      <c r="C1183" s="81"/>
      <c r="D1183" s="81"/>
      <c r="E1183" s="81"/>
      <c r="F1183" s="81"/>
      <c r="G1183" s="81"/>
      <c r="H1183" s="81"/>
      <c r="I1183" s="81"/>
      <c r="J1183" s="81"/>
      <c r="K1183" s="81"/>
      <c r="L1183" s="81"/>
    </row>
    <row r="1184" spans="1:12" ht="18.75">
      <c r="B1184" s="87" t="s">
        <v>530</v>
      </c>
      <c r="C1184" s="76"/>
      <c r="D1184" s="76"/>
      <c r="E1184" s="76"/>
      <c r="F1184" s="77"/>
      <c r="G1184" s="9"/>
      <c r="H1184" s="10"/>
      <c r="I1184" s="10"/>
      <c r="J1184" s="10"/>
      <c r="K1184" s="10"/>
      <c r="L1184" s="10"/>
    </row>
    <row r="1185" spans="1:12" ht="15">
      <c r="B1185" s="11" t="s">
        <v>20</v>
      </c>
      <c r="C1185" s="12" t="s">
        <v>21</v>
      </c>
      <c r="D1185" s="13" t="s">
        <v>22</v>
      </c>
      <c r="E1185" s="14" t="s">
        <v>23</v>
      </c>
      <c r="F1185" s="15" t="s">
        <v>24</v>
      </c>
      <c r="G1185" s="16"/>
      <c r="H1185" s="17" t="s">
        <v>20</v>
      </c>
      <c r="I1185" s="12" t="s">
        <v>25</v>
      </c>
      <c r="J1185" s="13" t="s">
        <v>22</v>
      </c>
      <c r="K1185" s="15" t="s">
        <v>23</v>
      </c>
      <c r="L1185" s="15" t="s">
        <v>24</v>
      </c>
    </row>
    <row r="1186" spans="1:12" ht="15">
      <c r="B1186" s="18">
        <v>39783</v>
      </c>
      <c r="C1186" s="19">
        <v>15.44</v>
      </c>
      <c r="D1186" s="20"/>
      <c r="E1186" s="21">
        <v>1000</v>
      </c>
      <c r="F1186" s="22">
        <f>(E1186)+(E1186*D1187)</f>
        <v>1149.6113989637306</v>
      </c>
      <c r="G1186" s="16"/>
      <c r="H1186" s="23">
        <v>39783</v>
      </c>
      <c r="I1186" s="24">
        <v>8515</v>
      </c>
      <c r="J1186" s="20"/>
      <c r="K1186" s="21">
        <v>1000</v>
      </c>
      <c r="L1186" s="22">
        <f>(K1186)+(K1186*J1187)</f>
        <v>1229.7122724603641</v>
      </c>
    </row>
    <row r="1187" spans="1:12" ht="15">
      <c r="B1187" s="18">
        <v>40148</v>
      </c>
      <c r="C1187" s="19">
        <v>17.75</v>
      </c>
      <c r="D1187" s="25">
        <f t="shared" ref="D1187:D1196" si="211">(C1187-C1186)/C1186</f>
        <v>0.1496113989637306</v>
      </c>
      <c r="E1187" s="21">
        <v>1000</v>
      </c>
      <c r="F1187" s="22">
        <f t="shared" ref="F1187:F1195" si="212">(F1186+E1187)+(F1186+E1187)*D1188</f>
        <v>1983.6977304239947</v>
      </c>
      <c r="G1187" s="16"/>
      <c r="H1187" s="23">
        <v>40148</v>
      </c>
      <c r="I1187" s="24">
        <v>10471</v>
      </c>
      <c r="J1187" s="25">
        <f t="shared" ref="J1187:J1196" si="213">(I1187-I1186)/I1186</f>
        <v>0.22971227246036408</v>
      </c>
      <c r="K1187" s="21">
        <v>1000</v>
      </c>
      <c r="L1187" s="22">
        <f t="shared" ref="L1187:L1195" si="214">(L1186+K1187)+(L1186+K1187)*J1188</f>
        <v>2446.9127803306319</v>
      </c>
    </row>
    <row r="1188" spans="1:12" ht="15">
      <c r="B1188" s="18">
        <v>40513</v>
      </c>
      <c r="C1188" s="19">
        <v>16.38</v>
      </c>
      <c r="D1188" s="25">
        <f t="shared" si="211"/>
        <v>-7.7183098591549357E-2</v>
      </c>
      <c r="E1188" s="21">
        <v>1000</v>
      </c>
      <c r="F1188" s="22">
        <f t="shared" si="212"/>
        <v>3752.3915291046578</v>
      </c>
      <c r="G1188" s="16"/>
      <c r="H1188" s="23">
        <v>40513</v>
      </c>
      <c r="I1188" s="24">
        <v>11491</v>
      </c>
      <c r="J1188" s="25">
        <f t="shared" si="213"/>
        <v>9.741189953204088E-2</v>
      </c>
      <c r="K1188" s="21">
        <v>1000</v>
      </c>
      <c r="L1188" s="22">
        <f t="shared" si="214"/>
        <v>3664.6883158384239</v>
      </c>
    </row>
    <row r="1189" spans="1:12" ht="15">
      <c r="B1189" s="18">
        <v>40878</v>
      </c>
      <c r="C1189" s="19">
        <v>20.6</v>
      </c>
      <c r="D1189" s="25">
        <f t="shared" si="211"/>
        <v>0.25763125763125777</v>
      </c>
      <c r="E1189" s="21">
        <v>1000</v>
      </c>
      <c r="F1189" s="22">
        <f t="shared" si="212"/>
        <v>3349.7439321650304</v>
      </c>
      <c r="G1189" s="16"/>
      <c r="H1189" s="23">
        <v>40878</v>
      </c>
      <c r="I1189" s="24">
        <v>12217</v>
      </c>
      <c r="J1189" s="25">
        <f t="shared" si="213"/>
        <v>6.3179879906013398E-2</v>
      </c>
      <c r="K1189" s="21">
        <v>1000</v>
      </c>
      <c r="L1189" s="22">
        <f t="shared" si="214"/>
        <v>5022.8349672468257</v>
      </c>
    </row>
    <row r="1190" spans="1:12" ht="15">
      <c r="B1190" s="18">
        <v>41244</v>
      </c>
      <c r="C1190" s="19">
        <v>14.52</v>
      </c>
      <c r="D1190" s="25">
        <f t="shared" si="211"/>
        <v>-0.29514563106796121</v>
      </c>
      <c r="E1190" s="21">
        <v>1000</v>
      </c>
      <c r="F1190" s="22">
        <f t="shared" si="212"/>
        <v>6872.1161021946155</v>
      </c>
      <c r="G1190" s="16"/>
      <c r="H1190" s="23">
        <v>41244</v>
      </c>
      <c r="I1190" s="24">
        <v>13155</v>
      </c>
      <c r="J1190" s="25">
        <f t="shared" si="213"/>
        <v>7.6778259801915369E-2</v>
      </c>
      <c r="K1190" s="21">
        <v>1000</v>
      </c>
      <c r="L1190" s="22">
        <f t="shared" si="214"/>
        <v>7213.2090390705998</v>
      </c>
    </row>
    <row r="1191" spans="1:12" ht="15">
      <c r="B1191" s="18">
        <v>41609</v>
      </c>
      <c r="C1191" s="19">
        <v>22.94</v>
      </c>
      <c r="D1191" s="25">
        <f t="shared" si="211"/>
        <v>0.57988980716253458</v>
      </c>
      <c r="E1191" s="21">
        <v>1000</v>
      </c>
      <c r="F1191" s="22">
        <f t="shared" si="212"/>
        <v>16135.435881656096</v>
      </c>
      <c r="G1191" s="16"/>
      <c r="H1191" s="23">
        <v>41609</v>
      </c>
      <c r="I1191" s="24">
        <v>15755</v>
      </c>
      <c r="J1191" s="25">
        <f t="shared" si="213"/>
        <v>0.1976434815659445</v>
      </c>
      <c r="K1191" s="21">
        <v>1000</v>
      </c>
      <c r="L1191" s="22">
        <f t="shared" si="214"/>
        <v>9411.1750417227249</v>
      </c>
    </row>
    <row r="1192" spans="1:12" ht="15">
      <c r="B1192" s="18">
        <v>41974</v>
      </c>
      <c r="C1192" s="19">
        <v>47.02</v>
      </c>
      <c r="D1192" s="25">
        <f t="shared" si="211"/>
        <v>1.0496948561464692</v>
      </c>
      <c r="E1192" s="21">
        <v>1000</v>
      </c>
      <c r="F1192" s="22">
        <f t="shared" si="212"/>
        <v>25043.537936780238</v>
      </c>
      <c r="G1192" s="16"/>
      <c r="H1192" s="23">
        <v>41974</v>
      </c>
      <c r="I1192" s="24">
        <v>18053</v>
      </c>
      <c r="J1192" s="25">
        <f t="shared" si="213"/>
        <v>0.14585845763249761</v>
      </c>
      <c r="K1192" s="21">
        <v>1000</v>
      </c>
      <c r="L1192" s="22">
        <f t="shared" si="214"/>
        <v>10049.007095885365</v>
      </c>
    </row>
    <row r="1193" spans="1:12" ht="15">
      <c r="B1193" s="18">
        <v>42339</v>
      </c>
      <c r="C1193" s="19">
        <v>68.72</v>
      </c>
      <c r="D1193" s="25">
        <f t="shared" si="211"/>
        <v>0.4615057422373457</v>
      </c>
      <c r="E1193" s="21">
        <v>1000</v>
      </c>
      <c r="F1193" s="22">
        <f t="shared" si="212"/>
        <v>29848.501861187597</v>
      </c>
      <c r="G1193" s="16"/>
      <c r="H1193" s="23">
        <v>42339</v>
      </c>
      <c r="I1193" s="24">
        <v>17425</v>
      </c>
      <c r="J1193" s="25">
        <f t="shared" si="213"/>
        <v>-3.4786462083864177E-2</v>
      </c>
      <c r="K1193" s="21">
        <v>1000</v>
      </c>
      <c r="L1193" s="22">
        <f t="shared" si="214"/>
        <v>12658.325891257362</v>
      </c>
    </row>
    <row r="1194" spans="1:12" ht="15">
      <c r="B1194" s="18">
        <v>42705</v>
      </c>
      <c r="C1194" s="19">
        <v>78.760000000000005</v>
      </c>
      <c r="D1194" s="25">
        <f t="shared" si="211"/>
        <v>0.14610011641443549</v>
      </c>
      <c r="E1194" s="21">
        <v>1000</v>
      </c>
      <c r="F1194" s="22">
        <f t="shared" si="212"/>
        <v>41149.614087561815</v>
      </c>
      <c r="G1194" s="16"/>
      <c r="H1194" s="23">
        <v>42705</v>
      </c>
      <c r="I1194" s="24">
        <v>19963</v>
      </c>
      <c r="J1194" s="25">
        <f t="shared" si="213"/>
        <v>0.14565279770444764</v>
      </c>
      <c r="K1194" s="21">
        <v>1000</v>
      </c>
      <c r="L1194" s="22">
        <f t="shared" si="214"/>
        <v>16984.134745507828</v>
      </c>
    </row>
    <row r="1195" spans="1:12" ht="15">
      <c r="B1195" s="18">
        <v>43070</v>
      </c>
      <c r="C1195" s="19">
        <v>105.06</v>
      </c>
      <c r="D1195" s="25">
        <f t="shared" si="211"/>
        <v>0.33392585068562719</v>
      </c>
      <c r="E1195" s="21">
        <v>1000</v>
      </c>
      <c r="F1195" s="26">
        <f t="shared" si="212"/>
        <v>31658.348064434635</v>
      </c>
      <c r="G1195" s="16"/>
      <c r="H1195" s="23">
        <v>43070</v>
      </c>
      <c r="I1195" s="24">
        <v>24824</v>
      </c>
      <c r="J1195" s="25">
        <f t="shared" si="213"/>
        <v>0.24350047588037871</v>
      </c>
      <c r="K1195" s="21">
        <v>1000</v>
      </c>
      <c r="L1195" s="27">
        <f t="shared" si="214"/>
        <v>16899.609700630885</v>
      </c>
    </row>
    <row r="1196" spans="1:12" ht="15">
      <c r="B1196" s="18">
        <v>43435</v>
      </c>
      <c r="C1196" s="19">
        <v>78.91</v>
      </c>
      <c r="D1196" s="25">
        <f t="shared" si="211"/>
        <v>-0.24890538739767756</v>
      </c>
      <c r="E1196" s="28"/>
      <c r="F1196" s="28"/>
      <c r="G1196" s="16"/>
      <c r="H1196" s="23">
        <v>43435</v>
      </c>
      <c r="I1196" s="24">
        <v>23327</v>
      </c>
      <c r="J1196" s="25">
        <f t="shared" si="213"/>
        <v>-6.0304543989687397E-2</v>
      </c>
      <c r="K1196" s="29"/>
      <c r="L1196" s="30"/>
    </row>
    <row r="1197" spans="1:12" ht="15">
      <c r="B1197" s="9"/>
      <c r="C1197" s="9"/>
      <c r="D1197" s="9"/>
      <c r="E1197" s="31">
        <f>SUM(E1186:E1196)</f>
        <v>10000</v>
      </c>
      <c r="F1197" s="32"/>
      <c r="G1197" s="9"/>
      <c r="H1197" s="9"/>
      <c r="I1197" s="9"/>
      <c r="J1197" s="9"/>
      <c r="K1197" s="31">
        <f>SUM(K1186:K1196)</f>
        <v>10000</v>
      </c>
      <c r="L1197" s="33"/>
    </row>
    <row r="1200" spans="1:12" ht="14.25">
      <c r="A1200" s="2" t="s">
        <v>534</v>
      </c>
      <c r="B1200" s="79" t="s">
        <v>535</v>
      </c>
      <c r="C1200" s="76"/>
      <c r="D1200" s="76"/>
      <c r="E1200" s="76"/>
      <c r="F1200" s="76"/>
      <c r="G1200" s="76"/>
      <c r="H1200" s="76"/>
      <c r="I1200" s="76"/>
      <c r="J1200" s="76"/>
      <c r="K1200" s="76"/>
      <c r="L1200" s="77"/>
    </row>
    <row r="1201" spans="2:12" ht="12.75">
      <c r="B1201" s="82" t="s">
        <v>2</v>
      </c>
      <c r="C1201" s="76"/>
      <c r="D1201" s="76"/>
      <c r="E1201" s="76"/>
      <c r="F1201" s="76"/>
      <c r="G1201" s="76"/>
      <c r="H1201" s="76"/>
      <c r="I1201" s="76"/>
      <c r="J1201" s="76"/>
      <c r="K1201" s="76"/>
      <c r="L1201" s="77"/>
    </row>
    <row r="1202" spans="2:12" ht="12.75">
      <c r="B1202" s="78" t="s">
        <v>536</v>
      </c>
      <c r="C1202" s="76"/>
      <c r="D1202" s="76"/>
      <c r="E1202" s="76"/>
      <c r="F1202" s="76"/>
      <c r="G1202" s="76"/>
      <c r="H1202" s="76"/>
      <c r="I1202" s="76"/>
      <c r="J1202" s="76"/>
      <c r="K1202" s="76"/>
      <c r="L1202" s="77"/>
    </row>
    <row r="1203" spans="2:12" ht="12.75">
      <c r="B1203" s="3"/>
      <c r="C1203" s="4">
        <v>2018</v>
      </c>
      <c r="D1203" s="4">
        <v>2017</v>
      </c>
      <c r="E1203" s="4">
        <v>2016</v>
      </c>
      <c r="F1203" s="4">
        <v>2015</v>
      </c>
      <c r="G1203" s="4">
        <v>2014</v>
      </c>
      <c r="H1203" s="4">
        <v>2013</v>
      </c>
      <c r="I1203" s="4">
        <v>2012</v>
      </c>
      <c r="J1203" s="4">
        <v>2011</v>
      </c>
      <c r="K1203" s="4">
        <v>2010</v>
      </c>
      <c r="L1203" s="4">
        <v>2009</v>
      </c>
    </row>
    <row r="1204" spans="2:12" ht="12.75">
      <c r="B1204" s="5" t="s">
        <v>10</v>
      </c>
      <c r="C1204" s="6">
        <v>1792</v>
      </c>
      <c r="D1204" s="6">
        <v>1779</v>
      </c>
      <c r="E1204" s="6">
        <v>1413</v>
      </c>
      <c r="F1204" s="6">
        <v>1082</v>
      </c>
      <c r="G1204" s="6">
        <v>2350</v>
      </c>
      <c r="H1204" s="6">
        <v>1214</v>
      </c>
      <c r="I1204" s="6">
        <v>825</v>
      </c>
      <c r="J1204" s="6">
        <v>1136</v>
      </c>
      <c r="K1204" s="6">
        <v>762</v>
      </c>
      <c r="L1204" s="6">
        <v>968</v>
      </c>
    </row>
    <row r="1205" spans="2:12" ht="12.75">
      <c r="B1205" s="5" t="s">
        <v>11</v>
      </c>
      <c r="C1205" s="6">
        <v>136</v>
      </c>
      <c r="D1205" s="6">
        <v>76</v>
      </c>
      <c r="E1205" s="6">
        <v>-38</v>
      </c>
      <c r="F1205" s="6">
        <v>-272</v>
      </c>
      <c r="G1205" s="6">
        <v>376</v>
      </c>
      <c r="H1205" s="6">
        <v>-26</v>
      </c>
      <c r="I1205" s="6">
        <v>-103</v>
      </c>
      <c r="J1205" s="6">
        <v>63</v>
      </c>
      <c r="K1205" s="6">
        <v>-94</v>
      </c>
      <c r="L1205" s="6">
        <v>-133</v>
      </c>
    </row>
    <row r="1206" spans="2:12" ht="12.75">
      <c r="B1206" s="5" t="s">
        <v>12</v>
      </c>
      <c r="C1206" s="6">
        <v>173</v>
      </c>
      <c r="D1206" s="6">
        <v>67</v>
      </c>
      <c r="E1206" s="6">
        <v>-8</v>
      </c>
      <c r="F1206" s="6">
        <v>-279</v>
      </c>
      <c r="G1206" s="6">
        <v>361</v>
      </c>
      <c r="H1206" s="6">
        <v>-29</v>
      </c>
      <c r="I1206" s="6">
        <v>-108</v>
      </c>
      <c r="J1206" s="6">
        <v>48</v>
      </c>
      <c r="K1206" s="6">
        <v>-122</v>
      </c>
      <c r="L1206" s="6">
        <v>-137</v>
      </c>
    </row>
    <row r="1207" spans="2:12" ht="12.75">
      <c r="B1207" s="5" t="s">
        <v>13</v>
      </c>
      <c r="C1207" s="7">
        <v>1.54</v>
      </c>
      <c r="D1207" s="7">
        <v>0.72</v>
      </c>
      <c r="E1207" s="7">
        <v>-0.1</v>
      </c>
      <c r="F1207" s="7">
        <v>-3.48</v>
      </c>
      <c r="G1207" s="7">
        <v>3.2</v>
      </c>
      <c r="H1207" s="7">
        <v>-0.34</v>
      </c>
      <c r="I1207" s="7">
        <v>-1.31</v>
      </c>
      <c r="J1207" s="7">
        <v>0.56000000000000005</v>
      </c>
      <c r="K1207" s="7">
        <v>-1.58</v>
      </c>
      <c r="L1207" s="7">
        <v>-1.8</v>
      </c>
    </row>
    <row r="1208" spans="2:12" ht="12.75">
      <c r="B1208" s="5" t="s">
        <v>14</v>
      </c>
      <c r="C1208" s="7">
        <v>102.94</v>
      </c>
      <c r="D1208" s="7">
        <v>109.78</v>
      </c>
      <c r="E1208" s="7">
        <v>49.29</v>
      </c>
      <c r="F1208" s="7">
        <v>34.840000000000003</v>
      </c>
      <c r="G1208" s="7">
        <v>28.03</v>
      </c>
      <c r="H1208" s="7">
        <v>17.37</v>
      </c>
      <c r="I1208" s="7">
        <v>11.01</v>
      </c>
      <c r="J1208" s="7">
        <v>13.55</v>
      </c>
      <c r="K1208" s="7">
        <v>12.27</v>
      </c>
      <c r="L1208" s="7">
        <v>10.050000000000001</v>
      </c>
    </row>
    <row r="1209" spans="2:12" ht="12.75">
      <c r="B1209" s="5" t="s">
        <v>15</v>
      </c>
      <c r="C1209" s="8">
        <f t="shared" ref="C1209:L1209" si="215">C1208/C1207</f>
        <v>66.844155844155836</v>
      </c>
      <c r="D1209" s="8">
        <f t="shared" si="215"/>
        <v>152.47222222222223</v>
      </c>
      <c r="E1209" s="8">
        <f t="shared" si="215"/>
        <v>-492.9</v>
      </c>
      <c r="F1209" s="8">
        <f t="shared" si="215"/>
        <v>-10.011494252873565</v>
      </c>
      <c r="G1209" s="8">
        <f t="shared" si="215"/>
        <v>8.7593750000000004</v>
      </c>
      <c r="H1209" s="8">
        <f t="shared" si="215"/>
        <v>-51.088235294117645</v>
      </c>
      <c r="I1209" s="8">
        <f t="shared" si="215"/>
        <v>-8.4045801526717554</v>
      </c>
      <c r="J1209" s="8">
        <f t="shared" si="215"/>
        <v>24.196428571428569</v>
      </c>
      <c r="K1209" s="8">
        <f t="shared" si="215"/>
        <v>-7.7658227848101262</v>
      </c>
      <c r="L1209" s="8">
        <f t="shared" si="215"/>
        <v>-5.5833333333333339</v>
      </c>
    </row>
    <row r="1211" spans="2:12" ht="15">
      <c r="B1211" s="80" t="s">
        <v>16</v>
      </c>
      <c r="C1211" s="81"/>
      <c r="D1211" s="81"/>
      <c r="E1211" s="81"/>
      <c r="F1211" s="81"/>
      <c r="G1211" s="81"/>
      <c r="H1211" s="81"/>
      <c r="I1211" s="81"/>
      <c r="J1211" s="81"/>
      <c r="K1211" s="81"/>
      <c r="L1211" s="81"/>
    </row>
    <row r="1212" spans="2:12" ht="18.75">
      <c r="B1212" s="87" t="s">
        <v>541</v>
      </c>
      <c r="C1212" s="76"/>
      <c r="D1212" s="76"/>
      <c r="E1212" s="76"/>
      <c r="F1212" s="77"/>
      <c r="G1212" s="9"/>
      <c r="H1212" s="10"/>
      <c r="I1212" s="10"/>
      <c r="J1212" s="10"/>
      <c r="K1212" s="10"/>
      <c r="L1212" s="10"/>
    </row>
    <row r="1213" spans="2:12" ht="15">
      <c r="B1213" s="11" t="s">
        <v>20</v>
      </c>
      <c r="C1213" s="12" t="s">
        <v>21</v>
      </c>
      <c r="D1213" s="13" t="s">
        <v>22</v>
      </c>
      <c r="E1213" s="14" t="s">
        <v>23</v>
      </c>
      <c r="F1213" s="15" t="s">
        <v>24</v>
      </c>
      <c r="G1213" s="16"/>
      <c r="H1213" s="17" t="s">
        <v>20</v>
      </c>
      <c r="I1213" s="12" t="s">
        <v>25</v>
      </c>
      <c r="J1213" s="13" t="s">
        <v>22</v>
      </c>
      <c r="K1213" s="15" t="s">
        <v>23</v>
      </c>
      <c r="L1213" s="15" t="s">
        <v>24</v>
      </c>
    </row>
    <row r="1214" spans="2:12" ht="15">
      <c r="B1214" s="18">
        <v>39783</v>
      </c>
      <c r="C1214" s="19">
        <v>7.02</v>
      </c>
      <c r="D1214" s="20"/>
      <c r="E1214" s="21">
        <v>1000</v>
      </c>
      <c r="F1214" s="22">
        <f>(E1214)+(E1214*D1215)</f>
        <v>1431.6239316239319</v>
      </c>
      <c r="G1214" s="16"/>
      <c r="H1214" s="23">
        <v>39783</v>
      </c>
      <c r="I1214" s="24">
        <v>8515</v>
      </c>
      <c r="J1214" s="20"/>
      <c r="K1214" s="21">
        <v>1000</v>
      </c>
      <c r="L1214" s="22">
        <f>(K1214)+(K1214*J1215)</f>
        <v>1229.7122724603641</v>
      </c>
    </row>
    <row r="1215" spans="2:12" ht="15">
      <c r="B1215" s="18">
        <v>40148</v>
      </c>
      <c r="C1215" s="19">
        <v>10.050000000000001</v>
      </c>
      <c r="D1215" s="25">
        <f t="shared" ref="D1215:D1224" si="216">(C1215-C1214)/C1214</f>
        <v>0.43162393162393181</v>
      </c>
      <c r="E1215" s="21">
        <v>1000</v>
      </c>
      <c r="F1215" s="22">
        <f t="shared" ref="F1215:F1223" si="217">(F1214+E1215)+(F1214+E1215)*D1216</f>
        <v>2968.7587702513074</v>
      </c>
      <c r="G1215" s="16"/>
      <c r="H1215" s="23">
        <v>40148</v>
      </c>
      <c r="I1215" s="24">
        <v>10471</v>
      </c>
      <c r="J1215" s="25">
        <f t="shared" ref="J1215:J1224" si="218">(I1215-I1214)/I1214</f>
        <v>0.22971227246036408</v>
      </c>
      <c r="K1215" s="21">
        <v>1000</v>
      </c>
      <c r="L1215" s="22">
        <f t="shared" ref="L1215:L1223" si="219">(L1214+K1215)+(L1214+K1215)*J1216</f>
        <v>2446.9127803306319</v>
      </c>
    </row>
    <row r="1216" spans="2:12" ht="15">
      <c r="B1216" s="18">
        <v>40513</v>
      </c>
      <c r="C1216" s="19">
        <v>12.27</v>
      </c>
      <c r="D1216" s="25">
        <f t="shared" si="216"/>
        <v>0.22089552238805957</v>
      </c>
      <c r="E1216" s="21">
        <v>1000</v>
      </c>
      <c r="F1216" s="22">
        <f t="shared" si="217"/>
        <v>4382.7776150697</v>
      </c>
      <c r="G1216" s="16"/>
      <c r="H1216" s="23">
        <v>40513</v>
      </c>
      <c r="I1216" s="24">
        <v>11491</v>
      </c>
      <c r="J1216" s="25">
        <f t="shared" si="218"/>
        <v>9.741189953204088E-2</v>
      </c>
      <c r="K1216" s="21">
        <v>1000</v>
      </c>
      <c r="L1216" s="22">
        <f t="shared" si="219"/>
        <v>3664.6883158384239</v>
      </c>
    </row>
    <row r="1217" spans="1:12" ht="15">
      <c r="B1217" s="18">
        <v>40878</v>
      </c>
      <c r="C1217" s="19">
        <v>13.55</v>
      </c>
      <c r="D1217" s="25">
        <f t="shared" si="216"/>
        <v>0.10431947840260808</v>
      </c>
      <c r="E1217" s="21">
        <v>1000</v>
      </c>
      <c r="F1217" s="22">
        <f t="shared" si="217"/>
        <v>4373.755095344457</v>
      </c>
      <c r="G1217" s="16"/>
      <c r="H1217" s="23">
        <v>40878</v>
      </c>
      <c r="I1217" s="24">
        <v>12217</v>
      </c>
      <c r="J1217" s="25">
        <f t="shared" si="218"/>
        <v>6.3179879906013398E-2</v>
      </c>
      <c r="K1217" s="21">
        <v>1000</v>
      </c>
      <c r="L1217" s="22">
        <f t="shared" si="219"/>
        <v>5022.8349672468257</v>
      </c>
    </row>
    <row r="1218" spans="1:12" ht="15">
      <c r="B1218" s="18">
        <v>41244</v>
      </c>
      <c r="C1218" s="19">
        <v>11.01</v>
      </c>
      <c r="D1218" s="25">
        <f t="shared" si="216"/>
        <v>-0.18745387453874546</v>
      </c>
      <c r="E1218" s="21">
        <v>1000</v>
      </c>
      <c r="F1218" s="22">
        <f t="shared" si="217"/>
        <v>8477.9406000120998</v>
      </c>
      <c r="G1218" s="16"/>
      <c r="H1218" s="23">
        <v>41244</v>
      </c>
      <c r="I1218" s="24">
        <v>13155</v>
      </c>
      <c r="J1218" s="25">
        <f t="shared" si="218"/>
        <v>7.6778259801915369E-2</v>
      </c>
      <c r="K1218" s="21">
        <v>1000</v>
      </c>
      <c r="L1218" s="22">
        <f t="shared" si="219"/>
        <v>7213.2090390705998</v>
      </c>
    </row>
    <row r="1219" spans="1:12" ht="15">
      <c r="B1219" s="18">
        <v>41609</v>
      </c>
      <c r="C1219" s="19">
        <v>17.37</v>
      </c>
      <c r="D1219" s="25">
        <f t="shared" si="216"/>
        <v>0.57765667574931889</v>
      </c>
      <c r="E1219" s="21">
        <v>1000</v>
      </c>
      <c r="F1219" s="22">
        <f t="shared" si="217"/>
        <v>15294.569661389703</v>
      </c>
      <c r="G1219" s="16"/>
      <c r="H1219" s="23">
        <v>41609</v>
      </c>
      <c r="I1219" s="24">
        <v>15755</v>
      </c>
      <c r="J1219" s="25">
        <f t="shared" si="218"/>
        <v>0.1976434815659445</v>
      </c>
      <c r="K1219" s="21">
        <v>1000</v>
      </c>
      <c r="L1219" s="22">
        <f t="shared" si="219"/>
        <v>9411.1750417227249</v>
      </c>
    </row>
    <row r="1220" spans="1:12" ht="15">
      <c r="B1220" s="18">
        <v>41974</v>
      </c>
      <c r="C1220" s="19">
        <v>28.03</v>
      </c>
      <c r="D1220" s="25">
        <f t="shared" si="216"/>
        <v>0.61370178468624059</v>
      </c>
      <c r="E1220" s="21">
        <v>1000</v>
      </c>
      <c r="F1220" s="22">
        <f t="shared" si="217"/>
        <v>20253.400178480817</v>
      </c>
      <c r="G1220" s="16"/>
      <c r="H1220" s="23">
        <v>41974</v>
      </c>
      <c r="I1220" s="24">
        <v>18053</v>
      </c>
      <c r="J1220" s="25">
        <f t="shared" si="218"/>
        <v>0.14585845763249761</v>
      </c>
      <c r="K1220" s="21">
        <v>1000</v>
      </c>
      <c r="L1220" s="22">
        <f t="shared" si="219"/>
        <v>10049.007095885365</v>
      </c>
    </row>
    <row r="1221" spans="1:12" ht="15">
      <c r="B1221" s="18">
        <v>42339</v>
      </c>
      <c r="C1221" s="19">
        <v>34.840000000000003</v>
      </c>
      <c r="D1221" s="25">
        <f t="shared" si="216"/>
        <v>0.24295397788084203</v>
      </c>
      <c r="E1221" s="21">
        <v>1000</v>
      </c>
      <c r="F1221" s="22">
        <f t="shared" si="217"/>
        <v>30068.315005663586</v>
      </c>
      <c r="G1221" s="16"/>
      <c r="H1221" s="23">
        <v>42339</v>
      </c>
      <c r="I1221" s="24">
        <v>17425</v>
      </c>
      <c r="J1221" s="25">
        <f t="shared" si="218"/>
        <v>-3.4786462083864177E-2</v>
      </c>
      <c r="K1221" s="21">
        <v>1000</v>
      </c>
      <c r="L1221" s="22">
        <f t="shared" si="219"/>
        <v>12658.325891257362</v>
      </c>
    </row>
    <row r="1222" spans="1:12" ht="15">
      <c r="B1222" s="18">
        <v>42705</v>
      </c>
      <c r="C1222" s="19">
        <v>49.29</v>
      </c>
      <c r="D1222" s="25">
        <f t="shared" si="216"/>
        <v>0.41475315729047058</v>
      </c>
      <c r="E1222" s="21">
        <v>1000</v>
      </c>
      <c r="F1222" s="22">
        <f t="shared" si="217"/>
        <v>69196.17815625378</v>
      </c>
      <c r="G1222" s="16"/>
      <c r="H1222" s="23">
        <v>42705</v>
      </c>
      <c r="I1222" s="24">
        <v>19963</v>
      </c>
      <c r="J1222" s="25">
        <f t="shared" si="218"/>
        <v>0.14565279770444764</v>
      </c>
      <c r="K1222" s="21">
        <v>1000</v>
      </c>
      <c r="L1222" s="22">
        <f t="shared" si="219"/>
        <v>16984.134745507828</v>
      </c>
    </row>
    <row r="1223" spans="1:12" ht="15">
      <c r="B1223" s="18">
        <v>43070</v>
      </c>
      <c r="C1223" s="19">
        <v>109.78</v>
      </c>
      <c r="D1223" s="25">
        <f t="shared" si="216"/>
        <v>1.2272266179752487</v>
      </c>
      <c r="E1223" s="21">
        <v>1000</v>
      </c>
      <c r="F1223" s="26">
        <f t="shared" si="217"/>
        <v>65822.504822415416</v>
      </c>
      <c r="G1223" s="16"/>
      <c r="H1223" s="23">
        <v>43070</v>
      </c>
      <c r="I1223" s="24">
        <v>24824</v>
      </c>
      <c r="J1223" s="25">
        <f t="shared" si="218"/>
        <v>0.24350047588037871</v>
      </c>
      <c r="K1223" s="21">
        <v>1000</v>
      </c>
      <c r="L1223" s="27">
        <f t="shared" si="219"/>
        <v>16899.609700630885</v>
      </c>
    </row>
    <row r="1224" spans="1:12" ht="15">
      <c r="B1224" s="18">
        <v>43435</v>
      </c>
      <c r="C1224" s="19">
        <v>102.94</v>
      </c>
      <c r="D1224" s="25">
        <f t="shared" si="216"/>
        <v>-6.2306431043906027E-2</v>
      </c>
      <c r="E1224" s="28"/>
      <c r="F1224" s="28"/>
      <c r="G1224" s="16"/>
      <c r="H1224" s="23">
        <v>43435</v>
      </c>
      <c r="I1224" s="24">
        <v>23327</v>
      </c>
      <c r="J1224" s="25">
        <f t="shared" si="218"/>
        <v>-6.0304543989687397E-2</v>
      </c>
      <c r="K1224" s="29"/>
      <c r="L1224" s="30"/>
    </row>
    <row r="1225" spans="1:12" ht="15">
      <c r="B1225" s="9"/>
      <c r="C1225" s="9"/>
      <c r="D1225" s="9"/>
      <c r="E1225" s="31">
        <f>SUM(E1214:E1224)</f>
        <v>10000</v>
      </c>
      <c r="F1225" s="32"/>
      <c r="G1225" s="9"/>
      <c r="H1225" s="9"/>
      <c r="I1225" s="9"/>
      <c r="J1225" s="9"/>
      <c r="K1225" s="31">
        <f>SUM(K1214:K1224)</f>
        <v>10000</v>
      </c>
      <c r="L1225" s="33"/>
    </row>
    <row r="1228" spans="1:12" ht="14.25">
      <c r="A1228" s="2" t="s">
        <v>546</v>
      </c>
      <c r="B1228" s="79" t="s">
        <v>547</v>
      </c>
      <c r="C1228" s="76"/>
      <c r="D1228" s="76"/>
      <c r="E1228" s="76"/>
      <c r="F1228" s="76"/>
      <c r="G1228" s="76"/>
      <c r="H1228" s="76"/>
      <c r="I1228" s="76"/>
      <c r="J1228" s="76"/>
      <c r="K1228" s="76"/>
      <c r="L1228" s="77"/>
    </row>
    <row r="1229" spans="1:12" ht="12.75">
      <c r="B1229" s="82" t="s">
        <v>2</v>
      </c>
      <c r="C1229" s="76"/>
      <c r="D1229" s="76"/>
      <c r="E1229" s="76"/>
      <c r="F1229" s="76"/>
      <c r="G1229" s="76"/>
      <c r="H1229" s="76"/>
      <c r="I1229" s="76"/>
      <c r="J1229" s="76"/>
      <c r="K1229" s="76"/>
      <c r="L1229" s="77"/>
    </row>
    <row r="1230" spans="1:12" ht="12.75">
      <c r="B1230" s="78" t="s">
        <v>548</v>
      </c>
      <c r="C1230" s="76"/>
      <c r="D1230" s="76"/>
      <c r="E1230" s="76"/>
      <c r="F1230" s="76"/>
      <c r="G1230" s="76"/>
      <c r="H1230" s="76"/>
      <c r="I1230" s="76"/>
      <c r="J1230" s="76"/>
      <c r="K1230" s="76"/>
      <c r="L1230" s="77"/>
    </row>
    <row r="1231" spans="1:12" ht="12.75">
      <c r="B1231" s="3"/>
      <c r="C1231" s="4">
        <v>2018</v>
      </c>
      <c r="D1231" s="4">
        <v>2017</v>
      </c>
      <c r="E1231" s="4">
        <v>2016</v>
      </c>
      <c r="F1231" s="4">
        <v>2015</v>
      </c>
      <c r="G1231" s="4">
        <v>2014</v>
      </c>
      <c r="H1231" s="4">
        <v>2013</v>
      </c>
      <c r="I1231" s="4">
        <v>2012</v>
      </c>
      <c r="J1231" s="4">
        <v>2011</v>
      </c>
      <c r="K1231" s="4">
        <v>2010</v>
      </c>
      <c r="L1231" s="4">
        <v>2009</v>
      </c>
    </row>
    <row r="1232" spans="1:12" ht="12.75">
      <c r="B1232" s="5" t="s">
        <v>10</v>
      </c>
      <c r="C1232" s="6">
        <v>167000</v>
      </c>
      <c r="D1232" s="6">
        <v>153000</v>
      </c>
      <c r="E1232" s="6">
        <v>146000</v>
      </c>
      <c r="F1232" s="6">
        <v>135000</v>
      </c>
      <c r="G1232" s="6">
        <v>119000</v>
      </c>
      <c r="H1232" s="6">
        <v>87959</v>
      </c>
      <c r="I1232" s="6">
        <v>79000</v>
      </c>
      <c r="J1232" s="6">
        <v>80000</v>
      </c>
      <c r="K1232" s="6">
        <v>77000</v>
      </c>
      <c r="L1232" s="6">
        <v>70000</v>
      </c>
    </row>
    <row r="1233" spans="2:12" ht="12.75">
      <c r="B1233" s="5" t="s">
        <v>11</v>
      </c>
      <c r="C1233" s="6">
        <v>1177</v>
      </c>
      <c r="D1233" s="6">
        <v>917</v>
      </c>
      <c r="E1233" s="6">
        <v>1390</v>
      </c>
      <c r="F1233" s="6">
        <v>274</v>
      </c>
      <c r="G1233" s="6">
        <v>673</v>
      </c>
      <c r="H1233" s="6">
        <v>824</v>
      </c>
      <c r="I1233" s="6">
        <v>1163</v>
      </c>
      <c r="J1233" s="6">
        <v>1114</v>
      </c>
      <c r="K1233" s="6">
        <v>1016</v>
      </c>
      <c r="L1233" s="6">
        <v>824</v>
      </c>
    </row>
    <row r="1234" spans="2:12" ht="12.75">
      <c r="B1234" s="5" t="s">
        <v>12</v>
      </c>
      <c r="C1234" s="6">
        <v>1658</v>
      </c>
      <c r="D1234" s="6">
        <v>364</v>
      </c>
      <c r="E1234" s="6">
        <v>1427</v>
      </c>
      <c r="F1234" s="6">
        <v>-134</v>
      </c>
      <c r="G1234" s="6">
        <v>276</v>
      </c>
      <c r="H1234" s="6">
        <v>433</v>
      </c>
      <c r="I1234" s="6">
        <v>718</v>
      </c>
      <c r="J1234" s="6">
        <v>706</v>
      </c>
      <c r="K1234" s="6">
        <v>636</v>
      </c>
      <c r="L1234" s="6">
        <v>503</v>
      </c>
    </row>
    <row r="1235" spans="2:12" ht="12.75">
      <c r="B1235" s="5" t="s">
        <v>13</v>
      </c>
      <c r="C1235" s="7">
        <v>7.53</v>
      </c>
      <c r="D1235" s="7">
        <v>1.64</v>
      </c>
      <c r="E1235" s="7">
        <v>6.32</v>
      </c>
      <c r="F1235" s="7">
        <v>-0.62</v>
      </c>
      <c r="G1235" s="7">
        <v>1.17</v>
      </c>
      <c r="H1235" s="7">
        <v>1.84</v>
      </c>
      <c r="I1235" s="7">
        <v>2.8</v>
      </c>
      <c r="J1235" s="7">
        <v>2.54</v>
      </c>
      <c r="K1235" s="7">
        <v>2.2200000000000002</v>
      </c>
      <c r="L1235" s="7">
        <v>1.66</v>
      </c>
    </row>
    <row r="1236" spans="2:12" ht="12.75">
      <c r="B1236" s="5" t="s">
        <v>14</v>
      </c>
      <c r="C1236" s="7">
        <v>74.06</v>
      </c>
      <c r="D1236" s="7">
        <v>89.84</v>
      </c>
      <c r="E1236" s="7">
        <v>75.17</v>
      </c>
      <c r="F1236" s="7">
        <v>98.04</v>
      </c>
      <c r="G1236" s="7">
        <v>84.23</v>
      </c>
      <c r="H1236" s="7">
        <v>64.819999999999993</v>
      </c>
      <c r="I1236" s="7">
        <v>39.200000000000003</v>
      </c>
      <c r="J1236" s="7">
        <v>33.24</v>
      </c>
      <c r="K1236" s="7">
        <v>30.13</v>
      </c>
      <c r="L1236" s="7">
        <v>22.76</v>
      </c>
    </row>
    <row r="1237" spans="2:12" ht="12.75">
      <c r="B1237" s="5" t="s">
        <v>15</v>
      </c>
      <c r="C1237" s="8">
        <f t="shared" ref="C1237:L1237" si="220">C1236/C1235</f>
        <v>9.8353253652058434</v>
      </c>
      <c r="D1237" s="8">
        <f t="shared" si="220"/>
        <v>54.780487804878057</v>
      </c>
      <c r="E1237" s="8">
        <f t="shared" si="220"/>
        <v>11.893987341772151</v>
      </c>
      <c r="F1237" s="8">
        <f t="shared" si="220"/>
        <v>-158.12903225806454</v>
      </c>
      <c r="G1237" s="8">
        <f t="shared" si="220"/>
        <v>71.991452991453002</v>
      </c>
      <c r="H1237" s="8">
        <f t="shared" si="220"/>
        <v>35.228260869565212</v>
      </c>
      <c r="I1237" s="8">
        <f t="shared" si="220"/>
        <v>14.000000000000002</v>
      </c>
      <c r="J1237" s="8">
        <f t="shared" si="220"/>
        <v>13.086614173228346</v>
      </c>
      <c r="K1237" s="8">
        <f t="shared" si="220"/>
        <v>13.57207207207207</v>
      </c>
      <c r="L1237" s="8">
        <f t="shared" si="220"/>
        <v>13.710843373493978</v>
      </c>
    </row>
    <row r="1239" spans="2:12" ht="15">
      <c r="B1239" s="80" t="s">
        <v>16</v>
      </c>
      <c r="C1239" s="81"/>
      <c r="D1239" s="81"/>
      <c r="E1239" s="81"/>
      <c r="F1239" s="81"/>
      <c r="G1239" s="81"/>
      <c r="H1239" s="81"/>
      <c r="I1239" s="81"/>
      <c r="J1239" s="81"/>
      <c r="K1239" s="81"/>
      <c r="L1239" s="81"/>
    </row>
    <row r="1240" spans="2:12" ht="18.75">
      <c r="B1240" s="87" t="s">
        <v>553</v>
      </c>
      <c r="C1240" s="76"/>
      <c r="D1240" s="76"/>
      <c r="E1240" s="76"/>
      <c r="F1240" s="77"/>
      <c r="G1240" s="9"/>
      <c r="H1240" s="10"/>
      <c r="I1240" s="10"/>
      <c r="J1240" s="10"/>
      <c r="K1240" s="10"/>
      <c r="L1240" s="10"/>
    </row>
    <row r="1241" spans="2:12" ht="15">
      <c r="B1241" s="11" t="s">
        <v>20</v>
      </c>
      <c r="C1241" s="12" t="s">
        <v>21</v>
      </c>
      <c r="D1241" s="13" t="s">
        <v>22</v>
      </c>
      <c r="E1241" s="14" t="s">
        <v>23</v>
      </c>
      <c r="F1241" s="15" t="s">
        <v>24</v>
      </c>
      <c r="G1241" s="16"/>
      <c r="H1241" s="17" t="s">
        <v>20</v>
      </c>
      <c r="I1241" s="12" t="s">
        <v>25</v>
      </c>
      <c r="J1241" s="13" t="s">
        <v>22</v>
      </c>
      <c r="K1241" s="15" t="s">
        <v>23</v>
      </c>
      <c r="L1241" s="15" t="s">
        <v>24</v>
      </c>
    </row>
    <row r="1242" spans="2:12" ht="15">
      <c r="B1242" s="18">
        <v>39783</v>
      </c>
      <c r="C1242" s="19">
        <v>15.58</v>
      </c>
      <c r="D1242" s="20"/>
      <c r="E1242" s="21">
        <v>1000</v>
      </c>
      <c r="F1242" s="22">
        <f>(E1242)+(E1242*D1243)</f>
        <v>1460.8472400513479</v>
      </c>
      <c r="G1242" s="16"/>
      <c r="H1242" s="23">
        <v>39783</v>
      </c>
      <c r="I1242" s="24">
        <v>8515</v>
      </c>
      <c r="J1242" s="20"/>
      <c r="K1242" s="21">
        <v>1000</v>
      </c>
      <c r="L1242" s="22">
        <f>(K1242)+(K1242*J1243)</f>
        <v>1229.7122724603641</v>
      </c>
    </row>
    <row r="1243" spans="2:12" ht="15">
      <c r="B1243" s="18">
        <v>40148</v>
      </c>
      <c r="C1243" s="19">
        <v>22.76</v>
      </c>
      <c r="D1243" s="25">
        <f t="shared" ref="D1243:D1252" si="221">(C1243-C1242)/C1242</f>
        <v>0.46084724005134797</v>
      </c>
      <c r="E1243" s="21">
        <v>1000</v>
      </c>
      <c r="F1243" s="22">
        <f t="shared" ref="F1243:F1251" si="222">(F1242+E1243)+(F1242+E1243)*D1244</f>
        <v>3257.7033103140202</v>
      </c>
      <c r="G1243" s="16"/>
      <c r="H1243" s="23">
        <v>40148</v>
      </c>
      <c r="I1243" s="24">
        <v>10471</v>
      </c>
      <c r="J1243" s="25">
        <f t="shared" ref="J1243:J1252" si="223">(I1243-I1242)/I1242</f>
        <v>0.22971227246036408</v>
      </c>
      <c r="K1243" s="21">
        <v>1000</v>
      </c>
      <c r="L1243" s="22">
        <f t="shared" ref="L1243:L1251" si="224">(L1242+K1243)+(L1242+K1243)*J1244</f>
        <v>2446.9127803306319</v>
      </c>
    </row>
    <row r="1244" spans="2:12" ht="15">
      <c r="B1244" s="18">
        <v>40513</v>
      </c>
      <c r="C1244" s="19">
        <v>30.13</v>
      </c>
      <c r="D1244" s="25">
        <f t="shared" si="221"/>
        <v>0.3238137082601053</v>
      </c>
      <c r="E1244" s="21">
        <v>1000</v>
      </c>
      <c r="F1244" s="22">
        <f t="shared" si="222"/>
        <v>4697.1808176182558</v>
      </c>
      <c r="G1244" s="16"/>
      <c r="H1244" s="23">
        <v>40513</v>
      </c>
      <c r="I1244" s="24">
        <v>11491</v>
      </c>
      <c r="J1244" s="25">
        <f t="shared" si="223"/>
        <v>9.741189953204088E-2</v>
      </c>
      <c r="K1244" s="21">
        <v>1000</v>
      </c>
      <c r="L1244" s="22">
        <f t="shared" si="224"/>
        <v>3664.6883158384239</v>
      </c>
    </row>
    <row r="1245" spans="2:12" ht="15">
      <c r="B1245" s="18">
        <v>40878</v>
      </c>
      <c r="C1245" s="19">
        <v>33.24</v>
      </c>
      <c r="D1245" s="25">
        <f t="shared" si="221"/>
        <v>0.10321938267507477</v>
      </c>
      <c r="E1245" s="21">
        <v>1000</v>
      </c>
      <c r="F1245" s="22">
        <f t="shared" si="222"/>
        <v>6718.6969930997484</v>
      </c>
      <c r="G1245" s="16"/>
      <c r="H1245" s="23">
        <v>40878</v>
      </c>
      <c r="I1245" s="24">
        <v>12217</v>
      </c>
      <c r="J1245" s="25">
        <f t="shared" si="223"/>
        <v>6.3179879906013398E-2</v>
      </c>
      <c r="K1245" s="21">
        <v>1000</v>
      </c>
      <c r="L1245" s="22">
        <f t="shared" si="224"/>
        <v>5022.8349672468257</v>
      </c>
    </row>
    <row r="1246" spans="2:12" ht="15">
      <c r="B1246" s="18">
        <v>41244</v>
      </c>
      <c r="C1246" s="19">
        <v>39.200000000000003</v>
      </c>
      <c r="D1246" s="25">
        <f t="shared" si="221"/>
        <v>0.17930204572803851</v>
      </c>
      <c r="E1246" s="21">
        <v>1000</v>
      </c>
      <c r="F1246" s="22">
        <f t="shared" si="222"/>
        <v>12763.416813589938</v>
      </c>
      <c r="G1246" s="16"/>
      <c r="H1246" s="23">
        <v>41244</v>
      </c>
      <c r="I1246" s="24">
        <v>13155</v>
      </c>
      <c r="J1246" s="25">
        <f t="shared" si="223"/>
        <v>7.6778259801915369E-2</v>
      </c>
      <c r="K1246" s="21">
        <v>1000</v>
      </c>
      <c r="L1246" s="22">
        <f t="shared" si="224"/>
        <v>7213.2090390705998</v>
      </c>
    </row>
    <row r="1247" spans="2:12" ht="15">
      <c r="B1247" s="18">
        <v>41609</v>
      </c>
      <c r="C1247" s="19">
        <v>64.819999999999993</v>
      </c>
      <c r="D1247" s="25">
        <f t="shared" si="221"/>
        <v>0.65357142857142825</v>
      </c>
      <c r="E1247" s="21">
        <v>1000</v>
      </c>
      <c r="F1247" s="22">
        <f t="shared" si="222"/>
        <v>17884.797874246848</v>
      </c>
      <c r="G1247" s="16"/>
      <c r="H1247" s="23">
        <v>41609</v>
      </c>
      <c r="I1247" s="24">
        <v>15755</v>
      </c>
      <c r="J1247" s="25">
        <f t="shared" si="223"/>
        <v>0.1976434815659445</v>
      </c>
      <c r="K1247" s="21">
        <v>1000</v>
      </c>
      <c r="L1247" s="22">
        <f t="shared" si="224"/>
        <v>9411.1750417227249</v>
      </c>
    </row>
    <row r="1248" spans="2:12" ht="15">
      <c r="B1248" s="18">
        <v>41974</v>
      </c>
      <c r="C1248" s="19">
        <v>84.23</v>
      </c>
      <c r="D1248" s="25">
        <f t="shared" si="221"/>
        <v>0.29944461585930288</v>
      </c>
      <c r="E1248" s="21">
        <v>1000</v>
      </c>
      <c r="F1248" s="22">
        <f t="shared" si="222"/>
        <v>21981.070682549696</v>
      </c>
      <c r="G1248" s="16"/>
      <c r="H1248" s="23">
        <v>41974</v>
      </c>
      <c r="I1248" s="24">
        <v>18053</v>
      </c>
      <c r="J1248" s="25">
        <f t="shared" si="223"/>
        <v>0.14585845763249761</v>
      </c>
      <c r="K1248" s="21">
        <v>1000</v>
      </c>
      <c r="L1248" s="22">
        <f t="shared" si="224"/>
        <v>10049.007095885365</v>
      </c>
    </row>
    <row r="1249" spans="1:12" ht="15">
      <c r="B1249" s="18">
        <v>42339</v>
      </c>
      <c r="C1249" s="19">
        <v>98.04</v>
      </c>
      <c r="D1249" s="25">
        <f t="shared" si="221"/>
        <v>0.163955835213107</v>
      </c>
      <c r="E1249" s="21">
        <v>1000</v>
      </c>
      <c r="F1249" s="22">
        <f t="shared" si="222"/>
        <v>17620.227286895763</v>
      </c>
      <c r="G1249" s="16"/>
      <c r="H1249" s="23">
        <v>42339</v>
      </c>
      <c r="I1249" s="24">
        <v>17425</v>
      </c>
      <c r="J1249" s="25">
        <f t="shared" si="223"/>
        <v>-3.4786462083864177E-2</v>
      </c>
      <c r="K1249" s="21">
        <v>1000</v>
      </c>
      <c r="L1249" s="22">
        <f t="shared" si="224"/>
        <v>12658.325891257362</v>
      </c>
    </row>
    <row r="1250" spans="1:12" ht="15">
      <c r="B1250" s="18">
        <v>42705</v>
      </c>
      <c r="C1250" s="19">
        <v>75.17</v>
      </c>
      <c r="D1250" s="25">
        <f t="shared" si="221"/>
        <v>-0.23327213382292944</v>
      </c>
      <c r="E1250" s="21">
        <v>1000</v>
      </c>
      <c r="F1250" s="22">
        <f t="shared" si="222"/>
        <v>22254.106950308837</v>
      </c>
      <c r="G1250" s="16"/>
      <c r="H1250" s="23">
        <v>42705</v>
      </c>
      <c r="I1250" s="24">
        <v>19963</v>
      </c>
      <c r="J1250" s="25">
        <f t="shared" si="223"/>
        <v>0.14565279770444764</v>
      </c>
      <c r="K1250" s="21">
        <v>1000</v>
      </c>
      <c r="L1250" s="22">
        <f t="shared" si="224"/>
        <v>16984.134745507828</v>
      </c>
    </row>
    <row r="1251" spans="1:12" ht="15">
      <c r="B1251" s="18">
        <v>43070</v>
      </c>
      <c r="C1251" s="19">
        <v>89.84</v>
      </c>
      <c r="D1251" s="25">
        <f t="shared" si="221"/>
        <v>0.19515764267659971</v>
      </c>
      <c r="E1251" s="21">
        <v>1000</v>
      </c>
      <c r="F1251" s="26">
        <f t="shared" si="222"/>
        <v>19169.625564780414</v>
      </c>
      <c r="G1251" s="16"/>
      <c r="H1251" s="23">
        <v>43070</v>
      </c>
      <c r="I1251" s="24">
        <v>24824</v>
      </c>
      <c r="J1251" s="25">
        <f t="shared" si="223"/>
        <v>0.24350047588037871</v>
      </c>
      <c r="K1251" s="21">
        <v>1000</v>
      </c>
      <c r="L1251" s="27">
        <f t="shared" si="224"/>
        <v>16899.609700630885</v>
      </c>
    </row>
    <row r="1252" spans="1:12" ht="15">
      <c r="B1252" s="18">
        <v>43435</v>
      </c>
      <c r="C1252" s="19">
        <v>74.06</v>
      </c>
      <c r="D1252" s="25">
        <f t="shared" si="221"/>
        <v>-0.17564559216384684</v>
      </c>
      <c r="E1252" s="28"/>
      <c r="F1252" s="28"/>
      <c r="G1252" s="16"/>
      <c r="H1252" s="23">
        <v>43435</v>
      </c>
      <c r="I1252" s="24">
        <v>23327</v>
      </c>
      <c r="J1252" s="25">
        <f t="shared" si="223"/>
        <v>-6.0304543989687397E-2</v>
      </c>
      <c r="K1252" s="29"/>
      <c r="L1252" s="30"/>
    </row>
    <row r="1253" spans="1:12" ht="15">
      <c r="B1253" s="9"/>
      <c r="C1253" s="9"/>
      <c r="D1253" s="9"/>
      <c r="E1253" s="31">
        <f>SUM(E1242:E1252)</f>
        <v>10000</v>
      </c>
      <c r="F1253" s="32"/>
      <c r="G1253" s="9"/>
      <c r="H1253" s="9"/>
      <c r="I1253" s="9"/>
      <c r="J1253" s="9"/>
      <c r="K1253" s="31">
        <f>SUM(K1242:K1252)</f>
        <v>10000</v>
      </c>
      <c r="L1253" s="33"/>
    </row>
    <row r="1257" spans="1:12" ht="14.25">
      <c r="A1257" s="2" t="s">
        <v>558</v>
      </c>
      <c r="B1257" s="79" t="s">
        <v>559</v>
      </c>
      <c r="C1257" s="76"/>
      <c r="D1257" s="76"/>
      <c r="E1257" s="76"/>
      <c r="F1257" s="76"/>
      <c r="G1257" s="76"/>
      <c r="H1257" s="76"/>
      <c r="I1257" s="76"/>
      <c r="J1257" s="76"/>
      <c r="K1257" s="76"/>
      <c r="L1257" s="77"/>
    </row>
    <row r="1258" spans="1:12" ht="12.75">
      <c r="B1258" s="82" t="s">
        <v>2</v>
      </c>
      <c r="C1258" s="76"/>
      <c r="D1258" s="76"/>
      <c r="E1258" s="76"/>
      <c r="F1258" s="76"/>
      <c r="G1258" s="76"/>
      <c r="H1258" s="76"/>
      <c r="I1258" s="76"/>
      <c r="J1258" s="76"/>
      <c r="K1258" s="76"/>
      <c r="L1258" s="77"/>
    </row>
    <row r="1259" spans="1:12" ht="12.75">
      <c r="B1259" s="78" t="s">
        <v>561</v>
      </c>
      <c r="C1259" s="76"/>
      <c r="D1259" s="76"/>
      <c r="E1259" s="76"/>
      <c r="F1259" s="76"/>
      <c r="G1259" s="76"/>
      <c r="H1259" s="76"/>
      <c r="I1259" s="76"/>
      <c r="J1259" s="76"/>
      <c r="K1259" s="76"/>
      <c r="L1259" s="77"/>
    </row>
    <row r="1260" spans="1:12" ht="12.75">
      <c r="B1260" s="3"/>
      <c r="C1260" s="4">
        <v>2018</v>
      </c>
      <c r="D1260" s="4">
        <v>2017</v>
      </c>
      <c r="E1260" s="4">
        <v>2016</v>
      </c>
      <c r="F1260" s="4">
        <v>2015</v>
      </c>
      <c r="G1260" s="4">
        <v>2014</v>
      </c>
      <c r="H1260" s="4">
        <v>2013</v>
      </c>
      <c r="I1260" s="4">
        <v>2012</v>
      </c>
      <c r="J1260" s="4">
        <v>2011</v>
      </c>
      <c r="K1260" s="4">
        <v>2010</v>
      </c>
      <c r="L1260" s="4">
        <v>2009</v>
      </c>
    </row>
    <row r="1261" spans="1:12" ht="12.75">
      <c r="B1261" s="5" t="s">
        <v>10</v>
      </c>
      <c r="C1261" s="6">
        <v>22561</v>
      </c>
      <c r="D1261" s="6">
        <v>20776</v>
      </c>
      <c r="E1261" s="6">
        <v>17702</v>
      </c>
      <c r="F1261" s="6">
        <v>16560</v>
      </c>
      <c r="G1261" s="6">
        <v>15879</v>
      </c>
      <c r="H1261" s="6">
        <v>16385</v>
      </c>
      <c r="I1261" s="6">
        <v>17621</v>
      </c>
      <c r="J1261" s="6">
        <v>21244</v>
      </c>
      <c r="K1261" s="6">
        <v>19484</v>
      </c>
      <c r="L1261" s="6">
        <v>18808</v>
      </c>
    </row>
    <row r="1262" spans="1:12" ht="12.75">
      <c r="B1262" s="5" t="s">
        <v>11</v>
      </c>
      <c r="C1262" s="6">
        <v>5968</v>
      </c>
      <c r="D1262" s="6">
        <v>5131</v>
      </c>
      <c r="E1262" s="6">
        <v>5915</v>
      </c>
      <c r="F1262" s="6">
        <v>2077</v>
      </c>
      <c r="G1262" s="6">
        <v>2381</v>
      </c>
      <c r="H1262" s="6">
        <v>2891</v>
      </c>
      <c r="I1262" s="6">
        <v>2340</v>
      </c>
      <c r="J1262" s="6">
        <v>6981</v>
      </c>
      <c r="K1262" s="6">
        <v>6071</v>
      </c>
      <c r="L1262" s="6">
        <v>5602</v>
      </c>
    </row>
    <row r="1263" spans="1:12" ht="12.75">
      <c r="B1263" s="5" t="s">
        <v>12</v>
      </c>
      <c r="C1263" s="6">
        <v>4920</v>
      </c>
      <c r="D1263" s="6">
        <v>1007</v>
      </c>
      <c r="E1263" s="6">
        <v>4457</v>
      </c>
      <c r="F1263" s="6">
        <v>1565</v>
      </c>
      <c r="G1263" s="6">
        <v>2004</v>
      </c>
      <c r="H1263" s="6">
        <v>2563</v>
      </c>
      <c r="I1263" s="6">
        <v>1960</v>
      </c>
      <c r="J1263" s="6">
        <v>3709</v>
      </c>
      <c r="K1263" s="6">
        <v>3102</v>
      </c>
      <c r="L1263" s="6">
        <v>10612</v>
      </c>
    </row>
    <row r="1264" spans="1:12" ht="12.75">
      <c r="B1264" s="5" t="s">
        <v>13</v>
      </c>
      <c r="C1264" s="7">
        <v>3.01</v>
      </c>
      <c r="D1264" s="7">
        <v>0.61</v>
      </c>
      <c r="E1264" s="7">
        <v>2.65</v>
      </c>
      <c r="F1264" s="7">
        <v>0.93</v>
      </c>
      <c r="G1264" s="7">
        <v>1.2</v>
      </c>
      <c r="H1264" s="7">
        <v>1.54</v>
      </c>
      <c r="I1264" s="7">
        <v>1.1599999999999999</v>
      </c>
      <c r="J1264" s="7">
        <v>2.16</v>
      </c>
      <c r="K1264" s="7">
        <v>1.79</v>
      </c>
      <c r="L1264" s="7">
        <v>5.34</v>
      </c>
    </row>
    <row r="1265" spans="2:12" ht="12.75">
      <c r="B1265" s="5" t="s">
        <v>14</v>
      </c>
      <c r="C1265" s="7">
        <v>51.57</v>
      </c>
      <c r="D1265" s="7">
        <v>59.2</v>
      </c>
      <c r="E1265" s="7">
        <v>53.65</v>
      </c>
      <c r="F1265" s="7">
        <v>63.19</v>
      </c>
      <c r="G1265" s="7">
        <v>52.95</v>
      </c>
      <c r="H1265" s="7">
        <v>46.35</v>
      </c>
      <c r="I1265" s="7">
        <v>27.45</v>
      </c>
      <c r="J1265" s="7">
        <v>28.54</v>
      </c>
      <c r="K1265" s="7">
        <v>20.47</v>
      </c>
      <c r="L1265" s="7">
        <v>18.59</v>
      </c>
    </row>
    <row r="1266" spans="2:12" ht="12.75">
      <c r="B1266" s="5" t="s">
        <v>15</v>
      </c>
      <c r="C1266" s="8">
        <f t="shared" ref="C1266:L1266" si="225">C1265/C1264</f>
        <v>17.132890365448507</v>
      </c>
      <c r="D1266" s="8">
        <f t="shared" si="225"/>
        <v>97.049180327868854</v>
      </c>
      <c r="E1266" s="8">
        <f t="shared" si="225"/>
        <v>20.245283018867923</v>
      </c>
      <c r="F1266" s="8">
        <f t="shared" si="225"/>
        <v>67.946236559139777</v>
      </c>
      <c r="G1266" s="8">
        <f t="shared" si="225"/>
        <v>44.125000000000007</v>
      </c>
      <c r="H1266" s="8">
        <f t="shared" si="225"/>
        <v>30.097402597402599</v>
      </c>
      <c r="I1266" s="8">
        <f t="shared" si="225"/>
        <v>23.663793103448278</v>
      </c>
      <c r="J1266" s="8">
        <f t="shared" si="225"/>
        <v>13.212962962962962</v>
      </c>
      <c r="K1266" s="8">
        <f t="shared" si="225"/>
        <v>11.435754189944133</v>
      </c>
      <c r="L1266" s="8">
        <f t="shared" si="225"/>
        <v>3.4812734082397006</v>
      </c>
    </row>
    <row r="1268" spans="2:12" ht="15">
      <c r="B1268" s="80" t="s">
        <v>16</v>
      </c>
      <c r="C1268" s="81"/>
      <c r="D1268" s="81"/>
      <c r="E1268" s="81"/>
      <c r="F1268" s="81"/>
      <c r="G1268" s="81"/>
      <c r="H1268" s="81"/>
      <c r="I1268" s="81"/>
      <c r="J1268" s="81"/>
      <c r="K1268" s="81"/>
      <c r="L1268" s="81"/>
    </row>
    <row r="1269" spans="2:12" ht="18.75">
      <c r="B1269" s="87" t="s">
        <v>565</v>
      </c>
      <c r="C1269" s="76"/>
      <c r="D1269" s="76"/>
      <c r="E1269" s="76"/>
      <c r="F1269" s="77"/>
      <c r="G1269" s="9"/>
      <c r="H1269" s="10"/>
      <c r="I1269" s="10"/>
      <c r="J1269" s="10"/>
      <c r="K1269" s="10"/>
      <c r="L1269" s="10"/>
    </row>
    <row r="1270" spans="2:12" ht="15">
      <c r="B1270" s="11" t="s">
        <v>20</v>
      </c>
      <c r="C1270" s="12" t="s">
        <v>21</v>
      </c>
      <c r="D1270" s="13" t="s">
        <v>22</v>
      </c>
      <c r="E1270" s="14" t="s">
        <v>23</v>
      </c>
      <c r="F1270" s="15" t="s">
        <v>24</v>
      </c>
      <c r="G1270" s="16"/>
      <c r="H1270" s="17" t="s">
        <v>20</v>
      </c>
      <c r="I1270" s="12" t="s">
        <v>25</v>
      </c>
      <c r="J1270" s="13" t="s">
        <v>22</v>
      </c>
      <c r="K1270" s="15" t="s">
        <v>23</v>
      </c>
      <c r="L1270" s="15" t="s">
        <v>24</v>
      </c>
    </row>
    <row r="1271" spans="2:12" ht="15">
      <c r="B1271" s="18">
        <v>39783</v>
      </c>
      <c r="C1271" s="19">
        <v>15.09</v>
      </c>
      <c r="D1271" s="20"/>
      <c r="E1271" s="21">
        <v>1000</v>
      </c>
      <c r="F1271" s="22">
        <f>(E1271)+(E1271*D1272)</f>
        <v>1231.9416832339298</v>
      </c>
      <c r="G1271" s="16"/>
      <c r="H1271" s="23">
        <v>39783</v>
      </c>
      <c r="I1271" s="24">
        <v>8515</v>
      </c>
      <c r="J1271" s="20"/>
      <c r="K1271" s="21">
        <v>1000</v>
      </c>
      <c r="L1271" s="22">
        <f>(K1271)+(K1271*J1272)</f>
        <v>1229.7122724603641</v>
      </c>
    </row>
    <row r="1272" spans="2:12" ht="15">
      <c r="B1272" s="18">
        <v>40148</v>
      </c>
      <c r="C1272" s="19">
        <v>18.59</v>
      </c>
      <c r="D1272" s="25">
        <f t="shared" ref="D1272:D1281" si="226">(C1272-C1271)/C1271</f>
        <v>0.23194168323392975</v>
      </c>
      <c r="E1272" s="21">
        <v>1000</v>
      </c>
      <c r="F1272" s="22">
        <f t="shared" ref="F1272:F1280" si="227">(F1271+E1272)+(F1271+E1272)*D1273</f>
        <v>2457.6571412479043</v>
      </c>
      <c r="G1272" s="16"/>
      <c r="H1272" s="23">
        <v>40148</v>
      </c>
      <c r="I1272" s="24">
        <v>10471</v>
      </c>
      <c r="J1272" s="25">
        <f t="shared" ref="J1272:J1281" si="228">(I1272-I1271)/I1271</f>
        <v>0.22971227246036408</v>
      </c>
      <c r="K1272" s="21">
        <v>1000</v>
      </c>
      <c r="L1272" s="22">
        <f t="shared" ref="L1272:L1280" si="229">(L1271+K1272)+(L1271+K1272)*J1273</f>
        <v>2446.9127803306319</v>
      </c>
    </row>
    <row r="1273" spans="2:12" ht="15">
      <c r="B1273" s="18">
        <v>40513</v>
      </c>
      <c r="C1273" s="19">
        <v>20.47</v>
      </c>
      <c r="D1273" s="25">
        <f t="shared" si="226"/>
        <v>0.101129639591178</v>
      </c>
      <c r="E1273" s="21">
        <v>1000</v>
      </c>
      <c r="F1273" s="22">
        <f t="shared" si="227"/>
        <v>4820.7882174506685</v>
      </c>
      <c r="G1273" s="16"/>
      <c r="H1273" s="23">
        <v>40513</v>
      </c>
      <c r="I1273" s="24">
        <v>11491</v>
      </c>
      <c r="J1273" s="25">
        <f t="shared" si="228"/>
        <v>9.741189953204088E-2</v>
      </c>
      <c r="K1273" s="21">
        <v>1000</v>
      </c>
      <c r="L1273" s="22">
        <f t="shared" si="229"/>
        <v>3664.6883158384239</v>
      </c>
    </row>
    <row r="1274" spans="2:12" ht="15">
      <c r="B1274" s="18">
        <v>40878</v>
      </c>
      <c r="C1274" s="19">
        <v>28.54</v>
      </c>
      <c r="D1274" s="25">
        <f t="shared" si="226"/>
        <v>0.39423546653639474</v>
      </c>
      <c r="E1274" s="21">
        <v>1000</v>
      </c>
      <c r="F1274" s="22">
        <f t="shared" si="227"/>
        <v>5598.4806085851733</v>
      </c>
      <c r="G1274" s="16"/>
      <c r="H1274" s="23">
        <v>40878</v>
      </c>
      <c r="I1274" s="24">
        <v>12217</v>
      </c>
      <c r="J1274" s="25">
        <f t="shared" si="228"/>
        <v>6.3179879906013398E-2</v>
      </c>
      <c r="K1274" s="21">
        <v>1000</v>
      </c>
      <c r="L1274" s="22">
        <f t="shared" si="229"/>
        <v>5022.8349672468257</v>
      </c>
    </row>
    <row r="1275" spans="2:12" ht="15">
      <c r="B1275" s="18">
        <v>41244</v>
      </c>
      <c r="C1275" s="19">
        <v>27.45</v>
      </c>
      <c r="D1275" s="25">
        <f t="shared" si="226"/>
        <v>-3.8192011212333565E-2</v>
      </c>
      <c r="E1275" s="21">
        <v>1000</v>
      </c>
      <c r="F1275" s="22">
        <f t="shared" si="227"/>
        <v>11141.696765315948</v>
      </c>
      <c r="G1275" s="16"/>
      <c r="H1275" s="23">
        <v>41244</v>
      </c>
      <c r="I1275" s="24">
        <v>13155</v>
      </c>
      <c r="J1275" s="25">
        <f t="shared" si="228"/>
        <v>7.6778259801915369E-2</v>
      </c>
      <c r="K1275" s="21">
        <v>1000</v>
      </c>
      <c r="L1275" s="22">
        <f t="shared" si="229"/>
        <v>7213.2090390705998</v>
      </c>
    </row>
    <row r="1276" spans="2:12" ht="15">
      <c r="B1276" s="18">
        <v>41609</v>
      </c>
      <c r="C1276" s="19">
        <v>46.35</v>
      </c>
      <c r="D1276" s="25">
        <f t="shared" si="226"/>
        <v>0.68852459016393452</v>
      </c>
      <c r="E1276" s="21">
        <v>1000</v>
      </c>
      <c r="F1276" s="22">
        <f t="shared" si="227"/>
        <v>13870.611515069675</v>
      </c>
      <c r="G1276" s="16"/>
      <c r="H1276" s="23">
        <v>41609</v>
      </c>
      <c r="I1276" s="24">
        <v>15755</v>
      </c>
      <c r="J1276" s="25">
        <f t="shared" si="228"/>
        <v>0.1976434815659445</v>
      </c>
      <c r="K1276" s="21">
        <v>1000</v>
      </c>
      <c r="L1276" s="22">
        <f t="shared" si="229"/>
        <v>9411.1750417227249</v>
      </c>
    </row>
    <row r="1277" spans="2:12" ht="15">
      <c r="B1277" s="18">
        <v>41974</v>
      </c>
      <c r="C1277" s="19">
        <v>52.95</v>
      </c>
      <c r="D1277" s="25">
        <f t="shared" si="226"/>
        <v>0.14239482200647252</v>
      </c>
      <c r="E1277" s="21">
        <v>1000</v>
      </c>
      <c r="F1277" s="22">
        <f t="shared" si="227"/>
        <v>17746.438935547736</v>
      </c>
      <c r="G1277" s="16"/>
      <c r="H1277" s="23">
        <v>41974</v>
      </c>
      <c r="I1277" s="24">
        <v>18053</v>
      </c>
      <c r="J1277" s="25">
        <f t="shared" si="228"/>
        <v>0.14585845763249761</v>
      </c>
      <c r="K1277" s="21">
        <v>1000</v>
      </c>
      <c r="L1277" s="22">
        <f t="shared" si="229"/>
        <v>10049.007095885365</v>
      </c>
    </row>
    <row r="1278" spans="2:12" ht="15">
      <c r="B1278" s="18">
        <v>42339</v>
      </c>
      <c r="C1278" s="19">
        <v>63.19</v>
      </c>
      <c r="D1278" s="25">
        <f t="shared" si="226"/>
        <v>0.19338999055712927</v>
      </c>
      <c r="E1278" s="21">
        <v>1000</v>
      </c>
      <c r="F1278" s="22">
        <f t="shared" si="227"/>
        <v>15916.228024879507</v>
      </c>
      <c r="G1278" s="16"/>
      <c r="H1278" s="23">
        <v>42339</v>
      </c>
      <c r="I1278" s="24">
        <v>17425</v>
      </c>
      <c r="J1278" s="25">
        <f t="shared" si="228"/>
        <v>-3.4786462083864177E-2</v>
      </c>
      <c r="K1278" s="21">
        <v>1000</v>
      </c>
      <c r="L1278" s="22">
        <f t="shared" si="229"/>
        <v>12658.325891257362</v>
      </c>
    </row>
    <row r="1279" spans="2:12" ht="15">
      <c r="B1279" s="18">
        <v>42705</v>
      </c>
      <c r="C1279" s="19">
        <v>53.65</v>
      </c>
      <c r="D1279" s="25">
        <f t="shared" si="226"/>
        <v>-0.15097325526190852</v>
      </c>
      <c r="E1279" s="21">
        <v>1000</v>
      </c>
      <c r="F1279" s="22">
        <f t="shared" si="227"/>
        <v>18666.182648142905</v>
      </c>
      <c r="G1279" s="16"/>
      <c r="H1279" s="23">
        <v>42705</v>
      </c>
      <c r="I1279" s="24">
        <v>19963</v>
      </c>
      <c r="J1279" s="25">
        <f t="shared" si="228"/>
        <v>0.14565279770444764</v>
      </c>
      <c r="K1279" s="21">
        <v>1000</v>
      </c>
      <c r="L1279" s="22">
        <f t="shared" si="229"/>
        <v>16984.134745507828</v>
      </c>
    </row>
    <row r="1280" spans="2:12" ht="15">
      <c r="B1280" s="18">
        <v>43070</v>
      </c>
      <c r="C1280" s="19">
        <v>59.2</v>
      </c>
      <c r="D1280" s="25">
        <f t="shared" si="226"/>
        <v>0.10344827586206905</v>
      </c>
      <c r="E1280" s="21">
        <v>1000</v>
      </c>
      <c r="F1280" s="26">
        <f t="shared" si="227"/>
        <v>17131.504039944757</v>
      </c>
      <c r="G1280" s="16"/>
      <c r="H1280" s="23">
        <v>43070</v>
      </c>
      <c r="I1280" s="24">
        <v>24824</v>
      </c>
      <c r="J1280" s="25">
        <f t="shared" si="228"/>
        <v>0.24350047588037871</v>
      </c>
      <c r="K1280" s="21">
        <v>1000</v>
      </c>
      <c r="L1280" s="27">
        <f t="shared" si="229"/>
        <v>16899.609700630885</v>
      </c>
    </row>
    <row r="1281" spans="1:12" ht="15">
      <c r="B1281" s="18">
        <v>43435</v>
      </c>
      <c r="C1281" s="19">
        <v>51.57</v>
      </c>
      <c r="D1281" s="25">
        <f t="shared" si="226"/>
        <v>-0.12888513513513516</v>
      </c>
      <c r="E1281" s="28"/>
      <c r="F1281" s="28"/>
      <c r="G1281" s="16"/>
      <c r="H1281" s="23">
        <v>43435</v>
      </c>
      <c r="I1281" s="24">
        <v>23327</v>
      </c>
      <c r="J1281" s="25">
        <f t="shared" si="228"/>
        <v>-6.0304543989687397E-2</v>
      </c>
      <c r="K1281" s="29"/>
      <c r="L1281" s="30"/>
    </row>
    <row r="1282" spans="1:12" ht="15">
      <c r="B1282" s="9"/>
      <c r="C1282" s="9"/>
      <c r="D1282" s="9"/>
      <c r="E1282" s="31">
        <f>SUM(E1271:E1281)</f>
        <v>10000</v>
      </c>
      <c r="F1282" s="32"/>
      <c r="G1282" s="9"/>
      <c r="H1282" s="9"/>
      <c r="I1282" s="9"/>
      <c r="J1282" s="9"/>
      <c r="K1282" s="31">
        <f>SUM(K1271:K1281)</f>
        <v>10000</v>
      </c>
      <c r="L1282" s="33"/>
    </row>
    <row r="1285" spans="1:12" ht="14.25">
      <c r="A1285" s="2" t="s">
        <v>570</v>
      </c>
      <c r="B1285" s="79" t="s">
        <v>571</v>
      </c>
      <c r="C1285" s="76"/>
      <c r="D1285" s="76"/>
      <c r="E1285" s="76"/>
      <c r="F1285" s="76"/>
      <c r="G1285" s="76"/>
      <c r="H1285" s="76"/>
      <c r="I1285" s="76"/>
      <c r="J1285" s="76"/>
      <c r="K1285" s="76"/>
      <c r="L1285" s="77"/>
    </row>
    <row r="1286" spans="1:12" ht="12.75">
      <c r="B1286" s="82" t="s">
        <v>2</v>
      </c>
      <c r="C1286" s="76"/>
      <c r="D1286" s="76"/>
      <c r="E1286" s="76"/>
      <c r="F1286" s="76"/>
      <c r="G1286" s="76"/>
      <c r="H1286" s="76"/>
      <c r="I1286" s="76"/>
      <c r="J1286" s="76"/>
      <c r="K1286" s="76"/>
      <c r="L1286" s="77"/>
    </row>
    <row r="1287" spans="1:12" ht="12.75">
      <c r="B1287" s="78" t="s">
        <v>573</v>
      </c>
      <c r="C1287" s="76"/>
      <c r="D1287" s="76"/>
      <c r="E1287" s="76"/>
      <c r="F1287" s="76"/>
      <c r="G1287" s="76"/>
      <c r="H1287" s="76"/>
      <c r="I1287" s="76"/>
      <c r="J1287" s="76"/>
      <c r="K1287" s="76"/>
      <c r="L1287" s="77"/>
    </row>
    <row r="1288" spans="1:12" ht="12.75">
      <c r="B1288" s="3"/>
      <c r="C1288" s="4">
        <v>2018</v>
      </c>
      <c r="D1288" s="4">
        <v>2017</v>
      </c>
      <c r="E1288" s="4">
        <v>2016</v>
      </c>
      <c r="F1288" s="4">
        <v>2015</v>
      </c>
      <c r="G1288" s="4">
        <v>2014</v>
      </c>
      <c r="H1288" s="4">
        <v>2013</v>
      </c>
      <c r="I1288" s="4">
        <v>2012</v>
      </c>
      <c r="J1288" s="4">
        <v>2011</v>
      </c>
      <c r="K1288" s="4">
        <v>2010</v>
      </c>
      <c r="L1288" s="4">
        <v>2009</v>
      </c>
    </row>
    <row r="1289" spans="1:12" ht="12.75">
      <c r="B1289" s="5" t="s">
        <v>10</v>
      </c>
      <c r="C1289" s="6">
        <v>136809</v>
      </c>
      <c r="D1289" s="6">
        <v>129976</v>
      </c>
      <c r="E1289" s="6">
        <v>121546</v>
      </c>
      <c r="F1289" s="6">
        <v>102531</v>
      </c>
      <c r="G1289" s="6">
        <v>91084</v>
      </c>
      <c r="H1289" s="6">
        <v>101093</v>
      </c>
      <c r="I1289" s="6">
        <v>107552</v>
      </c>
      <c r="J1289" s="6">
        <v>102644</v>
      </c>
      <c r="K1289" s="6">
        <v>98503</v>
      </c>
      <c r="L1289" s="6">
        <v>99512</v>
      </c>
    </row>
    <row r="1290" spans="1:12" ht="12.75">
      <c r="B1290" s="5" t="s">
        <v>11</v>
      </c>
      <c r="C1290" s="6">
        <v>-228</v>
      </c>
      <c r="D1290" s="6">
        <v>1924</v>
      </c>
      <c r="E1290" s="6">
        <v>2276</v>
      </c>
      <c r="F1290" s="6">
        <v>1967</v>
      </c>
      <c r="G1290" s="6">
        <v>1798</v>
      </c>
      <c r="H1290" s="6">
        <v>888</v>
      </c>
      <c r="I1290" s="6">
        <v>1698</v>
      </c>
      <c r="J1290" s="6">
        <v>1518</v>
      </c>
      <c r="K1290" s="6">
        <v>1212</v>
      </c>
      <c r="L1290" s="6">
        <v>1667</v>
      </c>
    </row>
    <row r="1291" spans="1:12" ht="12.75">
      <c r="B1291" s="5" t="s">
        <v>12</v>
      </c>
      <c r="C1291" s="6">
        <v>256</v>
      </c>
      <c r="D1291" s="6">
        <v>1288</v>
      </c>
      <c r="E1291" s="6">
        <v>1427</v>
      </c>
      <c r="F1291" s="6">
        <v>1215</v>
      </c>
      <c r="G1291" s="6">
        <v>1166</v>
      </c>
      <c r="H1291" s="6">
        <v>334</v>
      </c>
      <c r="I1291" s="6">
        <v>1069</v>
      </c>
      <c r="J1291" s="6">
        <v>959</v>
      </c>
      <c r="K1291" s="6">
        <v>642</v>
      </c>
      <c r="L1291" s="6">
        <v>1151</v>
      </c>
    </row>
    <row r="1292" spans="1:12" ht="12.75">
      <c r="B1292" s="5" t="s">
        <v>13</v>
      </c>
      <c r="C1292" s="7">
        <v>0.81</v>
      </c>
      <c r="D1292" s="7">
        <v>4.03</v>
      </c>
      <c r="E1292" s="7">
        <v>4.32</v>
      </c>
      <c r="F1292" s="7">
        <v>3.62</v>
      </c>
      <c r="G1292" s="7">
        <v>3.38</v>
      </c>
      <c r="H1292" s="7">
        <v>0.97</v>
      </c>
      <c r="I1292" s="7">
        <v>3.06</v>
      </c>
      <c r="J1292" s="7">
        <v>2.72</v>
      </c>
      <c r="K1292" s="7">
        <v>1.77</v>
      </c>
      <c r="L1292" s="7">
        <v>3.18</v>
      </c>
    </row>
    <row r="1293" spans="1:12" ht="12.75">
      <c r="B1293" s="5" t="s">
        <v>14</v>
      </c>
      <c r="C1293" s="7">
        <v>44.12</v>
      </c>
      <c r="D1293" s="7">
        <v>58.19</v>
      </c>
      <c r="E1293" s="7">
        <v>66.290000000000006</v>
      </c>
      <c r="F1293" s="7">
        <v>80.53</v>
      </c>
      <c r="G1293" s="7">
        <v>71.56</v>
      </c>
      <c r="H1293" s="7">
        <v>58.14</v>
      </c>
      <c r="I1293" s="7">
        <v>34.94</v>
      </c>
      <c r="J1293" s="7">
        <v>33.700000000000003</v>
      </c>
      <c r="K1293" s="7">
        <v>31.18</v>
      </c>
      <c r="L1293" s="7">
        <v>25.67</v>
      </c>
    </row>
    <row r="1294" spans="1:12" ht="12.75">
      <c r="B1294" s="5" t="s">
        <v>15</v>
      </c>
      <c r="C1294" s="8">
        <f t="shared" ref="C1294:L1294" si="230">C1293/C1292</f>
        <v>54.469135802469133</v>
      </c>
      <c r="D1294" s="8">
        <f t="shared" si="230"/>
        <v>14.439205955334986</v>
      </c>
      <c r="E1294" s="8">
        <f t="shared" si="230"/>
        <v>15.344907407407408</v>
      </c>
      <c r="F1294" s="8">
        <f t="shared" si="230"/>
        <v>22.245856353591162</v>
      </c>
      <c r="G1294" s="8">
        <f t="shared" si="230"/>
        <v>21.171597633136095</v>
      </c>
      <c r="H1294" s="8">
        <f t="shared" si="230"/>
        <v>59.938144329896907</v>
      </c>
      <c r="I1294" s="8">
        <f t="shared" si="230"/>
        <v>11.41830065359477</v>
      </c>
      <c r="J1294" s="8">
        <f t="shared" si="230"/>
        <v>12.389705882352942</v>
      </c>
      <c r="K1294" s="8">
        <f t="shared" si="230"/>
        <v>17.615819209039547</v>
      </c>
      <c r="L1294" s="8">
        <f t="shared" si="230"/>
        <v>8.0723270440251582</v>
      </c>
    </row>
    <row r="1296" spans="1:12" ht="15">
      <c r="B1296" s="80" t="s">
        <v>16</v>
      </c>
      <c r="C1296" s="81"/>
      <c r="D1296" s="81"/>
      <c r="E1296" s="81"/>
      <c r="F1296" s="81"/>
      <c r="G1296" s="81"/>
      <c r="H1296" s="81"/>
      <c r="I1296" s="81"/>
      <c r="J1296" s="81"/>
      <c r="K1296" s="81"/>
      <c r="L1296" s="81"/>
    </row>
    <row r="1297" spans="2:12" ht="18.75">
      <c r="B1297" s="87" t="s">
        <v>574</v>
      </c>
      <c r="C1297" s="76"/>
      <c r="D1297" s="76"/>
      <c r="E1297" s="76"/>
      <c r="F1297" s="77"/>
      <c r="G1297" s="9"/>
      <c r="H1297" s="10"/>
      <c r="I1297" s="10"/>
      <c r="J1297" s="10"/>
      <c r="K1297" s="10"/>
      <c r="L1297" s="10"/>
    </row>
    <row r="1298" spans="2:12" ht="15">
      <c r="B1298" s="11" t="s">
        <v>20</v>
      </c>
      <c r="C1298" s="12" t="s">
        <v>21</v>
      </c>
      <c r="D1298" s="13" t="s">
        <v>22</v>
      </c>
      <c r="E1298" s="14" t="s">
        <v>23</v>
      </c>
      <c r="F1298" s="15" t="s">
        <v>24</v>
      </c>
      <c r="G1298" s="16"/>
      <c r="H1298" s="17" t="s">
        <v>20</v>
      </c>
      <c r="I1298" s="12" t="s">
        <v>25</v>
      </c>
      <c r="J1298" s="13" t="s">
        <v>22</v>
      </c>
      <c r="K1298" s="15" t="s">
        <v>23</v>
      </c>
      <c r="L1298" s="15" t="s">
        <v>24</v>
      </c>
    </row>
    <row r="1299" spans="2:12" ht="15">
      <c r="B1299" s="18">
        <v>39783</v>
      </c>
      <c r="C1299" s="19">
        <v>21.18</v>
      </c>
      <c r="D1299" s="20"/>
      <c r="E1299" s="21">
        <v>1000</v>
      </c>
      <c r="F1299" s="22">
        <f>(E1299)+(E1299*D1300)</f>
        <v>1211.992445703494</v>
      </c>
      <c r="G1299" s="16"/>
      <c r="H1299" s="23">
        <v>39783</v>
      </c>
      <c r="I1299" s="24">
        <v>8515</v>
      </c>
      <c r="J1299" s="20"/>
      <c r="K1299" s="21">
        <v>1000</v>
      </c>
      <c r="L1299" s="22">
        <f>(K1299)+(K1299*J1300)</f>
        <v>1229.7122724603641</v>
      </c>
    </row>
    <row r="1300" spans="2:12" ht="15">
      <c r="B1300" s="18">
        <v>40148</v>
      </c>
      <c r="C1300" s="19">
        <v>25.67</v>
      </c>
      <c r="D1300" s="25">
        <f t="shared" ref="D1300:D1309" si="231">(C1300-C1299)/C1299</f>
        <v>0.21199244570349396</v>
      </c>
      <c r="E1300" s="21">
        <v>1000</v>
      </c>
      <c r="F1300" s="22">
        <f t="shared" ref="F1300:F1308" si="232">(F1299+E1300)+(F1299+E1300)*D1301</f>
        <v>2686.7909800169436</v>
      </c>
      <c r="G1300" s="16"/>
      <c r="H1300" s="23">
        <v>40148</v>
      </c>
      <c r="I1300" s="24">
        <v>10471</v>
      </c>
      <c r="J1300" s="25">
        <f t="shared" ref="J1300:J1309" si="233">(I1300-I1299)/I1299</f>
        <v>0.22971227246036408</v>
      </c>
      <c r="K1300" s="21">
        <v>1000</v>
      </c>
      <c r="L1300" s="22">
        <f t="shared" ref="L1300:L1308" si="234">(L1299+K1300)+(L1299+K1300)*J1301</f>
        <v>2446.9127803306319</v>
      </c>
    </row>
    <row r="1301" spans="2:12" ht="15">
      <c r="B1301" s="18">
        <v>40513</v>
      </c>
      <c r="C1301" s="19">
        <v>31.18</v>
      </c>
      <c r="D1301" s="25">
        <f t="shared" si="231"/>
        <v>0.21464744838332675</v>
      </c>
      <c r="E1301" s="21">
        <v>1000</v>
      </c>
      <c r="F1301" s="22">
        <f t="shared" si="232"/>
        <v>3984.7612580683453</v>
      </c>
      <c r="G1301" s="16"/>
      <c r="H1301" s="23">
        <v>40513</v>
      </c>
      <c r="I1301" s="24">
        <v>11491</v>
      </c>
      <c r="J1301" s="25">
        <f t="shared" si="233"/>
        <v>9.741189953204088E-2</v>
      </c>
      <c r="K1301" s="21">
        <v>1000</v>
      </c>
      <c r="L1301" s="22">
        <f t="shared" si="234"/>
        <v>3664.6883158384239</v>
      </c>
    </row>
    <row r="1302" spans="2:12" ht="15">
      <c r="B1302" s="18">
        <v>40878</v>
      </c>
      <c r="C1302" s="19">
        <v>33.700000000000003</v>
      </c>
      <c r="D1302" s="25">
        <f t="shared" si="231"/>
        <v>8.082103912764603E-2</v>
      </c>
      <c r="E1302" s="21">
        <v>1000</v>
      </c>
      <c r="F1302" s="22">
        <f t="shared" si="232"/>
        <v>5168.1768058429661</v>
      </c>
      <c r="G1302" s="16"/>
      <c r="H1302" s="23">
        <v>40878</v>
      </c>
      <c r="I1302" s="24">
        <v>12217</v>
      </c>
      <c r="J1302" s="25">
        <f t="shared" si="233"/>
        <v>6.3179879906013398E-2</v>
      </c>
      <c r="K1302" s="21">
        <v>1000</v>
      </c>
      <c r="L1302" s="22">
        <f t="shared" si="234"/>
        <v>5022.8349672468257</v>
      </c>
    </row>
    <row r="1303" spans="2:12" ht="15">
      <c r="B1303" s="18">
        <v>41244</v>
      </c>
      <c r="C1303" s="19">
        <v>34.94</v>
      </c>
      <c r="D1303" s="25">
        <f t="shared" si="231"/>
        <v>3.6795252225519132E-2</v>
      </c>
      <c r="E1303" s="21">
        <v>1000</v>
      </c>
      <c r="F1303" s="22">
        <f t="shared" si="232"/>
        <v>10263.817959121639</v>
      </c>
      <c r="G1303" s="16"/>
      <c r="H1303" s="23">
        <v>41244</v>
      </c>
      <c r="I1303" s="24">
        <v>13155</v>
      </c>
      <c r="J1303" s="25">
        <f t="shared" si="233"/>
        <v>7.6778259801915369E-2</v>
      </c>
      <c r="K1303" s="21">
        <v>1000</v>
      </c>
      <c r="L1303" s="22">
        <f t="shared" si="234"/>
        <v>7213.2090390705998</v>
      </c>
    </row>
    <row r="1304" spans="2:12" ht="15">
      <c r="B1304" s="18">
        <v>41609</v>
      </c>
      <c r="C1304" s="19">
        <v>58.14</v>
      </c>
      <c r="D1304" s="25">
        <f t="shared" si="231"/>
        <v>0.66399542072123652</v>
      </c>
      <c r="E1304" s="21">
        <v>1000</v>
      </c>
      <c r="F1304" s="22">
        <f t="shared" si="232"/>
        <v>13863.756676208197</v>
      </c>
      <c r="G1304" s="16"/>
      <c r="H1304" s="23">
        <v>41609</v>
      </c>
      <c r="I1304" s="24">
        <v>15755</v>
      </c>
      <c r="J1304" s="25">
        <f t="shared" si="233"/>
        <v>0.1976434815659445</v>
      </c>
      <c r="K1304" s="21">
        <v>1000</v>
      </c>
      <c r="L1304" s="22">
        <f t="shared" si="234"/>
        <v>9411.1750417227249</v>
      </c>
    </row>
    <row r="1305" spans="2:12" ht="15">
      <c r="B1305" s="18">
        <v>41974</v>
      </c>
      <c r="C1305" s="19">
        <v>71.56</v>
      </c>
      <c r="D1305" s="25">
        <f t="shared" si="231"/>
        <v>0.23082215342277265</v>
      </c>
      <c r="E1305" s="21">
        <v>1000</v>
      </c>
      <c r="F1305" s="22">
        <f t="shared" si="232"/>
        <v>16726.919020892205</v>
      </c>
      <c r="G1305" s="16"/>
      <c r="H1305" s="23">
        <v>41974</v>
      </c>
      <c r="I1305" s="24">
        <v>18053</v>
      </c>
      <c r="J1305" s="25">
        <f t="shared" si="233"/>
        <v>0.14585845763249761</v>
      </c>
      <c r="K1305" s="21">
        <v>1000</v>
      </c>
      <c r="L1305" s="22">
        <f t="shared" si="234"/>
        <v>10049.007095885365</v>
      </c>
    </row>
    <row r="1306" spans="2:12" ht="15">
      <c r="B1306" s="18">
        <v>42339</v>
      </c>
      <c r="C1306" s="19">
        <v>80.53</v>
      </c>
      <c r="D1306" s="25">
        <f t="shared" si="231"/>
        <v>0.12534935718278367</v>
      </c>
      <c r="E1306" s="21">
        <v>1000</v>
      </c>
      <c r="F1306" s="22">
        <f t="shared" si="232"/>
        <v>14592.294323791684</v>
      </c>
      <c r="G1306" s="16"/>
      <c r="H1306" s="23">
        <v>42339</v>
      </c>
      <c r="I1306" s="24">
        <v>17425</v>
      </c>
      <c r="J1306" s="25">
        <f t="shared" si="233"/>
        <v>-3.4786462083864177E-2</v>
      </c>
      <c r="K1306" s="21">
        <v>1000</v>
      </c>
      <c r="L1306" s="22">
        <f t="shared" si="234"/>
        <v>12658.325891257362</v>
      </c>
    </row>
    <row r="1307" spans="2:12" ht="15">
      <c r="B1307" s="18">
        <v>42705</v>
      </c>
      <c r="C1307" s="19">
        <v>66.290000000000006</v>
      </c>
      <c r="D1307" s="25">
        <f t="shared" si="231"/>
        <v>-0.17682851111387055</v>
      </c>
      <c r="E1307" s="21">
        <v>1000</v>
      </c>
      <c r="F1307" s="22">
        <f t="shared" si="232"/>
        <v>13687.066023554653</v>
      </c>
      <c r="G1307" s="16"/>
      <c r="H1307" s="23">
        <v>42705</v>
      </c>
      <c r="I1307" s="24">
        <v>19963</v>
      </c>
      <c r="J1307" s="25">
        <f t="shared" si="233"/>
        <v>0.14565279770444764</v>
      </c>
      <c r="K1307" s="21">
        <v>1000</v>
      </c>
      <c r="L1307" s="22">
        <f t="shared" si="234"/>
        <v>16984.134745507828</v>
      </c>
    </row>
    <row r="1308" spans="2:12" ht="15">
      <c r="B1308" s="18">
        <v>43070</v>
      </c>
      <c r="C1308" s="19">
        <v>58.19</v>
      </c>
      <c r="D1308" s="25">
        <f t="shared" si="231"/>
        <v>-0.12219037562226592</v>
      </c>
      <c r="E1308" s="21">
        <v>1000</v>
      </c>
      <c r="F1308" s="26">
        <f t="shared" si="232"/>
        <v>11135.819779330319</v>
      </c>
      <c r="G1308" s="16"/>
      <c r="H1308" s="23">
        <v>43070</v>
      </c>
      <c r="I1308" s="24">
        <v>24824</v>
      </c>
      <c r="J1308" s="25">
        <f t="shared" si="233"/>
        <v>0.24350047588037871</v>
      </c>
      <c r="K1308" s="21">
        <v>1000</v>
      </c>
      <c r="L1308" s="27">
        <f t="shared" si="234"/>
        <v>16899.609700630885</v>
      </c>
    </row>
    <row r="1309" spans="2:12" ht="15">
      <c r="B1309" s="18">
        <v>43435</v>
      </c>
      <c r="C1309" s="19">
        <v>44.12</v>
      </c>
      <c r="D1309" s="25">
        <f t="shared" si="231"/>
        <v>-0.24179412270149511</v>
      </c>
      <c r="E1309" s="28"/>
      <c r="F1309" s="28"/>
      <c r="G1309" s="16"/>
      <c r="H1309" s="23">
        <v>43435</v>
      </c>
      <c r="I1309" s="24">
        <v>23327</v>
      </c>
      <c r="J1309" s="25">
        <f t="shared" si="233"/>
        <v>-6.0304543989687397E-2</v>
      </c>
      <c r="K1309" s="29"/>
      <c r="L1309" s="30"/>
    </row>
    <row r="1310" spans="2:12" ht="15">
      <c r="B1310" s="9"/>
      <c r="C1310" s="9"/>
      <c r="D1310" s="9"/>
      <c r="E1310" s="31">
        <f>SUM(E1299:E1309)</f>
        <v>10000</v>
      </c>
      <c r="F1310" s="32"/>
      <c r="G1310" s="9"/>
      <c r="H1310" s="9"/>
      <c r="I1310" s="9"/>
      <c r="J1310" s="9"/>
      <c r="K1310" s="31">
        <f>SUM(K1299:K1309)</f>
        <v>10000</v>
      </c>
      <c r="L1310" s="33"/>
    </row>
    <row r="1313" spans="1:12" ht="14.25">
      <c r="A1313" s="2" t="s">
        <v>582</v>
      </c>
      <c r="B1313" s="79" t="s">
        <v>583</v>
      </c>
      <c r="C1313" s="76"/>
      <c r="D1313" s="76"/>
      <c r="E1313" s="76"/>
      <c r="F1313" s="76"/>
      <c r="G1313" s="76"/>
      <c r="H1313" s="76"/>
      <c r="I1313" s="76"/>
      <c r="J1313" s="76"/>
      <c r="K1313" s="76"/>
      <c r="L1313" s="77"/>
    </row>
    <row r="1314" spans="1:12" ht="12.75">
      <c r="B1314" s="82" t="s">
        <v>2</v>
      </c>
      <c r="C1314" s="76"/>
      <c r="D1314" s="76"/>
      <c r="E1314" s="76"/>
      <c r="F1314" s="76"/>
      <c r="G1314" s="76"/>
      <c r="H1314" s="76"/>
      <c r="I1314" s="76"/>
      <c r="J1314" s="76"/>
      <c r="K1314" s="76"/>
      <c r="L1314" s="77"/>
    </row>
    <row r="1315" spans="1:12" ht="12.75">
      <c r="B1315" s="78" t="s">
        <v>585</v>
      </c>
      <c r="C1315" s="76"/>
      <c r="D1315" s="76"/>
      <c r="E1315" s="76"/>
      <c r="F1315" s="76"/>
      <c r="G1315" s="76"/>
      <c r="H1315" s="76"/>
      <c r="I1315" s="76"/>
      <c r="J1315" s="76"/>
      <c r="K1315" s="76"/>
      <c r="L1315" s="77"/>
    </row>
    <row r="1316" spans="1:12" ht="12.75">
      <c r="B1316" s="3"/>
      <c r="C1316" s="4">
        <v>2018</v>
      </c>
      <c r="D1316" s="4">
        <v>2017</v>
      </c>
      <c r="E1316" s="4">
        <v>2016</v>
      </c>
      <c r="F1316" s="4">
        <v>2015</v>
      </c>
      <c r="G1316" s="4">
        <v>2014</v>
      </c>
      <c r="H1316" s="4">
        <v>2013</v>
      </c>
      <c r="I1316" s="4">
        <v>2012</v>
      </c>
      <c r="J1316" s="4">
        <v>2011</v>
      </c>
      <c r="K1316" s="4">
        <v>2010</v>
      </c>
      <c r="L1316" s="4">
        <v>2009</v>
      </c>
    </row>
    <row r="1317" spans="1:12" ht="12.75">
      <c r="B1317" s="5" t="s">
        <v>10</v>
      </c>
      <c r="C1317" s="6">
        <v>13201</v>
      </c>
      <c r="D1317" s="6">
        <v>12461</v>
      </c>
      <c r="E1317" s="6">
        <v>11571</v>
      </c>
      <c r="F1317" s="6">
        <v>10629</v>
      </c>
      <c r="G1317" s="6">
        <v>10371</v>
      </c>
      <c r="H1317" s="6">
        <v>9560</v>
      </c>
      <c r="I1317" s="6">
        <v>8939</v>
      </c>
      <c r="J1317" s="6">
        <v>8530</v>
      </c>
      <c r="K1317" s="6">
        <v>7526</v>
      </c>
      <c r="L1317" s="6">
        <v>6538</v>
      </c>
    </row>
    <row r="1318" spans="1:12" ht="12.75">
      <c r="B1318" s="5" t="s">
        <v>11</v>
      </c>
      <c r="C1318" s="6">
        <v>695</v>
      </c>
      <c r="D1318" s="6">
        <v>822</v>
      </c>
      <c r="E1318" s="6">
        <v>755</v>
      </c>
      <c r="F1318" s="6">
        <v>720</v>
      </c>
      <c r="G1318" s="6">
        <v>709</v>
      </c>
      <c r="H1318" s="6">
        <v>664</v>
      </c>
      <c r="I1318" s="6">
        <v>604</v>
      </c>
      <c r="J1318" s="6">
        <v>569</v>
      </c>
      <c r="K1318" s="6">
        <v>502</v>
      </c>
      <c r="L1318" s="6">
        <v>452</v>
      </c>
    </row>
    <row r="1319" spans="1:12" ht="12.75">
      <c r="B1319" s="5" t="s">
        <v>12</v>
      </c>
      <c r="C1319" s="6">
        <v>535</v>
      </c>
      <c r="D1319" s="6">
        <v>406</v>
      </c>
      <c r="E1319" s="6">
        <v>506</v>
      </c>
      <c r="F1319" s="6">
        <v>479</v>
      </c>
      <c r="G1319" s="6">
        <v>466</v>
      </c>
      <c r="H1319" s="6">
        <v>431</v>
      </c>
      <c r="I1319" s="6">
        <v>388</v>
      </c>
      <c r="J1319" s="6">
        <v>367</v>
      </c>
      <c r="K1319" s="6">
        <v>325</v>
      </c>
      <c r="L1319" s="6">
        <v>311</v>
      </c>
    </row>
    <row r="1320" spans="1:12" ht="12.75">
      <c r="B1320" s="5" t="s">
        <v>13</v>
      </c>
      <c r="C1320" s="7">
        <v>3.49</v>
      </c>
      <c r="D1320" s="7">
        <v>2.57</v>
      </c>
      <c r="E1320" s="7">
        <v>3.1</v>
      </c>
      <c r="F1320" s="7">
        <v>5.69</v>
      </c>
      <c r="G1320" s="7">
        <v>5.44</v>
      </c>
      <c r="H1320" s="7">
        <v>4.93</v>
      </c>
      <c r="I1320" s="7">
        <v>4.32</v>
      </c>
      <c r="J1320" s="7">
        <v>3.97</v>
      </c>
      <c r="K1320" s="7">
        <v>3.49</v>
      </c>
      <c r="L1320" s="7">
        <v>3.41</v>
      </c>
    </row>
    <row r="1321" spans="1:12" ht="12.75">
      <c r="B1321" s="5" t="s">
        <v>14</v>
      </c>
      <c r="C1321" s="7">
        <v>61.58</v>
      </c>
      <c r="D1321" s="7">
        <v>54.81</v>
      </c>
      <c r="E1321" s="7">
        <v>59.49</v>
      </c>
      <c r="F1321" s="7">
        <v>62.04</v>
      </c>
      <c r="G1321" s="7">
        <v>53.39</v>
      </c>
      <c r="H1321" s="7">
        <v>44.81</v>
      </c>
      <c r="I1321" s="7">
        <v>31.54</v>
      </c>
      <c r="J1321" s="7">
        <v>25.27</v>
      </c>
      <c r="K1321" s="7">
        <v>24.07</v>
      </c>
      <c r="L1321" s="7">
        <v>20.63</v>
      </c>
    </row>
    <row r="1322" spans="1:12" ht="12.75">
      <c r="B1322" s="5" t="s">
        <v>15</v>
      </c>
      <c r="C1322" s="8">
        <f t="shared" ref="C1322:L1322" si="235">C1321/C1320</f>
        <v>17.644699140401144</v>
      </c>
      <c r="D1322" s="8">
        <f t="shared" si="235"/>
        <v>21.32684824902724</v>
      </c>
      <c r="E1322" s="8">
        <f t="shared" si="235"/>
        <v>19.190322580645162</v>
      </c>
      <c r="F1322" s="8">
        <f t="shared" si="235"/>
        <v>10.903339191564147</v>
      </c>
      <c r="G1322" s="8">
        <f t="shared" si="235"/>
        <v>9.8143382352941178</v>
      </c>
      <c r="H1322" s="8">
        <f t="shared" si="235"/>
        <v>9.0892494929006098</v>
      </c>
      <c r="I1322" s="8">
        <f t="shared" si="235"/>
        <v>7.3009259259259256</v>
      </c>
      <c r="J1322" s="8">
        <f t="shared" si="235"/>
        <v>6.3652392947103271</v>
      </c>
      <c r="K1322" s="8">
        <f t="shared" si="235"/>
        <v>6.8968481375358159</v>
      </c>
      <c r="L1322" s="8">
        <f t="shared" si="235"/>
        <v>6.0498533724340167</v>
      </c>
    </row>
    <row r="1324" spans="1:12" ht="15">
      <c r="B1324" s="80" t="s">
        <v>16</v>
      </c>
      <c r="C1324" s="81"/>
      <c r="D1324" s="81"/>
      <c r="E1324" s="81"/>
      <c r="F1324" s="81"/>
      <c r="G1324" s="81"/>
      <c r="H1324" s="81"/>
      <c r="I1324" s="81"/>
      <c r="J1324" s="81"/>
      <c r="K1324" s="81"/>
      <c r="L1324" s="81"/>
    </row>
    <row r="1325" spans="1:12" ht="18.75">
      <c r="B1325" s="87" t="s">
        <v>586</v>
      </c>
      <c r="C1325" s="76"/>
      <c r="D1325" s="76"/>
      <c r="E1325" s="76"/>
      <c r="F1325" s="77"/>
      <c r="G1325" s="9"/>
      <c r="H1325" s="10"/>
      <c r="I1325" s="10"/>
      <c r="J1325" s="10"/>
      <c r="K1325" s="10"/>
      <c r="L1325" s="10"/>
    </row>
    <row r="1326" spans="1:12" ht="15">
      <c r="B1326" s="11" t="s">
        <v>20</v>
      </c>
      <c r="C1326" s="12" t="s">
        <v>21</v>
      </c>
      <c r="D1326" s="13" t="s">
        <v>22</v>
      </c>
      <c r="E1326" s="14" t="s">
        <v>23</v>
      </c>
      <c r="F1326" s="15" t="s">
        <v>24</v>
      </c>
      <c r="G1326" s="16"/>
      <c r="H1326" s="17" t="s">
        <v>20</v>
      </c>
      <c r="I1326" s="12" t="s">
        <v>25</v>
      </c>
      <c r="J1326" s="13" t="s">
        <v>22</v>
      </c>
      <c r="K1326" s="15" t="s">
        <v>23</v>
      </c>
      <c r="L1326" s="15" t="s">
        <v>24</v>
      </c>
    </row>
    <row r="1327" spans="1:12" ht="15">
      <c r="B1327" s="18">
        <v>39783</v>
      </c>
      <c r="C1327" s="19">
        <v>14.68</v>
      </c>
      <c r="D1327" s="20"/>
      <c r="E1327" s="21">
        <v>1000</v>
      </c>
      <c r="F1327" s="22">
        <f>(E1327)+(E1327*D1328)</f>
        <v>1405.3133514986375</v>
      </c>
      <c r="G1327" s="16"/>
      <c r="H1327" s="23">
        <v>39783</v>
      </c>
      <c r="I1327" s="24">
        <v>8515</v>
      </c>
      <c r="J1327" s="20"/>
      <c r="K1327" s="21">
        <v>1000</v>
      </c>
      <c r="L1327" s="22">
        <f>(K1327)+(K1327*J1328)</f>
        <v>1229.7122724603641</v>
      </c>
    </row>
    <row r="1328" spans="1:12" ht="15">
      <c r="B1328" s="18">
        <v>40148</v>
      </c>
      <c r="C1328" s="19">
        <v>20.63</v>
      </c>
      <c r="D1328" s="25">
        <f t="shared" ref="D1328:D1337" si="236">(C1328-C1327)/C1327</f>
        <v>0.40531335149863756</v>
      </c>
      <c r="E1328" s="21">
        <v>1000</v>
      </c>
      <c r="F1328" s="22">
        <f t="shared" ref="F1328:F1336" si="237">(F1327+E1328)+(F1327+E1328)*D1329</f>
        <v>2806.3932317291424</v>
      </c>
      <c r="G1328" s="16"/>
      <c r="H1328" s="23">
        <v>40148</v>
      </c>
      <c r="I1328" s="24">
        <v>10471</v>
      </c>
      <c r="J1328" s="25">
        <f t="shared" ref="J1328:J1337" si="238">(I1328-I1327)/I1327</f>
        <v>0.22971227246036408</v>
      </c>
      <c r="K1328" s="21">
        <v>1000</v>
      </c>
      <c r="L1328" s="22">
        <f t="shared" ref="L1328:L1336" si="239">(L1327+K1328)+(L1327+K1328)*J1329</f>
        <v>2446.9127803306319</v>
      </c>
    </row>
    <row r="1329" spans="1:12" ht="15">
      <c r="B1329" s="18">
        <v>40513</v>
      </c>
      <c r="C1329" s="19">
        <v>24.07</v>
      </c>
      <c r="D1329" s="25">
        <f t="shared" si="236"/>
        <v>0.16674745516238496</v>
      </c>
      <c r="E1329" s="21">
        <v>1000</v>
      </c>
      <c r="F1329" s="22">
        <f t="shared" si="237"/>
        <v>3996.1594086329633</v>
      </c>
      <c r="G1329" s="16"/>
      <c r="H1329" s="23">
        <v>40513</v>
      </c>
      <c r="I1329" s="24">
        <v>11491</v>
      </c>
      <c r="J1329" s="25">
        <f t="shared" si="238"/>
        <v>9.741189953204088E-2</v>
      </c>
      <c r="K1329" s="21">
        <v>1000</v>
      </c>
      <c r="L1329" s="22">
        <f t="shared" si="239"/>
        <v>3664.6883158384239</v>
      </c>
    </row>
    <row r="1330" spans="1:12" ht="15">
      <c r="B1330" s="18">
        <v>40878</v>
      </c>
      <c r="C1330" s="19">
        <v>25.27</v>
      </c>
      <c r="D1330" s="25">
        <f t="shared" si="236"/>
        <v>4.9854590776900673E-2</v>
      </c>
      <c r="E1330" s="21">
        <v>1000</v>
      </c>
      <c r="F1330" s="22">
        <f t="shared" si="237"/>
        <v>6235.8079837073074</v>
      </c>
      <c r="G1330" s="16"/>
      <c r="H1330" s="23">
        <v>40878</v>
      </c>
      <c r="I1330" s="24">
        <v>12217</v>
      </c>
      <c r="J1330" s="25">
        <f t="shared" si="238"/>
        <v>6.3179879906013398E-2</v>
      </c>
      <c r="K1330" s="21">
        <v>1000</v>
      </c>
      <c r="L1330" s="22">
        <f t="shared" si="239"/>
        <v>5022.8349672468257</v>
      </c>
    </row>
    <row r="1331" spans="1:12" ht="15">
      <c r="B1331" s="18">
        <v>41244</v>
      </c>
      <c r="C1331" s="19">
        <v>31.54</v>
      </c>
      <c r="D1331" s="25">
        <f t="shared" si="236"/>
        <v>0.24812030075187969</v>
      </c>
      <c r="E1331" s="21">
        <v>1000</v>
      </c>
      <c r="F1331" s="22">
        <f t="shared" si="237"/>
        <v>10280.169808177694</v>
      </c>
      <c r="G1331" s="16"/>
      <c r="H1331" s="23">
        <v>41244</v>
      </c>
      <c r="I1331" s="24">
        <v>13155</v>
      </c>
      <c r="J1331" s="25">
        <f t="shared" si="238"/>
        <v>7.6778259801915369E-2</v>
      </c>
      <c r="K1331" s="21">
        <v>1000</v>
      </c>
      <c r="L1331" s="22">
        <f t="shared" si="239"/>
        <v>7213.2090390705998</v>
      </c>
    </row>
    <row r="1332" spans="1:12" ht="15">
      <c r="B1332" s="18">
        <v>41609</v>
      </c>
      <c r="C1332" s="19">
        <v>44.81</v>
      </c>
      <c r="D1332" s="25">
        <f t="shared" si="236"/>
        <v>0.42073557387444527</v>
      </c>
      <c r="E1332" s="21">
        <v>1000</v>
      </c>
      <c r="F1332" s="22">
        <f t="shared" si="237"/>
        <v>13440.041643798417</v>
      </c>
      <c r="G1332" s="16"/>
      <c r="H1332" s="23">
        <v>41609</v>
      </c>
      <c r="I1332" s="24">
        <v>15755</v>
      </c>
      <c r="J1332" s="25">
        <f t="shared" si="238"/>
        <v>0.1976434815659445</v>
      </c>
      <c r="K1332" s="21">
        <v>1000</v>
      </c>
      <c r="L1332" s="22">
        <f t="shared" si="239"/>
        <v>9411.1750417227249</v>
      </c>
    </row>
    <row r="1333" spans="1:12" ht="15">
      <c r="B1333" s="18">
        <v>41974</v>
      </c>
      <c r="C1333" s="19">
        <v>53.39</v>
      </c>
      <c r="D1333" s="25">
        <f t="shared" si="236"/>
        <v>0.19147511716134785</v>
      </c>
      <c r="E1333" s="21">
        <v>1000</v>
      </c>
      <c r="F1333" s="22">
        <f t="shared" si="237"/>
        <v>16779.550170092785</v>
      </c>
      <c r="G1333" s="16"/>
      <c r="H1333" s="23">
        <v>41974</v>
      </c>
      <c r="I1333" s="24">
        <v>18053</v>
      </c>
      <c r="J1333" s="25">
        <f t="shared" si="238"/>
        <v>0.14585845763249761</v>
      </c>
      <c r="K1333" s="21">
        <v>1000</v>
      </c>
      <c r="L1333" s="22">
        <f t="shared" si="239"/>
        <v>10049.007095885365</v>
      </c>
    </row>
    <row r="1334" spans="1:12" ht="15">
      <c r="B1334" s="18">
        <v>42339</v>
      </c>
      <c r="C1334" s="19">
        <v>62.04</v>
      </c>
      <c r="D1334" s="25">
        <f t="shared" si="236"/>
        <v>0.16201535868140099</v>
      </c>
      <c r="E1334" s="21">
        <v>1000</v>
      </c>
      <c r="F1334" s="22">
        <f t="shared" si="237"/>
        <v>17048.765951302707</v>
      </c>
      <c r="G1334" s="16"/>
      <c r="H1334" s="23">
        <v>42339</v>
      </c>
      <c r="I1334" s="24">
        <v>17425</v>
      </c>
      <c r="J1334" s="25">
        <f t="shared" si="238"/>
        <v>-3.4786462083864177E-2</v>
      </c>
      <c r="K1334" s="21">
        <v>1000</v>
      </c>
      <c r="L1334" s="22">
        <f t="shared" si="239"/>
        <v>12658.325891257362</v>
      </c>
    </row>
    <row r="1335" spans="1:12" ht="15">
      <c r="B1335" s="18">
        <v>42705</v>
      </c>
      <c r="C1335" s="19">
        <v>59.49</v>
      </c>
      <c r="D1335" s="25">
        <f t="shared" si="236"/>
        <v>-4.1102514506769779E-2</v>
      </c>
      <c r="E1335" s="21">
        <v>1000</v>
      </c>
      <c r="F1335" s="22">
        <f t="shared" si="237"/>
        <v>16628.893289475564</v>
      </c>
      <c r="G1335" s="16"/>
      <c r="H1335" s="23">
        <v>42705</v>
      </c>
      <c r="I1335" s="24">
        <v>19963</v>
      </c>
      <c r="J1335" s="25">
        <f t="shared" si="238"/>
        <v>0.14565279770444764</v>
      </c>
      <c r="K1335" s="21">
        <v>1000</v>
      </c>
      <c r="L1335" s="22">
        <f t="shared" si="239"/>
        <v>16984.134745507828</v>
      </c>
    </row>
    <row r="1336" spans="1:12" ht="15">
      <c r="B1336" s="18">
        <v>43070</v>
      </c>
      <c r="C1336" s="19">
        <v>54.81</v>
      </c>
      <c r="D1336" s="25">
        <f t="shared" si="236"/>
        <v>-7.8668683812405438E-2</v>
      </c>
      <c r="E1336" s="21">
        <v>1000</v>
      </c>
      <c r="F1336" s="26">
        <f t="shared" si="237"/>
        <v>19806.371989890624</v>
      </c>
      <c r="G1336" s="16"/>
      <c r="H1336" s="23">
        <v>43070</v>
      </c>
      <c r="I1336" s="24">
        <v>24824</v>
      </c>
      <c r="J1336" s="25">
        <f t="shared" si="238"/>
        <v>0.24350047588037871</v>
      </c>
      <c r="K1336" s="21">
        <v>1000</v>
      </c>
      <c r="L1336" s="27">
        <f t="shared" si="239"/>
        <v>16899.609700630885</v>
      </c>
    </row>
    <row r="1337" spans="1:12" ht="15">
      <c r="B1337" s="18">
        <v>43435</v>
      </c>
      <c r="C1337" s="19">
        <v>61.58</v>
      </c>
      <c r="D1337" s="25">
        <f t="shared" si="236"/>
        <v>0.12351760627622689</v>
      </c>
      <c r="E1337" s="28"/>
      <c r="F1337" s="28"/>
      <c r="G1337" s="16"/>
      <c r="H1337" s="23">
        <v>43435</v>
      </c>
      <c r="I1337" s="24">
        <v>23327</v>
      </c>
      <c r="J1337" s="25">
        <f t="shared" si="238"/>
        <v>-6.0304543989687397E-2</v>
      </c>
      <c r="K1337" s="29"/>
      <c r="L1337" s="30"/>
    </row>
    <row r="1338" spans="1:12" ht="15">
      <c r="B1338" s="9"/>
      <c r="C1338" s="9"/>
      <c r="D1338" s="9"/>
      <c r="E1338" s="31">
        <f>SUM(E1327:E1337)</f>
        <v>10000</v>
      </c>
      <c r="F1338" s="32"/>
      <c r="G1338" s="9"/>
      <c r="H1338" s="9"/>
      <c r="I1338" s="9"/>
      <c r="J1338" s="9"/>
      <c r="K1338" s="31">
        <f>SUM(K1327:K1337)</f>
        <v>10000</v>
      </c>
      <c r="L1338" s="33"/>
    </row>
    <row r="1341" spans="1:12" ht="14.25">
      <c r="A1341" s="2" t="s">
        <v>595</v>
      </c>
      <c r="B1341" s="79" t="s">
        <v>596</v>
      </c>
      <c r="C1341" s="76"/>
      <c r="D1341" s="76"/>
      <c r="E1341" s="76"/>
      <c r="F1341" s="76"/>
      <c r="G1341" s="76"/>
      <c r="H1341" s="76"/>
      <c r="I1341" s="76"/>
      <c r="J1341" s="76"/>
      <c r="K1341" s="76"/>
      <c r="L1341" s="77"/>
    </row>
    <row r="1342" spans="1:12" ht="12.75">
      <c r="B1342" s="82" t="s">
        <v>2</v>
      </c>
      <c r="C1342" s="76"/>
      <c r="D1342" s="76"/>
      <c r="E1342" s="76"/>
      <c r="F1342" s="76"/>
      <c r="G1342" s="76"/>
      <c r="H1342" s="76"/>
      <c r="I1342" s="76"/>
      <c r="J1342" s="76"/>
      <c r="K1342" s="76"/>
      <c r="L1342" s="77"/>
    </row>
    <row r="1343" spans="1:12" ht="12.75">
      <c r="B1343" s="78" t="s">
        <v>597</v>
      </c>
      <c r="C1343" s="76"/>
      <c r="D1343" s="76"/>
      <c r="E1343" s="76"/>
      <c r="F1343" s="76"/>
      <c r="G1343" s="76"/>
      <c r="H1343" s="76"/>
      <c r="I1343" s="76"/>
      <c r="J1343" s="76"/>
      <c r="K1343" s="76"/>
      <c r="L1343" s="77"/>
    </row>
    <row r="1344" spans="1:12" ht="12.75">
      <c r="B1344" s="3"/>
      <c r="C1344" s="4">
        <v>2018</v>
      </c>
      <c r="D1344" s="4">
        <v>2017</v>
      </c>
      <c r="E1344" s="4">
        <v>2016</v>
      </c>
      <c r="F1344" s="4">
        <v>2015</v>
      </c>
      <c r="G1344" s="4">
        <v>2014</v>
      </c>
      <c r="H1344" s="4">
        <v>2013</v>
      </c>
      <c r="I1344" s="4">
        <v>2012</v>
      </c>
      <c r="J1344" s="4">
        <v>2011</v>
      </c>
      <c r="K1344" s="4">
        <v>2010</v>
      </c>
      <c r="L1344" s="4">
        <v>2009</v>
      </c>
    </row>
    <row r="1345" spans="2:12" ht="12.75">
      <c r="B1345" s="5" t="s">
        <v>10</v>
      </c>
      <c r="C1345" s="6">
        <v>208357</v>
      </c>
      <c r="D1345" s="6">
        <v>198533</v>
      </c>
      <c r="E1345" s="6">
        <v>190884</v>
      </c>
      <c r="F1345" s="6">
        <v>179045</v>
      </c>
      <c r="G1345" s="6">
        <v>137392</v>
      </c>
      <c r="H1345" s="6">
        <v>122196</v>
      </c>
      <c r="I1345" s="6">
        <v>122734</v>
      </c>
      <c r="J1345" s="6">
        <v>112084</v>
      </c>
      <c r="K1345" s="6">
        <v>108702</v>
      </c>
      <c r="L1345" s="6">
        <v>106632</v>
      </c>
    </row>
    <row r="1346" spans="2:12" ht="12.75">
      <c r="B1346" s="5" t="s">
        <v>11</v>
      </c>
      <c r="C1346" s="6">
        <v>239</v>
      </c>
      <c r="D1346" s="6">
        <v>6981</v>
      </c>
      <c r="E1346" s="6">
        <v>3250</v>
      </c>
      <c r="F1346" s="6">
        <v>2657</v>
      </c>
      <c r="G1346" s="6">
        <v>2171</v>
      </c>
      <c r="H1346" s="6">
        <v>1950</v>
      </c>
      <c r="I1346" s="6">
        <v>1919</v>
      </c>
      <c r="J1346" s="6">
        <v>1635</v>
      </c>
      <c r="K1346" s="6">
        <v>1864</v>
      </c>
      <c r="L1346" s="6">
        <v>1064</v>
      </c>
    </row>
    <row r="1347" spans="2:12" ht="12.75">
      <c r="B1347" s="5" t="s">
        <v>12</v>
      </c>
      <c r="C1347" s="6">
        <v>67</v>
      </c>
      <c r="D1347" s="6">
        <v>5070</v>
      </c>
      <c r="E1347" s="6">
        <v>2258</v>
      </c>
      <c r="F1347" s="6">
        <v>1476</v>
      </c>
      <c r="G1347" s="6">
        <v>1263</v>
      </c>
      <c r="H1347" s="6">
        <v>1338</v>
      </c>
      <c r="I1347" s="6">
        <v>1403</v>
      </c>
      <c r="J1347" s="6">
        <v>1202</v>
      </c>
      <c r="K1347" s="6">
        <v>1263</v>
      </c>
      <c r="L1347" s="6">
        <v>823</v>
      </c>
    </row>
    <row r="1348" spans="2:12" ht="12.75">
      <c r="B1348" s="5" t="s">
        <v>13</v>
      </c>
      <c r="C1348" s="7">
        <v>0.32</v>
      </c>
      <c r="D1348" s="7">
        <v>22.73</v>
      </c>
      <c r="E1348" s="7">
        <v>9.6999999999999993</v>
      </c>
      <c r="F1348" s="7">
        <v>6.27</v>
      </c>
      <c r="G1348" s="7">
        <v>5.41</v>
      </c>
      <c r="H1348" s="7">
        <v>5.59</v>
      </c>
      <c r="I1348" s="7">
        <v>5.59</v>
      </c>
      <c r="J1348" s="7">
        <v>4.57</v>
      </c>
      <c r="K1348" s="7">
        <v>4.62</v>
      </c>
      <c r="L1348" s="7">
        <v>2.95</v>
      </c>
    </row>
    <row r="1349" spans="2:12" ht="12.75">
      <c r="B1349" s="5" t="s">
        <v>14</v>
      </c>
      <c r="C1349" s="7">
        <v>110.47</v>
      </c>
      <c r="D1349" s="7">
        <v>154.30000000000001</v>
      </c>
      <c r="E1349" s="7">
        <v>143.52000000000001</v>
      </c>
      <c r="F1349" s="7">
        <v>192.24</v>
      </c>
      <c r="G1349" s="7">
        <v>201.33</v>
      </c>
      <c r="H1349" s="7">
        <v>155.75</v>
      </c>
      <c r="I1349" s="7">
        <v>92.9</v>
      </c>
      <c r="J1349" s="7">
        <v>73.97</v>
      </c>
      <c r="K1349" s="7">
        <v>66.17</v>
      </c>
      <c r="L1349" s="7">
        <v>58.15</v>
      </c>
    </row>
    <row r="1350" spans="2:12" ht="12.75">
      <c r="B1350" s="5" t="s">
        <v>15</v>
      </c>
      <c r="C1350" s="8">
        <f t="shared" ref="C1350:L1350" si="240">C1349/C1348</f>
        <v>345.21875</v>
      </c>
      <c r="D1350" s="8">
        <f t="shared" si="240"/>
        <v>6.7883853937527503</v>
      </c>
      <c r="E1350" s="8">
        <f t="shared" si="240"/>
        <v>14.795876288659796</v>
      </c>
      <c r="F1350" s="8">
        <f t="shared" si="240"/>
        <v>30.660287081339717</v>
      </c>
      <c r="G1350" s="8">
        <f t="shared" si="240"/>
        <v>37.214417744916823</v>
      </c>
      <c r="H1350" s="8">
        <f t="shared" si="240"/>
        <v>27.862254025044724</v>
      </c>
      <c r="I1350" s="8">
        <f t="shared" si="240"/>
        <v>16.618962432915922</v>
      </c>
      <c r="J1350" s="8">
        <f t="shared" si="240"/>
        <v>16.185995623632383</v>
      </c>
      <c r="K1350" s="8">
        <f t="shared" si="240"/>
        <v>14.322510822510823</v>
      </c>
      <c r="L1350" s="8">
        <f t="shared" si="240"/>
        <v>19.711864406779661</v>
      </c>
    </row>
    <row r="1352" spans="2:12" ht="15">
      <c r="B1352" s="80" t="s">
        <v>16</v>
      </c>
      <c r="C1352" s="81"/>
      <c r="D1352" s="81"/>
      <c r="E1352" s="81"/>
      <c r="F1352" s="81"/>
      <c r="G1352" s="81"/>
      <c r="H1352" s="81"/>
      <c r="I1352" s="81"/>
      <c r="J1352" s="81"/>
      <c r="K1352" s="81"/>
      <c r="L1352" s="81"/>
    </row>
    <row r="1353" spans="2:12" ht="18.75">
      <c r="B1353" s="87" t="s">
        <v>601</v>
      </c>
      <c r="C1353" s="76"/>
      <c r="D1353" s="76"/>
      <c r="E1353" s="76"/>
      <c r="F1353" s="77"/>
      <c r="G1353" s="9"/>
      <c r="H1353" s="10"/>
      <c r="I1353" s="10"/>
      <c r="J1353" s="10"/>
      <c r="K1353" s="10"/>
      <c r="L1353" s="10"/>
    </row>
    <row r="1354" spans="2:12" ht="15">
      <c r="B1354" s="11" t="s">
        <v>20</v>
      </c>
      <c r="C1354" s="12" t="s">
        <v>21</v>
      </c>
      <c r="D1354" s="13" t="s">
        <v>22</v>
      </c>
      <c r="E1354" s="14" t="s">
        <v>23</v>
      </c>
      <c r="F1354" s="15" t="s">
        <v>24</v>
      </c>
      <c r="G1354" s="16"/>
      <c r="H1354" s="17" t="s">
        <v>20</v>
      </c>
      <c r="I1354" s="12" t="s">
        <v>25</v>
      </c>
      <c r="J1354" s="13" t="s">
        <v>22</v>
      </c>
      <c r="K1354" s="15" t="s">
        <v>23</v>
      </c>
      <c r="L1354" s="15" t="s">
        <v>24</v>
      </c>
    </row>
    <row r="1355" spans="2:12" ht="15">
      <c r="B1355" s="18">
        <v>39783</v>
      </c>
      <c r="C1355" s="19">
        <v>40.729999999999997</v>
      </c>
      <c r="D1355" s="20"/>
      <c r="E1355" s="21">
        <v>1000</v>
      </c>
      <c r="F1355" s="22">
        <f>(E1355)+(E1355*D1356)</f>
        <v>1427.694574024061</v>
      </c>
      <c r="G1355" s="16"/>
      <c r="H1355" s="23">
        <v>39783</v>
      </c>
      <c r="I1355" s="24">
        <v>8515</v>
      </c>
      <c r="J1355" s="20"/>
      <c r="K1355" s="21">
        <v>1000</v>
      </c>
      <c r="L1355" s="22">
        <f>(K1355)+(K1355*J1356)</f>
        <v>1229.7122724603641</v>
      </c>
    </row>
    <row r="1356" spans="2:12" ht="15">
      <c r="B1356" s="18">
        <v>40148</v>
      </c>
      <c r="C1356" s="19">
        <v>58.15</v>
      </c>
      <c r="D1356" s="25">
        <f t="shared" ref="D1356:D1365" si="241">(C1356-C1355)/C1355</f>
        <v>0.42769457402406097</v>
      </c>
      <c r="E1356" s="21">
        <v>1000</v>
      </c>
      <c r="F1356" s="22">
        <f t="shared" ref="F1356:F1364" si="242">(F1355+E1356)+(F1355+E1356)*D1357</f>
        <v>2762.5202057295292</v>
      </c>
      <c r="G1356" s="16"/>
      <c r="H1356" s="23">
        <v>40148</v>
      </c>
      <c r="I1356" s="24">
        <v>10471</v>
      </c>
      <c r="J1356" s="25">
        <f t="shared" ref="J1356:J1365" si="243">(I1356-I1355)/I1355</f>
        <v>0.22971227246036408</v>
      </c>
      <c r="K1356" s="21">
        <v>1000</v>
      </c>
      <c r="L1356" s="22">
        <f t="shared" ref="L1356:L1364" si="244">(L1355+K1356)+(L1355+K1356)*J1357</f>
        <v>2446.9127803306319</v>
      </c>
    </row>
    <row r="1357" spans="2:12" ht="15">
      <c r="B1357" s="18">
        <v>40513</v>
      </c>
      <c r="C1357" s="19">
        <v>66.17</v>
      </c>
      <c r="D1357" s="25">
        <f t="shared" si="241"/>
        <v>0.13791917454858132</v>
      </c>
      <c r="E1357" s="21">
        <v>1000</v>
      </c>
      <c r="F1357" s="22">
        <f t="shared" si="242"/>
        <v>4206.0392869550142</v>
      </c>
      <c r="G1357" s="16"/>
      <c r="H1357" s="23">
        <v>40513</v>
      </c>
      <c r="I1357" s="24">
        <v>11491</v>
      </c>
      <c r="J1357" s="25">
        <f t="shared" si="243"/>
        <v>9.741189953204088E-2</v>
      </c>
      <c r="K1357" s="21">
        <v>1000</v>
      </c>
      <c r="L1357" s="22">
        <f t="shared" si="244"/>
        <v>3664.6883158384239</v>
      </c>
    </row>
    <row r="1358" spans="2:12" ht="15">
      <c r="B1358" s="18">
        <v>40878</v>
      </c>
      <c r="C1358" s="19">
        <v>73.97</v>
      </c>
      <c r="D1358" s="25">
        <f t="shared" si="241"/>
        <v>0.11787819253438109</v>
      </c>
      <c r="E1358" s="21">
        <v>1000</v>
      </c>
      <c r="F1358" s="22">
        <f t="shared" si="242"/>
        <v>6538.3405401936034</v>
      </c>
      <c r="G1358" s="16"/>
      <c r="H1358" s="23">
        <v>40878</v>
      </c>
      <c r="I1358" s="24">
        <v>12217</v>
      </c>
      <c r="J1358" s="25">
        <f t="shared" si="243"/>
        <v>6.3179879906013398E-2</v>
      </c>
      <c r="K1358" s="21">
        <v>1000</v>
      </c>
      <c r="L1358" s="22">
        <f t="shared" si="244"/>
        <v>5022.8349672468257</v>
      </c>
    </row>
    <row r="1359" spans="2:12" ht="15">
      <c r="B1359" s="18">
        <v>41244</v>
      </c>
      <c r="C1359" s="19">
        <v>92.9</v>
      </c>
      <c r="D1359" s="25">
        <f t="shared" si="241"/>
        <v>0.25591455995673934</v>
      </c>
      <c r="E1359" s="21">
        <v>1000</v>
      </c>
      <c r="F1359" s="22">
        <f t="shared" si="242"/>
        <v>12638.283521368714</v>
      </c>
      <c r="G1359" s="16"/>
      <c r="H1359" s="23">
        <v>41244</v>
      </c>
      <c r="I1359" s="24">
        <v>13155</v>
      </c>
      <c r="J1359" s="25">
        <f t="shared" si="243"/>
        <v>7.6778259801915369E-2</v>
      </c>
      <c r="K1359" s="21">
        <v>1000</v>
      </c>
      <c r="L1359" s="22">
        <f t="shared" si="244"/>
        <v>7213.2090390705998</v>
      </c>
    </row>
    <row r="1360" spans="2:12" ht="15">
      <c r="B1360" s="18">
        <v>41609</v>
      </c>
      <c r="C1360" s="19">
        <v>155.75</v>
      </c>
      <c r="D1360" s="25">
        <f t="shared" si="241"/>
        <v>0.6765339074273411</v>
      </c>
      <c r="E1360" s="21">
        <v>1000</v>
      </c>
      <c r="F1360" s="22">
        <f t="shared" si="242"/>
        <v>17629.506397156747</v>
      </c>
      <c r="G1360" s="16"/>
      <c r="H1360" s="23">
        <v>41609</v>
      </c>
      <c r="I1360" s="24">
        <v>15755</v>
      </c>
      <c r="J1360" s="25">
        <f t="shared" si="243"/>
        <v>0.1976434815659445</v>
      </c>
      <c r="K1360" s="21">
        <v>1000</v>
      </c>
      <c r="L1360" s="22">
        <f t="shared" si="244"/>
        <v>9411.1750417227249</v>
      </c>
    </row>
    <row r="1361" spans="1:12" ht="15">
      <c r="B1361" s="18">
        <v>41974</v>
      </c>
      <c r="C1361" s="19">
        <v>201.33</v>
      </c>
      <c r="D1361" s="25">
        <f t="shared" si="241"/>
        <v>0.29264847512038533</v>
      </c>
      <c r="E1361" s="21">
        <v>1000</v>
      </c>
      <c r="F1361" s="22">
        <f t="shared" si="242"/>
        <v>17788.388763668667</v>
      </c>
      <c r="G1361" s="16"/>
      <c r="H1361" s="23">
        <v>41974</v>
      </c>
      <c r="I1361" s="24">
        <v>18053</v>
      </c>
      <c r="J1361" s="25">
        <f t="shared" si="243"/>
        <v>0.14585845763249761</v>
      </c>
      <c r="K1361" s="21">
        <v>1000</v>
      </c>
      <c r="L1361" s="22">
        <f t="shared" si="244"/>
        <v>10049.007095885365</v>
      </c>
    </row>
    <row r="1362" spans="1:12" ht="15">
      <c r="B1362" s="18">
        <v>42339</v>
      </c>
      <c r="C1362" s="19">
        <v>192.24</v>
      </c>
      <c r="D1362" s="25">
        <f t="shared" si="241"/>
        <v>-4.5149754135002253E-2</v>
      </c>
      <c r="E1362" s="21">
        <v>1000</v>
      </c>
      <c r="F1362" s="22">
        <f t="shared" si="242"/>
        <v>14026.787116946147</v>
      </c>
      <c r="G1362" s="16"/>
      <c r="H1362" s="23">
        <v>42339</v>
      </c>
      <c r="I1362" s="24">
        <v>17425</v>
      </c>
      <c r="J1362" s="25">
        <f t="shared" si="243"/>
        <v>-3.4786462083864177E-2</v>
      </c>
      <c r="K1362" s="21">
        <v>1000</v>
      </c>
      <c r="L1362" s="22">
        <f t="shared" si="244"/>
        <v>12658.325891257362</v>
      </c>
    </row>
    <row r="1363" spans="1:12" ht="15">
      <c r="B1363" s="18">
        <v>42705</v>
      </c>
      <c r="C1363" s="19">
        <v>143.52000000000001</v>
      </c>
      <c r="D1363" s="25">
        <f t="shared" si="241"/>
        <v>-0.25343320848938827</v>
      </c>
      <c r="E1363" s="21">
        <v>1000</v>
      </c>
      <c r="F1363" s="22">
        <f t="shared" si="242"/>
        <v>16155.471377820446</v>
      </c>
      <c r="G1363" s="16"/>
      <c r="H1363" s="23">
        <v>42705</v>
      </c>
      <c r="I1363" s="24">
        <v>19963</v>
      </c>
      <c r="J1363" s="25">
        <f t="shared" si="243"/>
        <v>0.14565279770444764</v>
      </c>
      <c r="K1363" s="21">
        <v>1000</v>
      </c>
      <c r="L1363" s="22">
        <f t="shared" si="244"/>
        <v>16984.134745507828</v>
      </c>
    </row>
    <row r="1364" spans="1:12" ht="15">
      <c r="B1364" s="18">
        <v>43070</v>
      </c>
      <c r="C1364" s="19">
        <v>154.30000000000001</v>
      </c>
      <c r="D1364" s="25">
        <f t="shared" si="241"/>
        <v>7.5111482720178369E-2</v>
      </c>
      <c r="E1364" s="21">
        <v>1000</v>
      </c>
      <c r="F1364" s="26">
        <f t="shared" si="242"/>
        <v>12282.339099856283</v>
      </c>
      <c r="G1364" s="16"/>
      <c r="H1364" s="23">
        <v>43070</v>
      </c>
      <c r="I1364" s="24">
        <v>24824</v>
      </c>
      <c r="J1364" s="25">
        <f t="shared" si="243"/>
        <v>0.24350047588037871</v>
      </c>
      <c r="K1364" s="21">
        <v>1000</v>
      </c>
      <c r="L1364" s="27">
        <f t="shared" si="244"/>
        <v>16899.609700630885</v>
      </c>
    </row>
    <row r="1365" spans="1:12" ht="15">
      <c r="B1365" s="18">
        <v>43435</v>
      </c>
      <c r="C1365" s="19">
        <v>110.47</v>
      </c>
      <c r="D1365" s="25">
        <f t="shared" si="241"/>
        <v>-0.28405703175631891</v>
      </c>
      <c r="E1365" s="28"/>
      <c r="F1365" s="28"/>
      <c r="G1365" s="16"/>
      <c r="H1365" s="23">
        <v>43435</v>
      </c>
      <c r="I1365" s="24">
        <v>23327</v>
      </c>
      <c r="J1365" s="25">
        <f t="shared" si="243"/>
        <v>-6.0304543989687397E-2</v>
      </c>
      <c r="K1365" s="29"/>
      <c r="L1365" s="30"/>
    </row>
    <row r="1366" spans="1:12" ht="15">
      <c r="B1366" s="9"/>
      <c r="C1366" s="9"/>
      <c r="D1366" s="9"/>
      <c r="E1366" s="31">
        <f>SUM(E1355:E1365)</f>
        <v>10000</v>
      </c>
      <c r="F1366" s="32"/>
      <c r="G1366" s="9"/>
      <c r="H1366" s="9"/>
      <c r="I1366" s="9"/>
      <c r="J1366" s="9"/>
      <c r="K1366" s="31">
        <f>SUM(K1355:K1365)</f>
        <v>10000</v>
      </c>
      <c r="L1366" s="33"/>
    </row>
    <row r="1369" spans="1:12" ht="14.25">
      <c r="A1369" s="2" t="s">
        <v>603</v>
      </c>
      <c r="B1369" s="79" t="s">
        <v>604</v>
      </c>
      <c r="C1369" s="76"/>
      <c r="D1369" s="76"/>
      <c r="E1369" s="76"/>
      <c r="F1369" s="76"/>
      <c r="G1369" s="76"/>
      <c r="H1369" s="76"/>
      <c r="I1369" s="76"/>
      <c r="J1369" s="76"/>
      <c r="K1369" s="76"/>
      <c r="L1369" s="77"/>
    </row>
    <row r="1370" spans="1:12" ht="12.75">
      <c r="B1370" s="82" t="s">
        <v>2</v>
      </c>
      <c r="C1370" s="76"/>
      <c r="D1370" s="76"/>
      <c r="E1370" s="76"/>
      <c r="F1370" s="76"/>
      <c r="G1370" s="76"/>
      <c r="H1370" s="76"/>
      <c r="I1370" s="76"/>
      <c r="J1370" s="76"/>
      <c r="K1370" s="76"/>
      <c r="L1370" s="77"/>
    </row>
    <row r="1371" spans="1:12" ht="12.75">
      <c r="B1371" s="78" t="s">
        <v>608</v>
      </c>
      <c r="C1371" s="76"/>
      <c r="D1371" s="76"/>
      <c r="E1371" s="76"/>
      <c r="F1371" s="76"/>
      <c r="G1371" s="76"/>
      <c r="H1371" s="76"/>
      <c r="I1371" s="76"/>
      <c r="J1371" s="76"/>
      <c r="K1371" s="76"/>
      <c r="L1371" s="77"/>
    </row>
    <row r="1372" spans="1:12" ht="12.75">
      <c r="B1372" s="3"/>
      <c r="C1372" s="4">
        <v>2018</v>
      </c>
      <c r="D1372" s="4">
        <v>2017</v>
      </c>
      <c r="E1372" s="4">
        <v>2016</v>
      </c>
      <c r="F1372" s="4">
        <v>2015</v>
      </c>
      <c r="G1372" s="4">
        <v>2014</v>
      </c>
      <c r="H1372" s="4">
        <v>2013</v>
      </c>
      <c r="I1372" s="4">
        <v>2012</v>
      </c>
      <c r="J1372" s="4">
        <v>2011</v>
      </c>
      <c r="K1372" s="4">
        <v>2010</v>
      </c>
      <c r="L1372" s="4">
        <v>2009</v>
      </c>
    </row>
    <row r="1373" spans="1:12" ht="12.75">
      <c r="B1373" s="5" t="s">
        <v>10</v>
      </c>
      <c r="C1373" s="6">
        <v>2419</v>
      </c>
      <c r="D1373" s="6">
        <v>2309</v>
      </c>
      <c r="E1373" s="6">
        <v>2167</v>
      </c>
      <c r="F1373" s="6">
        <v>2042</v>
      </c>
      <c r="G1373" s="6">
        <v>1989</v>
      </c>
      <c r="H1373" s="6">
        <v>1904</v>
      </c>
      <c r="I1373" s="6">
        <v>1843</v>
      </c>
      <c r="J1373" s="6">
        <v>1851</v>
      </c>
      <c r="K1373" s="6">
        <v>1643</v>
      </c>
      <c r="L1373" s="6">
        <v>1498</v>
      </c>
    </row>
    <row r="1374" spans="1:12" ht="12.75">
      <c r="B1374" s="5" t="s">
        <v>11</v>
      </c>
      <c r="C1374" s="6">
        <v>682</v>
      </c>
      <c r="D1374" s="6">
        <v>641</v>
      </c>
      <c r="E1374" s="6">
        <v>600</v>
      </c>
      <c r="F1374" s="6">
        <v>541</v>
      </c>
      <c r="G1374" s="6">
        <v>490</v>
      </c>
      <c r="H1374" s="6">
        <v>490</v>
      </c>
      <c r="I1374" s="6">
        <v>487</v>
      </c>
      <c r="J1374" s="6">
        <v>509</v>
      </c>
      <c r="K1374" s="6">
        <v>437</v>
      </c>
      <c r="L1374" s="6">
        <v>386</v>
      </c>
    </row>
    <row r="1375" spans="1:12" ht="12.75">
      <c r="B1375" s="5" t="s">
        <v>12</v>
      </c>
      <c r="C1375" s="6">
        <v>593</v>
      </c>
      <c r="D1375" s="6">
        <v>20</v>
      </c>
      <c r="E1375" s="6">
        <v>521</v>
      </c>
      <c r="F1375" s="6">
        <v>469</v>
      </c>
      <c r="G1375" s="6">
        <v>431</v>
      </c>
      <c r="H1375" s="6">
        <v>450</v>
      </c>
      <c r="I1375" s="6">
        <v>461</v>
      </c>
      <c r="J1375" s="6">
        <v>432</v>
      </c>
      <c r="K1375" s="6">
        <v>381</v>
      </c>
      <c r="L1375" s="6">
        <v>323</v>
      </c>
    </row>
    <row r="1376" spans="1:12" ht="12.75">
      <c r="B1376" s="5" t="s">
        <v>13</v>
      </c>
      <c r="C1376" s="7">
        <v>7.65</v>
      </c>
      <c r="D1376" s="7">
        <v>0.25</v>
      </c>
      <c r="E1376" s="7">
        <v>6.41</v>
      </c>
      <c r="F1376" s="7">
        <v>5.65</v>
      </c>
      <c r="G1376" s="7">
        <v>5.07</v>
      </c>
      <c r="H1376" s="7">
        <v>5.2</v>
      </c>
      <c r="I1376" s="7">
        <v>5.19</v>
      </c>
      <c r="J1376" s="7">
        <v>4.6900000000000004</v>
      </c>
      <c r="K1376" s="7">
        <v>4.0599999999999996</v>
      </c>
      <c r="L1376" s="7">
        <v>3.34</v>
      </c>
    </row>
    <row r="1377" spans="2:12" ht="12.75">
      <c r="B1377" s="5" t="s">
        <v>14</v>
      </c>
      <c r="C1377" s="7">
        <v>188.65</v>
      </c>
      <c r="D1377" s="7">
        <v>193.19</v>
      </c>
      <c r="E1377" s="7">
        <v>134.38999999999999</v>
      </c>
      <c r="F1377" s="7">
        <v>134.58000000000001</v>
      </c>
      <c r="G1377" s="7">
        <v>112.72</v>
      </c>
      <c r="H1377" s="7">
        <v>100</v>
      </c>
      <c r="I1377" s="7">
        <v>87.12</v>
      </c>
      <c r="J1377" s="7">
        <v>74.05</v>
      </c>
      <c r="K1377" s="7">
        <v>77.709999999999994</v>
      </c>
      <c r="L1377" s="7">
        <v>61.96</v>
      </c>
    </row>
    <row r="1378" spans="2:12" ht="12.75">
      <c r="B1378" s="5" t="s">
        <v>15</v>
      </c>
      <c r="C1378" s="8">
        <f t="shared" ref="C1378:L1378" si="245">C1377/C1376</f>
        <v>24.66013071895425</v>
      </c>
      <c r="D1378" s="8">
        <f t="shared" si="245"/>
        <v>772.76</v>
      </c>
      <c r="E1378" s="8">
        <f t="shared" si="245"/>
        <v>20.965678627145085</v>
      </c>
      <c r="F1378" s="8">
        <f t="shared" si="245"/>
        <v>23.819469026548674</v>
      </c>
      <c r="G1378" s="8">
        <f t="shared" si="245"/>
        <v>22.232741617357</v>
      </c>
      <c r="H1378" s="8">
        <f t="shared" si="245"/>
        <v>19.23076923076923</v>
      </c>
      <c r="I1378" s="8">
        <f t="shared" si="245"/>
        <v>16.786127167630056</v>
      </c>
      <c r="J1378" s="8">
        <f t="shared" si="245"/>
        <v>15.788912579957355</v>
      </c>
      <c r="K1378" s="8">
        <f t="shared" si="245"/>
        <v>19.14039408866995</v>
      </c>
      <c r="L1378" s="8">
        <f t="shared" si="245"/>
        <v>18.550898203592816</v>
      </c>
    </row>
    <row r="1380" spans="2:12" ht="15">
      <c r="B1380" s="80" t="s">
        <v>16</v>
      </c>
      <c r="C1380" s="81"/>
      <c r="D1380" s="81"/>
      <c r="E1380" s="81"/>
      <c r="F1380" s="81"/>
      <c r="G1380" s="81"/>
      <c r="H1380" s="81"/>
      <c r="I1380" s="81"/>
      <c r="J1380" s="81"/>
      <c r="K1380" s="81"/>
      <c r="L1380" s="81"/>
    </row>
    <row r="1381" spans="2:12" ht="18.75">
      <c r="B1381" s="87" t="s">
        <v>612</v>
      </c>
      <c r="C1381" s="76"/>
      <c r="D1381" s="76"/>
      <c r="E1381" s="76"/>
      <c r="F1381" s="77"/>
      <c r="G1381" s="9"/>
      <c r="H1381" s="10"/>
      <c r="I1381" s="10"/>
      <c r="J1381" s="10"/>
      <c r="K1381" s="10"/>
      <c r="L1381" s="10"/>
    </row>
    <row r="1382" spans="2:12" ht="15">
      <c r="B1382" s="11" t="s">
        <v>20</v>
      </c>
      <c r="C1382" s="12" t="s">
        <v>21</v>
      </c>
      <c r="D1382" s="13" t="s">
        <v>22</v>
      </c>
      <c r="E1382" s="14" t="s">
        <v>23</v>
      </c>
      <c r="F1382" s="15" t="s">
        <v>24</v>
      </c>
      <c r="G1382" s="16"/>
      <c r="H1382" s="17" t="s">
        <v>20</v>
      </c>
      <c r="I1382" s="12" t="s">
        <v>25</v>
      </c>
      <c r="J1382" s="13" t="s">
        <v>22</v>
      </c>
      <c r="K1382" s="15" t="s">
        <v>23</v>
      </c>
      <c r="L1382" s="15" t="s">
        <v>24</v>
      </c>
    </row>
    <row r="1383" spans="2:12" ht="15">
      <c r="B1383" s="18">
        <v>39783</v>
      </c>
      <c r="C1383" s="19">
        <v>36.17</v>
      </c>
      <c r="D1383" s="20"/>
      <c r="E1383" s="21">
        <v>1000</v>
      </c>
      <c r="F1383" s="22">
        <f>(E1383)+(E1383*D1384)</f>
        <v>1713.0218413049488</v>
      </c>
      <c r="G1383" s="16"/>
      <c r="H1383" s="23">
        <v>39783</v>
      </c>
      <c r="I1383" s="24">
        <v>8515</v>
      </c>
      <c r="J1383" s="20"/>
      <c r="K1383" s="21">
        <v>1000</v>
      </c>
      <c r="L1383" s="22">
        <f>(K1383)+(K1383*J1384)</f>
        <v>1229.7122724603641</v>
      </c>
    </row>
    <row r="1384" spans="2:12" ht="15">
      <c r="B1384" s="18">
        <v>40148</v>
      </c>
      <c r="C1384" s="19">
        <v>61.96</v>
      </c>
      <c r="D1384" s="25">
        <f t="shared" ref="D1384:D1393" si="246">(C1384-C1383)/C1383</f>
        <v>0.71302184130494883</v>
      </c>
      <c r="E1384" s="21">
        <v>1000</v>
      </c>
      <c r="F1384" s="22">
        <f t="shared" ref="F1384:F1392" si="247">(F1383+E1384)+(F1383+E1384)*D1385</f>
        <v>3402.6618348580946</v>
      </c>
      <c r="G1384" s="16"/>
      <c r="H1384" s="23">
        <v>40148</v>
      </c>
      <c r="I1384" s="24">
        <v>10471</v>
      </c>
      <c r="J1384" s="25">
        <f t="shared" ref="J1384:J1393" si="248">(I1384-I1383)/I1383</f>
        <v>0.22971227246036408</v>
      </c>
      <c r="K1384" s="21">
        <v>1000</v>
      </c>
      <c r="L1384" s="22">
        <f t="shared" ref="L1384:L1392" si="249">(L1383+K1384)+(L1383+K1384)*J1385</f>
        <v>2446.9127803306319</v>
      </c>
    </row>
    <row r="1385" spans="2:12" ht="15">
      <c r="B1385" s="18">
        <v>40513</v>
      </c>
      <c r="C1385" s="19">
        <v>77.709999999999994</v>
      </c>
      <c r="D1385" s="25">
        <f t="shared" si="246"/>
        <v>0.25419625564880555</v>
      </c>
      <c r="E1385" s="21">
        <v>1000</v>
      </c>
      <c r="F1385" s="22">
        <f t="shared" si="247"/>
        <v>4195.3044507945169</v>
      </c>
      <c r="G1385" s="16"/>
      <c r="H1385" s="23">
        <v>40513</v>
      </c>
      <c r="I1385" s="24">
        <v>11491</v>
      </c>
      <c r="J1385" s="25">
        <f t="shared" si="248"/>
        <v>9.741189953204088E-2</v>
      </c>
      <c r="K1385" s="21">
        <v>1000</v>
      </c>
      <c r="L1385" s="22">
        <f t="shared" si="249"/>
        <v>3664.6883158384239</v>
      </c>
    </row>
    <row r="1386" spans="2:12" ht="15">
      <c r="B1386" s="18">
        <v>40878</v>
      </c>
      <c r="C1386" s="19">
        <v>74.05</v>
      </c>
      <c r="D1386" s="25">
        <f t="shared" si="246"/>
        <v>-4.7098185561703733E-2</v>
      </c>
      <c r="E1386" s="21">
        <v>1000</v>
      </c>
      <c r="F1386" s="22">
        <f t="shared" si="247"/>
        <v>6112.2879642568314</v>
      </c>
      <c r="G1386" s="16"/>
      <c r="H1386" s="23">
        <v>40878</v>
      </c>
      <c r="I1386" s="24">
        <v>12217</v>
      </c>
      <c r="J1386" s="25">
        <f t="shared" si="248"/>
        <v>6.3179879906013398E-2</v>
      </c>
      <c r="K1386" s="21">
        <v>1000</v>
      </c>
      <c r="L1386" s="22">
        <f t="shared" si="249"/>
        <v>5022.8349672468257</v>
      </c>
    </row>
    <row r="1387" spans="2:12" ht="15">
      <c r="B1387" s="18">
        <v>41244</v>
      </c>
      <c r="C1387" s="19">
        <v>87.12</v>
      </c>
      <c r="D1387" s="25">
        <f t="shared" si="246"/>
        <v>0.17650236326806223</v>
      </c>
      <c r="E1387" s="21">
        <v>1000</v>
      </c>
      <c r="F1387" s="22">
        <f t="shared" si="247"/>
        <v>8163.7832463921386</v>
      </c>
      <c r="G1387" s="16"/>
      <c r="H1387" s="23">
        <v>41244</v>
      </c>
      <c r="I1387" s="24">
        <v>13155</v>
      </c>
      <c r="J1387" s="25">
        <f t="shared" si="248"/>
        <v>7.6778259801915369E-2</v>
      </c>
      <c r="K1387" s="21">
        <v>1000</v>
      </c>
      <c r="L1387" s="22">
        <f t="shared" si="249"/>
        <v>7213.2090390705998</v>
      </c>
    </row>
    <row r="1388" spans="2:12" ht="15">
      <c r="B1388" s="18">
        <v>41609</v>
      </c>
      <c r="C1388" s="19">
        <v>100</v>
      </c>
      <c r="D1388" s="25">
        <f t="shared" si="246"/>
        <v>0.14784205693296595</v>
      </c>
      <c r="E1388" s="21">
        <v>1000</v>
      </c>
      <c r="F1388" s="22">
        <f t="shared" si="247"/>
        <v>10329.416475333219</v>
      </c>
      <c r="G1388" s="16"/>
      <c r="H1388" s="23">
        <v>41609</v>
      </c>
      <c r="I1388" s="24">
        <v>15755</v>
      </c>
      <c r="J1388" s="25">
        <f t="shared" si="248"/>
        <v>0.1976434815659445</v>
      </c>
      <c r="K1388" s="21">
        <v>1000</v>
      </c>
      <c r="L1388" s="22">
        <f t="shared" si="249"/>
        <v>9411.1750417227249</v>
      </c>
    </row>
    <row r="1389" spans="2:12" ht="15">
      <c r="B1389" s="18">
        <v>41974</v>
      </c>
      <c r="C1389" s="19">
        <v>112.72</v>
      </c>
      <c r="D1389" s="25">
        <f t="shared" si="246"/>
        <v>0.12719999999999998</v>
      </c>
      <c r="E1389" s="21">
        <v>1000</v>
      </c>
      <c r="F1389" s="22">
        <f t="shared" si="247"/>
        <v>13526.55135956658</v>
      </c>
      <c r="G1389" s="16"/>
      <c r="H1389" s="23">
        <v>41974</v>
      </c>
      <c r="I1389" s="24">
        <v>18053</v>
      </c>
      <c r="J1389" s="25">
        <f t="shared" si="248"/>
        <v>0.14585845763249761</v>
      </c>
      <c r="K1389" s="21">
        <v>1000</v>
      </c>
      <c r="L1389" s="22">
        <f t="shared" si="249"/>
        <v>10049.007095885365</v>
      </c>
    </row>
    <row r="1390" spans="2:12" ht="15">
      <c r="B1390" s="18">
        <v>42339</v>
      </c>
      <c r="C1390" s="19">
        <v>134.58000000000001</v>
      </c>
      <c r="D1390" s="25">
        <f t="shared" si="246"/>
        <v>0.19393186657203704</v>
      </c>
      <c r="E1390" s="21">
        <v>1000</v>
      </c>
      <c r="F1390" s="22">
        <f t="shared" si="247"/>
        <v>14506.042779106496</v>
      </c>
      <c r="G1390" s="16"/>
      <c r="H1390" s="23">
        <v>42339</v>
      </c>
      <c r="I1390" s="24">
        <v>17425</v>
      </c>
      <c r="J1390" s="25">
        <f t="shared" si="248"/>
        <v>-3.4786462083864177E-2</v>
      </c>
      <c r="K1390" s="21">
        <v>1000</v>
      </c>
      <c r="L1390" s="22">
        <f t="shared" si="249"/>
        <v>12658.325891257362</v>
      </c>
    </row>
    <row r="1391" spans="2:12" ht="15">
      <c r="B1391" s="18">
        <v>42705</v>
      </c>
      <c r="C1391" s="19">
        <v>134.38999999999999</v>
      </c>
      <c r="D1391" s="25">
        <f t="shared" si="246"/>
        <v>-1.411799673057112E-3</v>
      </c>
      <c r="E1391" s="21">
        <v>1000</v>
      </c>
      <c r="F1391" s="22">
        <f t="shared" si="247"/>
        <v>22290.4412865212</v>
      </c>
      <c r="G1391" s="16"/>
      <c r="H1391" s="23">
        <v>42705</v>
      </c>
      <c r="I1391" s="24">
        <v>19963</v>
      </c>
      <c r="J1391" s="25">
        <f t="shared" si="248"/>
        <v>0.14565279770444764</v>
      </c>
      <c r="K1391" s="21">
        <v>1000</v>
      </c>
      <c r="L1391" s="22">
        <f t="shared" si="249"/>
        <v>16984.134745507828</v>
      </c>
    </row>
    <row r="1392" spans="2:12" ht="15">
      <c r="B1392" s="18">
        <v>43070</v>
      </c>
      <c r="C1392" s="19">
        <v>193.19</v>
      </c>
      <c r="D1392" s="25">
        <f t="shared" si="246"/>
        <v>0.43753255450554368</v>
      </c>
      <c r="E1392" s="21">
        <v>1000</v>
      </c>
      <c r="F1392" s="26">
        <f t="shared" si="247"/>
        <v>22743.111696786709</v>
      </c>
      <c r="G1392" s="16"/>
      <c r="H1392" s="23">
        <v>43070</v>
      </c>
      <c r="I1392" s="24">
        <v>24824</v>
      </c>
      <c r="J1392" s="25">
        <f t="shared" si="248"/>
        <v>0.24350047588037871</v>
      </c>
      <c r="K1392" s="21">
        <v>1000</v>
      </c>
      <c r="L1392" s="27">
        <f t="shared" si="249"/>
        <v>16899.609700630885</v>
      </c>
    </row>
    <row r="1393" spans="2:12" ht="15">
      <c r="B1393" s="18">
        <v>43435</v>
      </c>
      <c r="C1393" s="19">
        <v>188.65</v>
      </c>
      <c r="D1393" s="25">
        <f t="shared" si="246"/>
        <v>-2.3500181168797516E-2</v>
      </c>
      <c r="E1393" s="28"/>
      <c r="F1393" s="28"/>
      <c r="G1393" s="16"/>
      <c r="H1393" s="23">
        <v>43435</v>
      </c>
      <c r="I1393" s="24">
        <v>23327</v>
      </c>
      <c r="J1393" s="25">
        <f t="shared" si="248"/>
        <v>-6.0304543989687397E-2</v>
      </c>
      <c r="K1393" s="29"/>
      <c r="L1393" s="30"/>
    </row>
    <row r="1394" spans="2:12" ht="15">
      <c r="B1394" s="9"/>
      <c r="C1394" s="9"/>
      <c r="D1394" s="9"/>
      <c r="E1394" s="31">
        <f>SUM(E1383:E1393)</f>
        <v>10000</v>
      </c>
      <c r="F1394" s="32"/>
      <c r="G1394" s="9"/>
      <c r="H1394" s="9"/>
      <c r="I1394" s="9"/>
      <c r="J1394" s="9"/>
      <c r="K1394" s="31">
        <f>SUM(K1383:K1393)</f>
        <v>10000</v>
      </c>
      <c r="L1394" s="33"/>
    </row>
    <row r="1395" spans="2:12" ht="15">
      <c r="B1395" s="9"/>
      <c r="C1395" s="9"/>
      <c r="D1395" s="9"/>
      <c r="E1395" s="31"/>
      <c r="F1395" s="32"/>
      <c r="G1395" s="9"/>
      <c r="H1395" s="9"/>
      <c r="I1395" s="9"/>
      <c r="J1395" s="9"/>
      <c r="K1395" s="31"/>
      <c r="L1395" s="33"/>
    </row>
    <row r="1396" spans="2:12" ht="15">
      <c r="B1396" s="9"/>
      <c r="C1396" s="9"/>
      <c r="D1396" s="9"/>
      <c r="E1396" s="31"/>
      <c r="F1396" s="32"/>
      <c r="G1396" s="9"/>
      <c r="H1396" s="9"/>
      <c r="I1396" s="9"/>
      <c r="J1396" s="9"/>
      <c r="K1396" s="31"/>
      <c r="L1396" s="33"/>
    </row>
    <row r="1397" spans="2:12" ht="15">
      <c r="B1397" s="9"/>
      <c r="C1397" s="9"/>
      <c r="D1397" s="9"/>
      <c r="E1397" s="31"/>
      <c r="F1397" s="32"/>
      <c r="G1397" s="9"/>
      <c r="H1397" s="9"/>
      <c r="I1397" s="9"/>
      <c r="J1397" s="9"/>
      <c r="K1397" s="31"/>
      <c r="L1397" s="33"/>
    </row>
    <row r="1398" spans="2:12" ht="15">
      <c r="B1398" s="9"/>
      <c r="C1398" s="9"/>
      <c r="D1398" s="9"/>
      <c r="E1398" s="31"/>
      <c r="F1398" s="32"/>
      <c r="G1398" s="9"/>
      <c r="H1398" s="9"/>
      <c r="I1398" s="9"/>
      <c r="J1398" s="9"/>
      <c r="K1398" s="31"/>
      <c r="L1398" s="33"/>
    </row>
    <row r="1399" spans="2:12" ht="15">
      <c r="B1399" s="9"/>
      <c r="C1399" s="9"/>
      <c r="D1399" s="9"/>
      <c r="E1399" s="31"/>
      <c r="F1399" s="32"/>
      <c r="G1399" s="9"/>
      <c r="H1399" s="9"/>
      <c r="I1399" s="9"/>
      <c r="J1399" s="9"/>
      <c r="K1399" s="31"/>
      <c r="L1399" s="33"/>
    </row>
    <row r="1400" spans="2:12" ht="15">
      <c r="B1400" s="9"/>
      <c r="C1400" s="9"/>
      <c r="D1400" s="9"/>
      <c r="E1400" s="31"/>
      <c r="F1400" s="32"/>
      <c r="G1400" s="9"/>
      <c r="H1400" s="9"/>
      <c r="I1400" s="9"/>
      <c r="J1400" s="9"/>
      <c r="K1400" s="31"/>
      <c r="L1400" s="33"/>
    </row>
    <row r="1401" spans="2:12" ht="15">
      <c r="B1401" s="9"/>
      <c r="C1401" s="9"/>
      <c r="D1401" s="9"/>
      <c r="E1401" s="31"/>
      <c r="F1401" s="32"/>
      <c r="G1401" s="9"/>
      <c r="H1401" s="9"/>
      <c r="I1401" s="9"/>
      <c r="J1401" s="9"/>
      <c r="K1401" s="31"/>
      <c r="L1401" s="33"/>
    </row>
    <row r="1402" spans="2:12" ht="15">
      <c r="B1402" s="9"/>
      <c r="C1402" s="9"/>
      <c r="D1402" s="9"/>
      <c r="E1402" s="31"/>
      <c r="F1402" s="32"/>
      <c r="G1402" s="9"/>
      <c r="H1402" s="9"/>
      <c r="I1402" s="9"/>
      <c r="J1402" s="9"/>
      <c r="K1402" s="31"/>
      <c r="L1402" s="33"/>
    </row>
    <row r="1403" spans="2:12" ht="15">
      <c r="B1403" s="9"/>
      <c r="C1403" s="9"/>
      <c r="D1403" s="9"/>
      <c r="E1403" s="31"/>
      <c r="F1403" s="32"/>
      <c r="G1403" s="9"/>
      <c r="H1403" s="9"/>
      <c r="I1403" s="9"/>
      <c r="J1403" s="9"/>
      <c r="K1403" s="31"/>
      <c r="L1403" s="33"/>
    </row>
    <row r="1404" spans="2:12" ht="15">
      <c r="B1404" s="9"/>
      <c r="C1404" s="9"/>
      <c r="D1404" s="9"/>
      <c r="E1404" s="31"/>
      <c r="F1404" s="32"/>
      <c r="G1404" s="9"/>
      <c r="H1404" s="9"/>
      <c r="I1404" s="9"/>
      <c r="J1404" s="9"/>
      <c r="K1404" s="31"/>
      <c r="L1404" s="33"/>
    </row>
    <row r="1405" spans="2:12" ht="15">
      <c r="B1405" s="9"/>
      <c r="C1405" s="9"/>
      <c r="D1405" s="9"/>
      <c r="E1405" s="31"/>
      <c r="F1405" s="32"/>
      <c r="G1405" s="9"/>
      <c r="H1405" s="9"/>
      <c r="I1405" s="9"/>
      <c r="J1405" s="9"/>
      <c r="K1405" s="31"/>
      <c r="L1405" s="33"/>
    </row>
    <row r="1406" spans="2:12" ht="15">
      <c r="B1406" s="9"/>
      <c r="C1406" s="9"/>
      <c r="D1406" s="9"/>
      <c r="E1406" s="31"/>
      <c r="F1406" s="32"/>
      <c r="G1406" s="9"/>
      <c r="H1406" s="9"/>
      <c r="I1406" s="9"/>
      <c r="J1406" s="9"/>
      <c r="K1406" s="31"/>
      <c r="L1406" s="33"/>
    </row>
    <row r="1407" spans="2:12" ht="15">
      <c r="B1407" s="9"/>
      <c r="C1407" s="9"/>
      <c r="D1407" s="9"/>
      <c r="E1407" s="31"/>
      <c r="F1407" s="32"/>
      <c r="G1407" s="9"/>
      <c r="H1407" s="9"/>
      <c r="I1407" s="9"/>
      <c r="J1407" s="9"/>
      <c r="K1407" s="31"/>
      <c r="L1407" s="33"/>
    </row>
    <row r="1408" spans="2:12" ht="15">
      <c r="B1408" s="9"/>
      <c r="C1408" s="9"/>
      <c r="D1408" s="9"/>
      <c r="E1408" s="31"/>
      <c r="F1408" s="32"/>
      <c r="G1408" s="9"/>
      <c r="H1408" s="9"/>
      <c r="I1408" s="9"/>
      <c r="J1408" s="9"/>
      <c r="K1408" s="31"/>
      <c r="L1408" s="33"/>
    </row>
    <row r="1409" spans="2:12" ht="15">
      <c r="B1409" s="9"/>
      <c r="C1409" s="9"/>
      <c r="D1409" s="9"/>
      <c r="E1409" s="31"/>
      <c r="F1409" s="32"/>
      <c r="G1409" s="9"/>
      <c r="H1409" s="9"/>
      <c r="I1409" s="9"/>
      <c r="J1409" s="9"/>
      <c r="K1409" s="31"/>
      <c r="L1409" s="33"/>
    </row>
    <row r="1410" spans="2:12" ht="15">
      <c r="B1410" s="9"/>
      <c r="C1410" s="9"/>
      <c r="D1410" s="9"/>
      <c r="E1410" s="31"/>
      <c r="F1410" s="32"/>
      <c r="G1410" s="9"/>
      <c r="H1410" s="9"/>
      <c r="I1410" s="9"/>
      <c r="J1410" s="9"/>
      <c r="K1410" s="31"/>
      <c r="L1410" s="33"/>
    </row>
    <row r="1411" spans="2:12" ht="15">
      <c r="B1411" s="9"/>
      <c r="C1411" s="9"/>
      <c r="D1411" s="9"/>
      <c r="E1411" s="31"/>
      <c r="F1411" s="32"/>
      <c r="G1411" s="9"/>
      <c r="H1411" s="9"/>
      <c r="I1411" s="9"/>
      <c r="J1411" s="9"/>
      <c r="K1411" s="31"/>
      <c r="L1411" s="33"/>
    </row>
    <row r="1412" spans="2:12" ht="15">
      <c r="B1412" s="9"/>
      <c r="C1412" s="9"/>
      <c r="D1412" s="9"/>
      <c r="E1412" s="31"/>
      <c r="F1412" s="32"/>
      <c r="G1412" s="9"/>
      <c r="H1412" s="9"/>
      <c r="I1412" s="9"/>
      <c r="J1412" s="9"/>
      <c r="K1412" s="31"/>
      <c r="L1412" s="33"/>
    </row>
    <row r="1413" spans="2:12" ht="15">
      <c r="B1413" s="9"/>
      <c r="C1413" s="9"/>
      <c r="D1413" s="9"/>
      <c r="E1413" s="31"/>
      <c r="F1413" s="32"/>
      <c r="G1413" s="9"/>
      <c r="H1413" s="9"/>
      <c r="I1413" s="9"/>
      <c r="J1413" s="9"/>
      <c r="K1413" s="31"/>
      <c r="L1413" s="33"/>
    </row>
    <row r="1414" spans="2:12" ht="15">
      <c r="B1414" s="9"/>
      <c r="C1414" s="9"/>
      <c r="D1414" s="9"/>
      <c r="E1414" s="31"/>
      <c r="F1414" s="32"/>
      <c r="G1414" s="9"/>
      <c r="H1414" s="9"/>
      <c r="I1414" s="9"/>
      <c r="J1414" s="9"/>
      <c r="K1414" s="31"/>
      <c r="L1414" s="33"/>
    </row>
    <row r="1415" spans="2:12" ht="15">
      <c r="B1415" s="9"/>
      <c r="C1415" s="9"/>
      <c r="D1415" s="9"/>
      <c r="E1415" s="31"/>
      <c r="F1415" s="32"/>
      <c r="G1415" s="9"/>
      <c r="H1415" s="9"/>
      <c r="I1415" s="9"/>
      <c r="J1415" s="9"/>
      <c r="K1415" s="31"/>
      <c r="L1415" s="33"/>
    </row>
    <row r="1416" spans="2:12" ht="15">
      <c r="B1416" s="9"/>
      <c r="C1416" s="9"/>
      <c r="D1416" s="9"/>
      <c r="E1416" s="31"/>
      <c r="F1416" s="32"/>
      <c r="G1416" s="9"/>
      <c r="H1416" s="9"/>
      <c r="I1416" s="9"/>
      <c r="J1416" s="9"/>
      <c r="K1416" s="31"/>
      <c r="L1416" s="33"/>
    </row>
    <row r="1417" spans="2:12" ht="15">
      <c r="B1417" s="9"/>
      <c r="C1417" s="9"/>
      <c r="D1417" s="9"/>
      <c r="E1417" s="31"/>
      <c r="F1417" s="32"/>
      <c r="G1417" s="9"/>
      <c r="H1417" s="9"/>
      <c r="I1417" s="9"/>
      <c r="J1417" s="9"/>
      <c r="K1417" s="31"/>
      <c r="L1417" s="33"/>
    </row>
    <row r="1418" spans="2:12" ht="15">
      <c r="B1418" s="9"/>
      <c r="C1418" s="9"/>
      <c r="D1418" s="9"/>
      <c r="E1418" s="31"/>
      <c r="F1418" s="32"/>
      <c r="G1418" s="9"/>
      <c r="H1418" s="9"/>
      <c r="I1418" s="9"/>
      <c r="J1418" s="9"/>
      <c r="K1418" s="31"/>
      <c r="L1418" s="33"/>
    </row>
    <row r="1419" spans="2:12" ht="15">
      <c r="B1419" s="9"/>
      <c r="C1419" s="9"/>
      <c r="D1419" s="9"/>
      <c r="E1419" s="31"/>
      <c r="F1419" s="32"/>
      <c r="G1419" s="9"/>
      <c r="H1419" s="9"/>
      <c r="I1419" s="9"/>
      <c r="J1419" s="9"/>
      <c r="K1419" s="31"/>
      <c r="L1419" s="33"/>
    </row>
    <row r="1420" spans="2:12" ht="15">
      <c r="B1420" s="9"/>
      <c r="C1420" s="9"/>
      <c r="D1420" s="9"/>
      <c r="E1420" s="31"/>
      <c r="F1420" s="32"/>
      <c r="G1420" s="9"/>
      <c r="H1420" s="9"/>
      <c r="I1420" s="9"/>
      <c r="J1420" s="9"/>
      <c r="K1420" s="31"/>
      <c r="L1420" s="33"/>
    </row>
    <row r="1421" spans="2:12" ht="15">
      <c r="B1421" s="9"/>
      <c r="C1421" s="9"/>
      <c r="D1421" s="9"/>
      <c r="E1421" s="31"/>
      <c r="F1421" s="32"/>
      <c r="G1421" s="9"/>
      <c r="H1421" s="9"/>
      <c r="I1421" s="9"/>
      <c r="J1421" s="9"/>
      <c r="K1421" s="31"/>
      <c r="L1421" s="33"/>
    </row>
    <row r="1422" spans="2:12" ht="15">
      <c r="B1422" s="9"/>
      <c r="C1422" s="9"/>
      <c r="D1422" s="9"/>
      <c r="E1422" s="31"/>
      <c r="F1422" s="32"/>
      <c r="G1422" s="9"/>
      <c r="H1422" s="9"/>
      <c r="I1422" s="9"/>
      <c r="J1422" s="9"/>
      <c r="K1422" s="31"/>
      <c r="L1422" s="33"/>
    </row>
    <row r="1423" spans="2:12" ht="15">
      <c r="B1423" s="9"/>
      <c r="C1423" s="9"/>
      <c r="D1423" s="9"/>
      <c r="E1423" s="31"/>
      <c r="F1423" s="32"/>
      <c r="G1423" s="9"/>
      <c r="H1423" s="9"/>
      <c r="I1423" s="9"/>
      <c r="J1423" s="9"/>
      <c r="K1423" s="31"/>
      <c r="L1423" s="33"/>
    </row>
    <row r="1424" spans="2:12" ht="15">
      <c r="B1424" s="9"/>
      <c r="C1424" s="9"/>
      <c r="D1424" s="9"/>
      <c r="E1424" s="31"/>
      <c r="F1424" s="32"/>
      <c r="G1424" s="9"/>
      <c r="H1424" s="9"/>
      <c r="I1424" s="9"/>
      <c r="J1424" s="9"/>
      <c r="K1424" s="31"/>
      <c r="L1424" s="33"/>
    </row>
    <row r="1425" spans="2:12" ht="15">
      <c r="B1425" s="9"/>
      <c r="C1425" s="9"/>
      <c r="D1425" s="9"/>
      <c r="E1425" s="31"/>
      <c r="F1425" s="32"/>
      <c r="G1425" s="9"/>
      <c r="H1425" s="9"/>
      <c r="I1425" s="9"/>
      <c r="J1425" s="9"/>
      <c r="K1425" s="31"/>
      <c r="L1425" s="33"/>
    </row>
    <row r="1426" spans="2:12" ht="15">
      <c r="B1426" s="9"/>
      <c r="C1426" s="9"/>
      <c r="D1426" s="9"/>
      <c r="E1426" s="31"/>
      <c r="F1426" s="32"/>
      <c r="G1426" s="9"/>
      <c r="H1426" s="9"/>
      <c r="I1426" s="9"/>
      <c r="J1426" s="9"/>
      <c r="K1426" s="31"/>
      <c r="L1426" s="33"/>
    </row>
    <row r="1427" spans="2:12" ht="15">
      <c r="B1427" s="9"/>
      <c r="C1427" s="9"/>
      <c r="D1427" s="9"/>
      <c r="E1427" s="31"/>
      <c r="F1427" s="32"/>
      <c r="G1427" s="9"/>
      <c r="H1427" s="9"/>
      <c r="I1427" s="9"/>
      <c r="J1427" s="9"/>
      <c r="K1427" s="31"/>
      <c r="L1427" s="33"/>
    </row>
    <row r="1428" spans="2:12" ht="15">
      <c r="B1428" s="9"/>
      <c r="C1428" s="9"/>
      <c r="D1428" s="9"/>
      <c r="E1428" s="31"/>
      <c r="F1428" s="32"/>
      <c r="G1428" s="9"/>
      <c r="H1428" s="9"/>
      <c r="I1428" s="9"/>
      <c r="J1428" s="9"/>
      <c r="K1428" s="31"/>
      <c r="L1428" s="33"/>
    </row>
    <row r="1429" spans="2:12" ht="15">
      <c r="B1429" s="9"/>
      <c r="C1429" s="9"/>
      <c r="D1429" s="9"/>
      <c r="E1429" s="31"/>
      <c r="F1429" s="32"/>
      <c r="G1429" s="9"/>
      <c r="H1429" s="9"/>
      <c r="I1429" s="9"/>
      <c r="J1429" s="9"/>
      <c r="K1429" s="31"/>
      <c r="L1429" s="33"/>
    </row>
    <row r="1430" spans="2:12" ht="15">
      <c r="B1430" s="9"/>
      <c r="C1430" s="9"/>
      <c r="D1430" s="9"/>
      <c r="E1430" s="31"/>
      <c r="F1430" s="32"/>
      <c r="G1430" s="9"/>
      <c r="H1430" s="9"/>
      <c r="I1430" s="9"/>
      <c r="J1430" s="9"/>
      <c r="K1430" s="31"/>
      <c r="L1430" s="33"/>
    </row>
    <row r="1431" spans="2:12" ht="15">
      <c r="B1431" s="9"/>
      <c r="C1431" s="9"/>
      <c r="D1431" s="9"/>
      <c r="E1431" s="31"/>
      <c r="F1431" s="32"/>
      <c r="G1431" s="9"/>
      <c r="H1431" s="9"/>
      <c r="I1431" s="9"/>
      <c r="J1431" s="9"/>
      <c r="K1431" s="31"/>
      <c r="L1431" s="33"/>
    </row>
    <row r="1432" spans="2:12" ht="15">
      <c r="B1432" s="9"/>
      <c r="C1432" s="9"/>
      <c r="D1432" s="9"/>
      <c r="E1432" s="31"/>
      <c r="F1432" s="32"/>
      <c r="G1432" s="9"/>
      <c r="H1432" s="9"/>
      <c r="I1432" s="9"/>
      <c r="J1432" s="9"/>
      <c r="K1432" s="31"/>
      <c r="L1432" s="33"/>
    </row>
    <row r="1433" spans="2:12" ht="15">
      <c r="B1433" s="9"/>
      <c r="C1433" s="9"/>
      <c r="D1433" s="9"/>
      <c r="E1433" s="31"/>
      <c r="F1433" s="32"/>
      <c r="G1433" s="9"/>
      <c r="H1433" s="9"/>
      <c r="I1433" s="9"/>
      <c r="J1433" s="9"/>
      <c r="K1433" s="31"/>
      <c r="L1433" s="33"/>
    </row>
    <row r="1434" spans="2:12" ht="15">
      <c r="B1434" s="9"/>
      <c r="C1434" s="9"/>
      <c r="D1434" s="9"/>
      <c r="E1434" s="31"/>
      <c r="F1434" s="32"/>
      <c r="G1434" s="9"/>
      <c r="H1434" s="9"/>
      <c r="I1434" s="9"/>
      <c r="J1434" s="9"/>
      <c r="K1434" s="31"/>
      <c r="L1434" s="33"/>
    </row>
    <row r="1435" spans="2:12" ht="15">
      <c r="B1435" s="9"/>
      <c r="C1435" s="9"/>
      <c r="D1435" s="9"/>
      <c r="E1435" s="31"/>
      <c r="F1435" s="32"/>
      <c r="G1435" s="9"/>
      <c r="H1435" s="9"/>
      <c r="I1435" s="9"/>
      <c r="J1435" s="9"/>
      <c r="K1435" s="31"/>
      <c r="L1435" s="33"/>
    </row>
    <row r="1436" spans="2:12" ht="15">
      <c r="B1436" s="9"/>
      <c r="C1436" s="9"/>
      <c r="D1436" s="9"/>
      <c r="E1436" s="31"/>
      <c r="F1436" s="32"/>
      <c r="G1436" s="9"/>
      <c r="H1436" s="9"/>
      <c r="I1436" s="9"/>
      <c r="J1436" s="9"/>
      <c r="K1436" s="31"/>
      <c r="L1436" s="33"/>
    </row>
    <row r="1437" spans="2:12" ht="15">
      <c r="B1437" s="9"/>
      <c r="C1437" s="9"/>
      <c r="D1437" s="9"/>
      <c r="E1437" s="31"/>
      <c r="F1437" s="32"/>
      <c r="G1437" s="9"/>
      <c r="H1437" s="9"/>
      <c r="I1437" s="9"/>
      <c r="J1437" s="9"/>
      <c r="K1437" s="31"/>
      <c r="L1437" s="33"/>
    </row>
    <row r="1438" spans="2:12" ht="15">
      <c r="B1438" s="9"/>
      <c r="C1438" s="9"/>
      <c r="D1438" s="9"/>
      <c r="E1438" s="31"/>
      <c r="F1438" s="32"/>
      <c r="G1438" s="9"/>
      <c r="H1438" s="9"/>
      <c r="I1438" s="9"/>
      <c r="J1438" s="9"/>
      <c r="K1438" s="31"/>
      <c r="L1438" s="33"/>
    </row>
    <row r="1439" spans="2:12" ht="15">
      <c r="B1439" s="9"/>
      <c r="C1439" s="9"/>
      <c r="D1439" s="9"/>
      <c r="E1439" s="31"/>
      <c r="F1439" s="32"/>
      <c r="G1439" s="9"/>
      <c r="H1439" s="9"/>
      <c r="I1439" s="9"/>
      <c r="J1439" s="9"/>
      <c r="K1439" s="31"/>
      <c r="L1439" s="33"/>
    </row>
    <row r="1440" spans="2:12" ht="15">
      <c r="B1440" s="9"/>
      <c r="C1440" s="9"/>
      <c r="D1440" s="9"/>
      <c r="E1440" s="31"/>
      <c r="F1440" s="32"/>
      <c r="G1440" s="9"/>
      <c r="H1440" s="9"/>
      <c r="I1440" s="9"/>
      <c r="J1440" s="9"/>
      <c r="K1440" s="31"/>
      <c r="L1440" s="33"/>
    </row>
    <row r="1441" spans="2:12" ht="15">
      <c r="B1441" s="9"/>
      <c r="C1441" s="9"/>
      <c r="D1441" s="9"/>
      <c r="E1441" s="31"/>
      <c r="F1441" s="32"/>
      <c r="G1441" s="9"/>
      <c r="H1441" s="9"/>
      <c r="I1441" s="9"/>
      <c r="J1441" s="9"/>
      <c r="K1441" s="31"/>
      <c r="L1441" s="33"/>
    </row>
    <row r="1442" spans="2:12" ht="15">
      <c r="B1442" s="9"/>
      <c r="C1442" s="9"/>
      <c r="D1442" s="9"/>
      <c r="E1442" s="31"/>
      <c r="F1442" s="32"/>
      <c r="G1442" s="9"/>
      <c r="H1442" s="9"/>
      <c r="I1442" s="9"/>
      <c r="J1442" s="9"/>
      <c r="K1442" s="31"/>
      <c r="L1442" s="33"/>
    </row>
    <row r="1443" spans="2:12" ht="15">
      <c r="B1443" s="9"/>
      <c r="C1443" s="9"/>
      <c r="D1443" s="9"/>
      <c r="E1443" s="31"/>
      <c r="F1443" s="32"/>
      <c r="G1443" s="9"/>
      <c r="H1443" s="9"/>
      <c r="I1443" s="9"/>
      <c r="J1443" s="9"/>
      <c r="K1443" s="31"/>
      <c r="L1443" s="33"/>
    </row>
    <row r="1444" spans="2:12" ht="15">
      <c r="B1444" s="9"/>
      <c r="C1444" s="9"/>
      <c r="D1444" s="9"/>
      <c r="E1444" s="31"/>
      <c r="F1444" s="32"/>
      <c r="G1444" s="9"/>
      <c r="H1444" s="9"/>
      <c r="I1444" s="9"/>
      <c r="J1444" s="9"/>
      <c r="K1444" s="31"/>
      <c r="L1444" s="33"/>
    </row>
    <row r="1445" spans="2:12" ht="15">
      <c r="B1445" s="9"/>
      <c r="C1445" s="9"/>
      <c r="D1445" s="9"/>
      <c r="E1445" s="31"/>
      <c r="F1445" s="32"/>
      <c r="G1445" s="9"/>
      <c r="H1445" s="9"/>
      <c r="I1445" s="9"/>
      <c r="J1445" s="9"/>
      <c r="K1445" s="31"/>
      <c r="L1445" s="33"/>
    </row>
    <row r="1446" spans="2:12" ht="15">
      <c r="B1446" s="9"/>
      <c r="C1446" s="9"/>
      <c r="D1446" s="9"/>
      <c r="E1446" s="31"/>
      <c r="F1446" s="32"/>
      <c r="G1446" s="9"/>
      <c r="H1446" s="9"/>
      <c r="I1446" s="9"/>
      <c r="J1446" s="9"/>
      <c r="K1446" s="31"/>
      <c r="L1446" s="33"/>
    </row>
    <row r="1447" spans="2:12" ht="15">
      <c r="B1447" s="9"/>
      <c r="C1447" s="9"/>
      <c r="D1447" s="9"/>
      <c r="E1447" s="31"/>
      <c r="F1447" s="32"/>
      <c r="G1447" s="9"/>
      <c r="H1447" s="9"/>
      <c r="I1447" s="9"/>
      <c r="J1447" s="9"/>
      <c r="K1447" s="31"/>
      <c r="L1447" s="33"/>
    </row>
    <row r="1448" spans="2:12" ht="15">
      <c r="B1448" s="9"/>
      <c r="C1448" s="9"/>
      <c r="D1448" s="9"/>
      <c r="E1448" s="31"/>
      <c r="F1448" s="32"/>
      <c r="G1448" s="9"/>
      <c r="H1448" s="9"/>
      <c r="I1448" s="9"/>
      <c r="J1448" s="9"/>
      <c r="K1448" s="31"/>
      <c r="L1448" s="33"/>
    </row>
    <row r="1449" spans="2:12" ht="15">
      <c r="B1449" s="9"/>
      <c r="C1449" s="9"/>
      <c r="D1449" s="9"/>
      <c r="E1449" s="31"/>
      <c r="F1449" s="32"/>
      <c r="G1449" s="9"/>
      <c r="H1449" s="9"/>
      <c r="I1449" s="9"/>
      <c r="J1449" s="9"/>
      <c r="K1449" s="31"/>
      <c r="L1449" s="33"/>
    </row>
    <row r="1450" spans="2:12" ht="15">
      <c r="B1450" s="9"/>
      <c r="C1450" s="9"/>
      <c r="D1450" s="9"/>
      <c r="E1450" s="31"/>
      <c r="F1450" s="32"/>
      <c r="G1450" s="9"/>
      <c r="H1450" s="9"/>
      <c r="I1450" s="9"/>
      <c r="J1450" s="9"/>
      <c r="K1450" s="31"/>
      <c r="L1450" s="33"/>
    </row>
    <row r="1451" spans="2:12" ht="15">
      <c r="B1451" s="9"/>
      <c r="C1451" s="9"/>
      <c r="D1451" s="9"/>
      <c r="E1451" s="31"/>
      <c r="F1451" s="32"/>
      <c r="G1451" s="9"/>
      <c r="H1451" s="9"/>
      <c r="I1451" s="9"/>
      <c r="J1451" s="9"/>
      <c r="K1451" s="31"/>
      <c r="L1451" s="33"/>
    </row>
    <row r="1452" spans="2:12" ht="15">
      <c r="B1452" s="9"/>
      <c r="C1452" s="9"/>
      <c r="D1452" s="9"/>
      <c r="E1452" s="31"/>
      <c r="F1452" s="32"/>
      <c r="G1452" s="9"/>
      <c r="H1452" s="9"/>
      <c r="I1452" s="9"/>
      <c r="J1452" s="9"/>
      <c r="K1452" s="31"/>
      <c r="L1452" s="33"/>
    </row>
    <row r="1453" spans="2:12" ht="15">
      <c r="B1453" s="9"/>
      <c r="C1453" s="9"/>
      <c r="D1453" s="9"/>
      <c r="E1453" s="31"/>
      <c r="F1453" s="32"/>
      <c r="G1453" s="9"/>
      <c r="H1453" s="9"/>
      <c r="I1453" s="9"/>
      <c r="J1453" s="9"/>
      <c r="K1453" s="31"/>
      <c r="L1453" s="33"/>
    </row>
    <row r="1454" spans="2:12" ht="15">
      <c r="B1454" s="9"/>
      <c r="C1454" s="9"/>
      <c r="D1454" s="9"/>
      <c r="E1454" s="31"/>
      <c r="F1454" s="32"/>
      <c r="G1454" s="9"/>
      <c r="H1454" s="9"/>
      <c r="I1454" s="9"/>
      <c r="J1454" s="9"/>
      <c r="K1454" s="31"/>
      <c r="L1454" s="33"/>
    </row>
    <row r="1455" spans="2:12" ht="15">
      <c r="B1455" s="9"/>
      <c r="C1455" s="9"/>
      <c r="D1455" s="9"/>
      <c r="E1455" s="31"/>
      <c r="F1455" s="32"/>
      <c r="G1455" s="9"/>
      <c r="H1455" s="9"/>
      <c r="I1455" s="9"/>
      <c r="J1455" s="9"/>
      <c r="K1455" s="31"/>
      <c r="L1455" s="33"/>
    </row>
    <row r="1456" spans="2:12" ht="15">
      <c r="B1456" s="9"/>
      <c r="C1456" s="9"/>
      <c r="D1456" s="9"/>
      <c r="E1456" s="31"/>
      <c r="F1456" s="32"/>
      <c r="G1456" s="9"/>
      <c r="H1456" s="9"/>
      <c r="I1456" s="9"/>
      <c r="J1456" s="9"/>
      <c r="K1456" s="31"/>
      <c r="L1456" s="33"/>
    </row>
    <row r="1457" spans="2:12" ht="15">
      <c r="B1457" s="9"/>
      <c r="C1457" s="9"/>
      <c r="D1457" s="9"/>
      <c r="E1457" s="31"/>
      <c r="F1457" s="32"/>
      <c r="G1457" s="9"/>
      <c r="H1457" s="9"/>
      <c r="I1457" s="9"/>
      <c r="J1457" s="9"/>
      <c r="K1457" s="31"/>
      <c r="L1457" s="33"/>
    </row>
    <row r="1458" spans="2:12" ht="15">
      <c r="B1458" s="9"/>
      <c r="C1458" s="9"/>
      <c r="D1458" s="9"/>
      <c r="E1458" s="31"/>
      <c r="F1458" s="32"/>
      <c r="G1458" s="9"/>
      <c r="H1458" s="9"/>
      <c r="I1458" s="9"/>
      <c r="J1458" s="9"/>
      <c r="K1458" s="31"/>
      <c r="L1458" s="33"/>
    </row>
    <row r="1459" spans="2:12" ht="15">
      <c r="B1459" s="9"/>
      <c r="C1459" s="9"/>
      <c r="D1459" s="9"/>
      <c r="E1459" s="31"/>
      <c r="F1459" s="32"/>
      <c r="G1459" s="9"/>
      <c r="H1459" s="9"/>
      <c r="I1459" s="9"/>
      <c r="J1459" s="9"/>
      <c r="K1459" s="31"/>
      <c r="L1459" s="33"/>
    </row>
    <row r="1460" spans="2:12" ht="15">
      <c r="B1460" s="9"/>
      <c r="C1460" s="9"/>
      <c r="D1460" s="9"/>
      <c r="E1460" s="31"/>
      <c r="F1460" s="32"/>
      <c r="G1460" s="9"/>
      <c r="H1460" s="9"/>
      <c r="I1460" s="9"/>
      <c r="J1460" s="9"/>
      <c r="K1460" s="31"/>
      <c r="L1460" s="33"/>
    </row>
    <row r="1461" spans="2:12" ht="15">
      <c r="B1461" s="9"/>
      <c r="C1461" s="9"/>
      <c r="D1461" s="9"/>
      <c r="E1461" s="31"/>
      <c r="F1461" s="32"/>
      <c r="G1461" s="9"/>
      <c r="H1461" s="9"/>
      <c r="I1461" s="9"/>
      <c r="J1461" s="9"/>
      <c r="K1461" s="31"/>
      <c r="L1461" s="33"/>
    </row>
    <row r="1462" spans="2:12" ht="15">
      <c r="B1462" s="9"/>
      <c r="C1462" s="9"/>
      <c r="D1462" s="9"/>
      <c r="E1462" s="31"/>
      <c r="F1462" s="32"/>
      <c r="G1462" s="9"/>
      <c r="H1462" s="9"/>
      <c r="I1462" s="9"/>
      <c r="J1462" s="9"/>
      <c r="K1462" s="31"/>
      <c r="L1462" s="33"/>
    </row>
    <row r="1463" spans="2:12" ht="15">
      <c r="B1463" s="9"/>
      <c r="C1463" s="9"/>
      <c r="D1463" s="9"/>
      <c r="E1463" s="31"/>
      <c r="F1463" s="32"/>
      <c r="G1463" s="9"/>
      <c r="H1463" s="9"/>
      <c r="I1463" s="9"/>
      <c r="J1463" s="9"/>
      <c r="K1463" s="31"/>
      <c r="L1463" s="33"/>
    </row>
    <row r="1464" spans="2:12" ht="15">
      <c r="B1464" s="9"/>
      <c r="C1464" s="9"/>
      <c r="D1464" s="9"/>
      <c r="E1464" s="31"/>
      <c r="F1464" s="32"/>
      <c r="G1464" s="9"/>
      <c r="H1464" s="9"/>
      <c r="I1464" s="9"/>
      <c r="J1464" s="9"/>
      <c r="K1464" s="31"/>
      <c r="L1464" s="33"/>
    </row>
    <row r="1465" spans="2:12" ht="15">
      <c r="B1465" s="9"/>
      <c r="C1465" s="9"/>
      <c r="D1465" s="9"/>
      <c r="E1465" s="31"/>
      <c r="F1465" s="32"/>
      <c r="G1465" s="9"/>
      <c r="H1465" s="9"/>
      <c r="I1465" s="9"/>
      <c r="J1465" s="9"/>
      <c r="K1465" s="31"/>
      <c r="L1465" s="33"/>
    </row>
    <row r="1466" spans="2:12" ht="15">
      <c r="B1466" s="9"/>
      <c r="C1466" s="9"/>
      <c r="D1466" s="9"/>
      <c r="E1466" s="31"/>
      <c r="F1466" s="32"/>
      <c r="G1466" s="9"/>
      <c r="H1466" s="9"/>
      <c r="I1466" s="9"/>
      <c r="J1466" s="9"/>
      <c r="K1466" s="31"/>
      <c r="L1466" s="33"/>
    </row>
    <row r="1467" spans="2:12" ht="15">
      <c r="B1467" s="9"/>
      <c r="C1467" s="9"/>
      <c r="D1467" s="9"/>
      <c r="E1467" s="31"/>
      <c r="F1467" s="32"/>
      <c r="G1467" s="9"/>
      <c r="H1467" s="9"/>
      <c r="I1467" s="9"/>
      <c r="J1467" s="9"/>
      <c r="K1467" s="31"/>
      <c r="L1467" s="33"/>
    </row>
    <row r="1468" spans="2:12" ht="15">
      <c r="B1468" s="9"/>
      <c r="C1468" s="9"/>
      <c r="D1468" s="9"/>
      <c r="E1468" s="31"/>
      <c r="F1468" s="32"/>
      <c r="G1468" s="9"/>
      <c r="H1468" s="9"/>
      <c r="I1468" s="9"/>
      <c r="J1468" s="9"/>
      <c r="K1468" s="31"/>
      <c r="L1468" s="33"/>
    </row>
    <row r="1469" spans="2:12" ht="15">
      <c r="B1469" s="9"/>
      <c r="C1469" s="9"/>
      <c r="D1469" s="9"/>
      <c r="E1469" s="31"/>
      <c r="F1469" s="32"/>
      <c r="G1469" s="9"/>
      <c r="H1469" s="9"/>
      <c r="I1469" s="9"/>
      <c r="J1469" s="9"/>
      <c r="K1469" s="31"/>
      <c r="L1469" s="33"/>
    </row>
    <row r="1470" spans="2:12" ht="15">
      <c r="B1470" s="9"/>
      <c r="C1470" s="9"/>
      <c r="D1470" s="9"/>
      <c r="E1470" s="31"/>
      <c r="F1470" s="32"/>
      <c r="G1470" s="9"/>
      <c r="H1470" s="9"/>
      <c r="I1470" s="9"/>
      <c r="J1470" s="9"/>
      <c r="K1470" s="31"/>
      <c r="L1470" s="33"/>
    </row>
    <row r="1471" spans="2:12" ht="15">
      <c r="B1471" s="9"/>
      <c r="C1471" s="9"/>
      <c r="D1471" s="9"/>
      <c r="E1471" s="31"/>
      <c r="F1471" s="32"/>
      <c r="G1471" s="9"/>
      <c r="H1471" s="9"/>
      <c r="I1471" s="9"/>
      <c r="J1471" s="9"/>
      <c r="K1471" s="31"/>
      <c r="L1471" s="33"/>
    </row>
    <row r="1472" spans="2:12" ht="15">
      <c r="B1472" s="9"/>
      <c r="C1472" s="9"/>
      <c r="D1472" s="9"/>
      <c r="E1472" s="31"/>
      <c r="F1472" s="32"/>
      <c r="G1472" s="9"/>
      <c r="H1472" s="9"/>
      <c r="I1472" s="9"/>
      <c r="J1472" s="9"/>
      <c r="K1472" s="31"/>
      <c r="L1472" s="33"/>
    </row>
    <row r="1473" spans="2:12" ht="15">
      <c r="B1473" s="9"/>
      <c r="C1473" s="9"/>
      <c r="D1473" s="9"/>
      <c r="E1473" s="31"/>
      <c r="F1473" s="32"/>
      <c r="G1473" s="9"/>
      <c r="H1473" s="9"/>
      <c r="I1473" s="9"/>
      <c r="J1473" s="9"/>
      <c r="K1473" s="31"/>
      <c r="L1473" s="33"/>
    </row>
    <row r="1474" spans="2:12" ht="15">
      <c r="B1474" s="9"/>
      <c r="C1474" s="9"/>
      <c r="D1474" s="9"/>
      <c r="E1474" s="31"/>
      <c r="F1474" s="32"/>
      <c r="G1474" s="9"/>
      <c r="H1474" s="9"/>
      <c r="I1474" s="9"/>
      <c r="J1474" s="9"/>
      <c r="K1474" s="31"/>
      <c r="L1474" s="33"/>
    </row>
    <row r="1475" spans="2:12" ht="15">
      <c r="B1475" s="9"/>
      <c r="C1475" s="9"/>
      <c r="D1475" s="9"/>
      <c r="E1475" s="31"/>
      <c r="F1475" s="32"/>
      <c r="G1475" s="9"/>
      <c r="H1475" s="9"/>
      <c r="I1475" s="9"/>
      <c r="J1475" s="9"/>
      <c r="K1475" s="31"/>
      <c r="L1475" s="33"/>
    </row>
    <row r="1476" spans="2:12" ht="15">
      <c r="B1476" s="9"/>
      <c r="C1476" s="9"/>
      <c r="D1476" s="9"/>
      <c r="E1476" s="31"/>
      <c r="F1476" s="32"/>
      <c r="G1476" s="9"/>
      <c r="H1476" s="9"/>
      <c r="I1476" s="9"/>
      <c r="J1476" s="9"/>
      <c r="K1476" s="31"/>
      <c r="L1476" s="33"/>
    </row>
    <row r="1477" spans="2:12" ht="15">
      <c r="B1477" s="9"/>
      <c r="C1477" s="9"/>
      <c r="D1477" s="9"/>
      <c r="E1477" s="31"/>
      <c r="F1477" s="32"/>
      <c r="G1477" s="9"/>
      <c r="H1477" s="9"/>
      <c r="I1477" s="9"/>
      <c r="J1477" s="9"/>
      <c r="K1477" s="31"/>
      <c r="L1477" s="33"/>
    </row>
    <row r="1478" spans="2:12" ht="15">
      <c r="B1478" s="9"/>
      <c r="C1478" s="9"/>
      <c r="D1478" s="9"/>
      <c r="E1478" s="31"/>
      <c r="F1478" s="32"/>
      <c r="G1478" s="9"/>
      <c r="H1478" s="9"/>
      <c r="I1478" s="9"/>
      <c r="J1478" s="9"/>
      <c r="K1478" s="31"/>
      <c r="L1478" s="33"/>
    </row>
    <row r="1479" spans="2:12" ht="15">
      <c r="B1479" s="9"/>
      <c r="C1479" s="9"/>
      <c r="D1479" s="9"/>
      <c r="E1479" s="31"/>
      <c r="F1479" s="32"/>
      <c r="G1479" s="9"/>
      <c r="H1479" s="9"/>
      <c r="I1479" s="9"/>
      <c r="J1479" s="9"/>
      <c r="K1479" s="31"/>
      <c r="L1479" s="33"/>
    </row>
    <row r="1480" spans="2:12" ht="15">
      <c r="B1480" s="9"/>
      <c r="C1480" s="9"/>
      <c r="D1480" s="9"/>
      <c r="E1480" s="31"/>
      <c r="F1480" s="32"/>
      <c r="G1480" s="9"/>
      <c r="H1480" s="9"/>
      <c r="I1480" s="9"/>
      <c r="J1480" s="9"/>
      <c r="K1480" s="31"/>
      <c r="L1480" s="33"/>
    </row>
    <row r="1481" spans="2:12" ht="15">
      <c r="B1481" s="9"/>
      <c r="C1481" s="9"/>
      <c r="D1481" s="9"/>
      <c r="E1481" s="31"/>
      <c r="F1481" s="32"/>
      <c r="G1481" s="9"/>
      <c r="H1481" s="9"/>
      <c r="I1481" s="9"/>
      <c r="J1481" s="9"/>
      <c r="K1481" s="31"/>
      <c r="L1481" s="33"/>
    </row>
    <row r="1482" spans="2:12" ht="15">
      <c r="B1482" s="9"/>
      <c r="C1482" s="9"/>
      <c r="D1482" s="9"/>
      <c r="E1482" s="31"/>
      <c r="F1482" s="32"/>
      <c r="G1482" s="9"/>
      <c r="H1482" s="9"/>
      <c r="I1482" s="9"/>
      <c r="J1482" s="9"/>
      <c r="K1482" s="31"/>
      <c r="L1482" s="33"/>
    </row>
    <row r="1483" spans="2:12" ht="15">
      <c r="B1483" s="9"/>
      <c r="C1483" s="9"/>
      <c r="D1483" s="9"/>
      <c r="E1483" s="31"/>
      <c r="F1483" s="32"/>
      <c r="G1483" s="9"/>
      <c r="H1483" s="9"/>
      <c r="I1483" s="9"/>
      <c r="J1483" s="9"/>
      <c r="K1483" s="31"/>
      <c r="L1483" s="33"/>
    </row>
    <row r="1484" spans="2:12" ht="15">
      <c r="B1484" s="9"/>
      <c r="C1484" s="9"/>
      <c r="D1484" s="9"/>
      <c r="E1484" s="31"/>
      <c r="F1484" s="32"/>
      <c r="G1484" s="9"/>
      <c r="H1484" s="9"/>
      <c r="I1484" s="9"/>
      <c r="J1484" s="9"/>
      <c r="K1484" s="31"/>
      <c r="L1484" s="33"/>
    </row>
    <row r="1485" spans="2:12" ht="15">
      <c r="B1485" s="9"/>
      <c r="C1485" s="9"/>
      <c r="D1485" s="9"/>
      <c r="E1485" s="31"/>
      <c r="F1485" s="32"/>
      <c r="G1485" s="9"/>
      <c r="H1485" s="9"/>
      <c r="I1485" s="9"/>
      <c r="J1485" s="9"/>
      <c r="K1485" s="31"/>
      <c r="L1485" s="33"/>
    </row>
    <row r="1486" spans="2:12" ht="15">
      <c r="B1486" s="9"/>
      <c r="C1486" s="9"/>
      <c r="D1486" s="9"/>
      <c r="E1486" s="31"/>
      <c r="F1486" s="32"/>
      <c r="G1486" s="9"/>
      <c r="H1486" s="9"/>
      <c r="I1486" s="9"/>
      <c r="J1486" s="9"/>
      <c r="K1486" s="31"/>
      <c r="L1486" s="33"/>
    </row>
    <row r="1487" spans="2:12" ht="15">
      <c r="B1487" s="9"/>
      <c r="C1487" s="9"/>
      <c r="D1487" s="9"/>
      <c r="E1487" s="31"/>
      <c r="F1487" s="32"/>
      <c r="G1487" s="9"/>
      <c r="H1487" s="9"/>
      <c r="I1487" s="9"/>
      <c r="J1487" s="9"/>
      <c r="K1487" s="31"/>
      <c r="L1487" s="33"/>
    </row>
    <row r="1488" spans="2:12" ht="15">
      <c r="B1488" s="9"/>
      <c r="C1488" s="9"/>
      <c r="D1488" s="9"/>
      <c r="E1488" s="31"/>
      <c r="F1488" s="32"/>
      <c r="G1488" s="9"/>
      <c r="H1488" s="9"/>
      <c r="I1488" s="9"/>
      <c r="J1488" s="9"/>
      <c r="K1488" s="31"/>
      <c r="L1488" s="33"/>
    </row>
    <row r="1489" spans="2:12" ht="15">
      <c r="B1489" s="9"/>
      <c r="C1489" s="9"/>
      <c r="D1489" s="9"/>
      <c r="E1489" s="31"/>
      <c r="F1489" s="32"/>
      <c r="G1489" s="9"/>
      <c r="H1489" s="9"/>
      <c r="I1489" s="9"/>
      <c r="J1489" s="9"/>
      <c r="K1489" s="31"/>
      <c r="L1489" s="33"/>
    </row>
    <row r="1490" spans="2:12" ht="15">
      <c r="B1490" s="9"/>
      <c r="C1490" s="9"/>
      <c r="D1490" s="9"/>
      <c r="E1490" s="31"/>
      <c r="F1490" s="32"/>
      <c r="G1490" s="9"/>
      <c r="H1490" s="9"/>
      <c r="I1490" s="9"/>
      <c r="J1490" s="9"/>
      <c r="K1490" s="31"/>
      <c r="L1490" s="33"/>
    </row>
    <row r="1491" spans="2:12" ht="15">
      <c r="B1491" s="9"/>
      <c r="C1491" s="9"/>
      <c r="D1491" s="9"/>
      <c r="E1491" s="31"/>
      <c r="F1491" s="32"/>
      <c r="G1491" s="9"/>
      <c r="H1491" s="9"/>
      <c r="I1491" s="9"/>
      <c r="J1491" s="9"/>
      <c r="K1491" s="31"/>
      <c r="L1491" s="33"/>
    </row>
    <row r="1492" spans="2:12" ht="15">
      <c r="B1492" s="9"/>
      <c r="C1492" s="9"/>
      <c r="D1492" s="9"/>
      <c r="E1492" s="31"/>
      <c r="F1492" s="32"/>
      <c r="G1492" s="9"/>
      <c r="H1492" s="9"/>
      <c r="I1492" s="9"/>
      <c r="J1492" s="9"/>
      <c r="K1492" s="31"/>
      <c r="L1492" s="33"/>
    </row>
    <row r="1493" spans="2:12" ht="15">
      <c r="B1493" s="9"/>
      <c r="C1493" s="9"/>
      <c r="D1493" s="9"/>
      <c r="E1493" s="31"/>
      <c r="F1493" s="32"/>
      <c r="G1493" s="9"/>
      <c r="H1493" s="9"/>
      <c r="I1493" s="9"/>
      <c r="J1493" s="9"/>
      <c r="K1493" s="31"/>
      <c r="L1493" s="33"/>
    </row>
    <row r="1494" spans="2:12" ht="15">
      <c r="B1494" s="9"/>
      <c r="C1494" s="9"/>
      <c r="D1494" s="9"/>
      <c r="E1494" s="31"/>
      <c r="F1494" s="32"/>
      <c r="G1494" s="9"/>
      <c r="H1494" s="9"/>
      <c r="I1494" s="9"/>
      <c r="J1494" s="9"/>
      <c r="K1494" s="31"/>
      <c r="L1494" s="33"/>
    </row>
    <row r="1495" spans="2:12" ht="15">
      <c r="B1495" s="9"/>
      <c r="C1495" s="9"/>
      <c r="D1495" s="9"/>
      <c r="E1495" s="31"/>
      <c r="F1495" s="32"/>
      <c r="G1495" s="9"/>
      <c r="H1495" s="9"/>
      <c r="I1495" s="9"/>
      <c r="J1495" s="9"/>
      <c r="K1495" s="31"/>
      <c r="L1495" s="33"/>
    </row>
    <row r="1496" spans="2:12" ht="15">
      <c r="B1496" s="9"/>
      <c r="C1496" s="9"/>
      <c r="D1496" s="9"/>
      <c r="E1496" s="31"/>
      <c r="F1496" s="32"/>
      <c r="G1496" s="9"/>
      <c r="H1496" s="9"/>
      <c r="I1496" s="9"/>
      <c r="J1496" s="9"/>
      <c r="K1496" s="31"/>
      <c r="L1496" s="33"/>
    </row>
    <row r="1497" spans="2:12" ht="15">
      <c r="B1497" s="9"/>
      <c r="C1497" s="9"/>
      <c r="D1497" s="9"/>
      <c r="E1497" s="31"/>
      <c r="F1497" s="32"/>
      <c r="G1497" s="9"/>
      <c r="H1497" s="9"/>
      <c r="I1497" s="9"/>
      <c r="J1497" s="9"/>
      <c r="K1497" s="31"/>
      <c r="L1497" s="33"/>
    </row>
    <row r="1498" spans="2:12" ht="15">
      <c r="B1498" s="9"/>
      <c r="C1498" s="9"/>
      <c r="D1498" s="9"/>
      <c r="E1498" s="31"/>
      <c r="F1498" s="32"/>
      <c r="G1498" s="9"/>
      <c r="H1498" s="9"/>
      <c r="I1498" s="9"/>
      <c r="J1498" s="9"/>
      <c r="K1498" s="31"/>
      <c r="L1498" s="33"/>
    </row>
    <row r="1499" spans="2:12" ht="15">
      <c r="B1499" s="9"/>
      <c r="C1499" s="9"/>
      <c r="D1499" s="9"/>
      <c r="E1499" s="31"/>
      <c r="F1499" s="32"/>
      <c r="G1499" s="9"/>
      <c r="H1499" s="9"/>
      <c r="I1499" s="9"/>
      <c r="J1499" s="9"/>
      <c r="K1499" s="31"/>
      <c r="L1499" s="33"/>
    </row>
    <row r="1500" spans="2:12" ht="15">
      <c r="B1500" s="9"/>
      <c r="C1500" s="9"/>
      <c r="D1500" s="9"/>
      <c r="E1500" s="31"/>
      <c r="F1500" s="32"/>
      <c r="G1500" s="9"/>
      <c r="H1500" s="9"/>
      <c r="I1500" s="9"/>
      <c r="J1500" s="9"/>
      <c r="K1500" s="31"/>
      <c r="L1500" s="33"/>
    </row>
    <row r="1501" spans="2:12" ht="15">
      <c r="B1501" s="9"/>
      <c r="C1501" s="9"/>
      <c r="D1501" s="9"/>
      <c r="E1501" s="31"/>
      <c r="F1501" s="32"/>
      <c r="G1501" s="9"/>
      <c r="H1501" s="9"/>
      <c r="I1501" s="9"/>
      <c r="J1501" s="9"/>
      <c r="K1501" s="31"/>
      <c r="L1501" s="33"/>
    </row>
    <row r="1502" spans="2:12" ht="15">
      <c r="B1502" s="9"/>
      <c r="C1502" s="9"/>
      <c r="D1502" s="9"/>
      <c r="E1502" s="31"/>
      <c r="F1502" s="32"/>
      <c r="G1502" s="9"/>
      <c r="H1502" s="9"/>
      <c r="I1502" s="9"/>
      <c r="J1502" s="9"/>
      <c r="K1502" s="31"/>
      <c r="L1502" s="33"/>
    </row>
    <row r="1503" spans="2:12" ht="15">
      <c r="B1503" s="9"/>
      <c r="C1503" s="9"/>
      <c r="D1503" s="9"/>
      <c r="E1503" s="31"/>
      <c r="F1503" s="32"/>
      <c r="G1503" s="9"/>
      <c r="H1503" s="9"/>
      <c r="I1503" s="9"/>
      <c r="J1503" s="9"/>
      <c r="K1503" s="31"/>
      <c r="L1503" s="33"/>
    </row>
    <row r="1504" spans="2:12" ht="15">
      <c r="B1504" s="9"/>
      <c r="C1504" s="9"/>
      <c r="D1504" s="9"/>
      <c r="E1504" s="31"/>
      <c r="F1504" s="32"/>
      <c r="G1504" s="9"/>
      <c r="H1504" s="9"/>
      <c r="I1504" s="9"/>
      <c r="J1504" s="9"/>
      <c r="K1504" s="31"/>
      <c r="L1504" s="33"/>
    </row>
    <row r="1505" spans="2:12" ht="15">
      <c r="B1505" s="9"/>
      <c r="C1505" s="9"/>
      <c r="D1505" s="9"/>
      <c r="E1505" s="31"/>
      <c r="F1505" s="32"/>
      <c r="G1505" s="9"/>
      <c r="H1505" s="9"/>
      <c r="I1505" s="9"/>
      <c r="J1505" s="9"/>
      <c r="K1505" s="31"/>
      <c r="L1505" s="33"/>
    </row>
    <row r="1506" spans="2:12" ht="15">
      <c r="B1506" s="9"/>
      <c r="C1506" s="9"/>
      <c r="D1506" s="9"/>
      <c r="E1506" s="31"/>
      <c r="F1506" s="32"/>
      <c r="G1506" s="9"/>
      <c r="H1506" s="9"/>
      <c r="I1506" s="9"/>
      <c r="J1506" s="9"/>
      <c r="K1506" s="31"/>
      <c r="L1506" s="33"/>
    </row>
    <row r="1507" spans="2:12" ht="15">
      <c r="B1507" s="9"/>
      <c r="C1507" s="9"/>
      <c r="D1507" s="9"/>
      <c r="E1507" s="31"/>
      <c r="F1507" s="32"/>
      <c r="G1507" s="9"/>
      <c r="H1507" s="9"/>
      <c r="I1507" s="9"/>
      <c r="J1507" s="9"/>
      <c r="K1507" s="31"/>
      <c r="L1507" s="33"/>
    </row>
    <row r="1508" spans="2:12" ht="15">
      <c r="B1508" s="9"/>
      <c r="C1508" s="9"/>
      <c r="D1508" s="9"/>
      <c r="E1508" s="31"/>
      <c r="F1508" s="32"/>
      <c r="G1508" s="9"/>
      <c r="H1508" s="9"/>
      <c r="I1508" s="9"/>
      <c r="J1508" s="9"/>
      <c r="K1508" s="31"/>
      <c r="L1508" s="33"/>
    </row>
    <row r="1509" spans="2:12" ht="15">
      <c r="B1509" s="9"/>
      <c r="C1509" s="9"/>
      <c r="D1509" s="9"/>
      <c r="E1509" s="31"/>
      <c r="F1509" s="32"/>
      <c r="G1509" s="9"/>
      <c r="H1509" s="9"/>
      <c r="I1509" s="9"/>
      <c r="J1509" s="9"/>
      <c r="K1509" s="31"/>
      <c r="L1509" s="33"/>
    </row>
    <row r="1510" spans="2:12" ht="15">
      <c r="B1510" s="9"/>
      <c r="C1510" s="9"/>
      <c r="D1510" s="9"/>
      <c r="E1510" s="31"/>
      <c r="F1510" s="32"/>
      <c r="G1510" s="9"/>
      <c r="H1510" s="9"/>
      <c r="I1510" s="9"/>
      <c r="J1510" s="9"/>
      <c r="K1510" s="31"/>
      <c r="L1510" s="33"/>
    </row>
    <row r="1511" spans="2:12" ht="15">
      <c r="B1511" s="9"/>
      <c r="C1511" s="9"/>
      <c r="D1511" s="9"/>
      <c r="E1511" s="31"/>
      <c r="F1511" s="32"/>
      <c r="G1511" s="9"/>
      <c r="H1511" s="9"/>
      <c r="I1511" s="9"/>
      <c r="J1511" s="9"/>
      <c r="K1511" s="31"/>
      <c r="L1511" s="33"/>
    </row>
    <row r="1512" spans="2:12" ht="15">
      <c r="B1512" s="9"/>
      <c r="C1512" s="9"/>
      <c r="D1512" s="9"/>
      <c r="E1512" s="31"/>
      <c r="F1512" s="32"/>
      <c r="G1512" s="9"/>
      <c r="H1512" s="9"/>
      <c r="I1512" s="9"/>
      <c r="J1512" s="9"/>
      <c r="K1512" s="31"/>
      <c r="L1512" s="33"/>
    </row>
    <row r="1513" spans="2:12" ht="15">
      <c r="B1513" s="9"/>
      <c r="C1513" s="9"/>
      <c r="D1513" s="9"/>
      <c r="E1513" s="31"/>
      <c r="F1513" s="32"/>
      <c r="G1513" s="9"/>
      <c r="H1513" s="9"/>
      <c r="I1513" s="9"/>
      <c r="J1513" s="9"/>
      <c r="K1513" s="31"/>
      <c r="L1513" s="33"/>
    </row>
    <row r="1514" spans="2:12" ht="15">
      <c r="B1514" s="9"/>
      <c r="C1514" s="9"/>
      <c r="D1514" s="9"/>
      <c r="E1514" s="31"/>
      <c r="F1514" s="32"/>
      <c r="G1514" s="9"/>
      <c r="H1514" s="9"/>
      <c r="I1514" s="9"/>
      <c r="J1514" s="9"/>
      <c r="K1514" s="31"/>
      <c r="L1514" s="33"/>
    </row>
    <row r="1515" spans="2:12" ht="15">
      <c r="B1515" s="9"/>
      <c r="C1515" s="9"/>
      <c r="D1515" s="9"/>
      <c r="E1515" s="31"/>
      <c r="F1515" s="32"/>
      <c r="G1515" s="9"/>
      <c r="H1515" s="9"/>
      <c r="I1515" s="9"/>
      <c r="J1515" s="9"/>
      <c r="K1515" s="31"/>
      <c r="L1515" s="33"/>
    </row>
    <row r="1516" spans="2:12" ht="15">
      <c r="B1516" s="9"/>
      <c r="C1516" s="9"/>
      <c r="D1516" s="9"/>
      <c r="E1516" s="31"/>
      <c r="F1516" s="32"/>
      <c r="G1516" s="9"/>
      <c r="H1516" s="9"/>
      <c r="I1516" s="9"/>
      <c r="J1516" s="9"/>
      <c r="K1516" s="31"/>
      <c r="L1516" s="33"/>
    </row>
    <row r="1517" spans="2:12" ht="15">
      <c r="B1517" s="9"/>
      <c r="C1517" s="9"/>
      <c r="D1517" s="9"/>
      <c r="E1517" s="31"/>
      <c r="F1517" s="32"/>
      <c r="G1517" s="9"/>
      <c r="H1517" s="9"/>
      <c r="I1517" s="9"/>
      <c r="J1517" s="9"/>
      <c r="K1517" s="31"/>
      <c r="L1517" s="33"/>
    </row>
    <row r="1518" spans="2:12" ht="15">
      <c r="B1518" s="9"/>
      <c r="C1518" s="9"/>
      <c r="D1518" s="9"/>
      <c r="E1518" s="31"/>
      <c r="F1518" s="32"/>
      <c r="G1518" s="9"/>
      <c r="H1518" s="9"/>
      <c r="I1518" s="9"/>
      <c r="J1518" s="9"/>
      <c r="K1518" s="31"/>
      <c r="L1518" s="33"/>
    </row>
    <row r="1519" spans="2:12" ht="15">
      <c r="B1519" s="9"/>
      <c r="C1519" s="9"/>
      <c r="D1519" s="9"/>
      <c r="E1519" s="31"/>
      <c r="F1519" s="32"/>
      <c r="G1519" s="9"/>
      <c r="H1519" s="9"/>
      <c r="I1519" s="9"/>
      <c r="J1519" s="9"/>
      <c r="K1519" s="31"/>
      <c r="L1519" s="33"/>
    </row>
    <row r="1520" spans="2:12" ht="15">
      <c r="B1520" s="9"/>
      <c r="C1520" s="9"/>
      <c r="D1520" s="9"/>
      <c r="E1520" s="31"/>
      <c r="F1520" s="32"/>
      <c r="G1520" s="9"/>
      <c r="H1520" s="9"/>
      <c r="I1520" s="9"/>
      <c r="J1520" s="9"/>
      <c r="K1520" s="31"/>
      <c r="L1520" s="33"/>
    </row>
    <row r="1521" spans="2:12" ht="15">
      <c r="B1521" s="9"/>
      <c r="C1521" s="9"/>
      <c r="D1521" s="9"/>
      <c r="E1521" s="31"/>
      <c r="F1521" s="32"/>
      <c r="G1521" s="9"/>
      <c r="H1521" s="9"/>
      <c r="I1521" s="9"/>
      <c r="J1521" s="9"/>
      <c r="K1521" s="31"/>
      <c r="L1521" s="33"/>
    </row>
    <row r="1522" spans="2:12" ht="15">
      <c r="B1522" s="9"/>
      <c r="C1522" s="9"/>
      <c r="D1522" s="9"/>
      <c r="E1522" s="31"/>
      <c r="F1522" s="32"/>
      <c r="G1522" s="9"/>
      <c r="H1522" s="9"/>
      <c r="I1522" s="9"/>
      <c r="J1522" s="9"/>
      <c r="K1522" s="31"/>
      <c r="L1522" s="33"/>
    </row>
    <row r="1523" spans="2:12" ht="15">
      <c r="B1523" s="9"/>
      <c r="C1523" s="9"/>
      <c r="D1523" s="9"/>
      <c r="E1523" s="31"/>
      <c r="F1523" s="32"/>
      <c r="G1523" s="9"/>
      <c r="H1523" s="9"/>
      <c r="I1523" s="9"/>
      <c r="J1523" s="9"/>
      <c r="K1523" s="31"/>
      <c r="L1523" s="33"/>
    </row>
    <row r="1524" spans="2:12" ht="15">
      <c r="B1524" s="9"/>
      <c r="C1524" s="9"/>
      <c r="D1524" s="9"/>
      <c r="E1524" s="31"/>
      <c r="F1524" s="32"/>
      <c r="G1524" s="9"/>
      <c r="H1524" s="9"/>
      <c r="I1524" s="9"/>
      <c r="J1524" s="9"/>
      <c r="K1524" s="31"/>
      <c r="L1524" s="33"/>
    </row>
    <row r="1525" spans="2:12" ht="15">
      <c r="B1525" s="9"/>
      <c r="C1525" s="9"/>
      <c r="D1525" s="9"/>
      <c r="E1525" s="31"/>
      <c r="F1525" s="32"/>
      <c r="G1525" s="9"/>
      <c r="H1525" s="9"/>
      <c r="I1525" s="9"/>
      <c r="J1525" s="9"/>
      <c r="K1525" s="31"/>
      <c r="L1525" s="33"/>
    </row>
    <row r="1526" spans="2:12" ht="15">
      <c r="B1526" s="9"/>
      <c r="C1526" s="9"/>
      <c r="D1526" s="9"/>
      <c r="E1526" s="31"/>
      <c r="F1526" s="32"/>
      <c r="G1526" s="9"/>
      <c r="H1526" s="9"/>
      <c r="I1526" s="9"/>
      <c r="J1526" s="9"/>
      <c r="K1526" s="31"/>
      <c r="L1526" s="33"/>
    </row>
    <row r="1527" spans="2:12" ht="15">
      <c r="B1527" s="9"/>
      <c r="C1527" s="9"/>
      <c r="D1527" s="9"/>
      <c r="E1527" s="31"/>
      <c r="F1527" s="32"/>
      <c r="G1527" s="9"/>
      <c r="H1527" s="9"/>
      <c r="I1527" s="9"/>
      <c r="J1527" s="9"/>
      <c r="K1527" s="31"/>
      <c r="L1527" s="33"/>
    </row>
    <row r="1528" spans="2:12" ht="15">
      <c r="B1528" s="9"/>
      <c r="C1528" s="9"/>
      <c r="D1528" s="9"/>
      <c r="E1528" s="31"/>
      <c r="F1528" s="32"/>
      <c r="G1528" s="9"/>
      <c r="H1528" s="9"/>
      <c r="I1528" s="9"/>
      <c r="J1528" s="9"/>
      <c r="K1528" s="31"/>
      <c r="L1528" s="33"/>
    </row>
    <row r="1529" spans="2:12" ht="15">
      <c r="B1529" s="9"/>
      <c r="C1529" s="9"/>
      <c r="D1529" s="9"/>
      <c r="E1529" s="31"/>
      <c r="F1529" s="32"/>
      <c r="G1529" s="9"/>
      <c r="H1529" s="9"/>
      <c r="I1529" s="9"/>
      <c r="J1529" s="9"/>
      <c r="K1529" s="31"/>
      <c r="L1529" s="33"/>
    </row>
    <row r="1530" spans="2:12" ht="15">
      <c r="B1530" s="9"/>
      <c r="C1530" s="9"/>
      <c r="D1530" s="9"/>
      <c r="E1530" s="31"/>
      <c r="F1530" s="32"/>
      <c r="G1530" s="9"/>
      <c r="H1530" s="9"/>
      <c r="I1530" s="9"/>
      <c r="J1530" s="9"/>
      <c r="K1530" s="31"/>
      <c r="L1530" s="33"/>
    </row>
    <row r="1531" spans="2:12" ht="15">
      <c r="B1531" s="9"/>
      <c r="C1531" s="9"/>
      <c r="D1531" s="9"/>
      <c r="E1531" s="31"/>
      <c r="F1531" s="32"/>
      <c r="G1531" s="9"/>
      <c r="H1531" s="9"/>
      <c r="I1531" s="9"/>
      <c r="J1531" s="9"/>
      <c r="K1531" s="31"/>
      <c r="L1531" s="33"/>
    </row>
    <row r="1532" spans="2:12" ht="15">
      <c r="B1532" s="9"/>
      <c r="C1532" s="9"/>
      <c r="D1532" s="9"/>
      <c r="E1532" s="31"/>
      <c r="F1532" s="32"/>
      <c r="G1532" s="9"/>
      <c r="H1532" s="9"/>
      <c r="I1532" s="9"/>
      <c r="J1532" s="9"/>
      <c r="K1532" s="31"/>
      <c r="L1532" s="33"/>
    </row>
    <row r="1533" spans="2:12" ht="15">
      <c r="B1533" s="9"/>
      <c r="C1533" s="9"/>
      <c r="D1533" s="9"/>
      <c r="E1533" s="31"/>
      <c r="F1533" s="32"/>
      <c r="G1533" s="9"/>
      <c r="H1533" s="9"/>
      <c r="I1533" s="9"/>
      <c r="J1533" s="9"/>
      <c r="K1533" s="31"/>
      <c r="L1533" s="33"/>
    </row>
    <row r="1534" spans="2:12" ht="15">
      <c r="B1534" s="9"/>
      <c r="C1534" s="9"/>
      <c r="D1534" s="9"/>
      <c r="E1534" s="31"/>
      <c r="F1534" s="32"/>
      <c r="G1534" s="9"/>
      <c r="H1534" s="9"/>
      <c r="I1534" s="9"/>
      <c r="J1534" s="9"/>
      <c r="K1534" s="31"/>
      <c r="L1534" s="33"/>
    </row>
    <row r="1535" spans="2:12" ht="15">
      <c r="B1535" s="9"/>
      <c r="C1535" s="9"/>
      <c r="D1535" s="9"/>
      <c r="E1535" s="31"/>
      <c r="F1535" s="32"/>
      <c r="G1535" s="9"/>
      <c r="H1535" s="9"/>
      <c r="I1535" s="9"/>
      <c r="J1535" s="9"/>
      <c r="K1535" s="31"/>
      <c r="L1535" s="33"/>
    </row>
    <row r="1536" spans="2:12" ht="15">
      <c r="B1536" s="9"/>
      <c r="C1536" s="9"/>
      <c r="D1536" s="9"/>
      <c r="E1536" s="31"/>
      <c r="F1536" s="32"/>
      <c r="G1536" s="9"/>
      <c r="H1536" s="9"/>
      <c r="I1536" s="9"/>
      <c r="J1536" s="9"/>
      <c r="K1536" s="31"/>
      <c r="L1536" s="33"/>
    </row>
    <row r="1537" spans="2:12" ht="15">
      <c r="B1537" s="9"/>
      <c r="C1537" s="9"/>
      <c r="D1537" s="9"/>
      <c r="E1537" s="31"/>
      <c r="F1537" s="32"/>
      <c r="G1537" s="9"/>
      <c r="H1537" s="9"/>
      <c r="I1537" s="9"/>
      <c r="J1537" s="9"/>
      <c r="K1537" s="31"/>
      <c r="L1537" s="33"/>
    </row>
    <row r="1538" spans="2:12" ht="15">
      <c r="B1538" s="9"/>
      <c r="C1538" s="9"/>
      <c r="D1538" s="9"/>
      <c r="E1538" s="31"/>
      <c r="F1538" s="32"/>
      <c r="G1538" s="9"/>
      <c r="H1538" s="9"/>
      <c r="I1538" s="9"/>
      <c r="J1538" s="9"/>
      <c r="K1538" s="31"/>
      <c r="L1538" s="33"/>
    </row>
    <row r="1539" spans="2:12" ht="15">
      <c r="B1539" s="9"/>
      <c r="C1539" s="9"/>
      <c r="D1539" s="9"/>
      <c r="E1539" s="31"/>
      <c r="F1539" s="32"/>
      <c r="G1539" s="9"/>
      <c r="H1539" s="9"/>
      <c r="I1539" s="9"/>
      <c r="J1539" s="9"/>
      <c r="K1539" s="31"/>
      <c r="L1539" s="33"/>
    </row>
    <row r="1540" spans="2:12" ht="15">
      <c r="B1540" s="9"/>
      <c r="C1540" s="9"/>
      <c r="D1540" s="9"/>
      <c r="E1540" s="31"/>
      <c r="F1540" s="32"/>
      <c r="G1540" s="9"/>
      <c r="H1540" s="9"/>
      <c r="I1540" s="9"/>
      <c r="J1540" s="9"/>
      <c r="K1540" s="31"/>
      <c r="L1540" s="33"/>
    </row>
    <row r="1541" spans="2:12" ht="15">
      <c r="B1541" s="9"/>
      <c r="C1541" s="9"/>
      <c r="D1541" s="9"/>
      <c r="E1541" s="31"/>
      <c r="F1541" s="32"/>
      <c r="G1541" s="9"/>
      <c r="H1541" s="9"/>
      <c r="I1541" s="9"/>
      <c r="J1541" s="9"/>
      <c r="K1541" s="31"/>
      <c r="L1541" s="33"/>
    </row>
    <row r="1542" spans="2:12" ht="15">
      <c r="B1542" s="9"/>
      <c r="C1542" s="9"/>
      <c r="D1542" s="9"/>
      <c r="E1542" s="31"/>
      <c r="F1542" s="32"/>
      <c r="G1542" s="9"/>
      <c r="H1542" s="9"/>
      <c r="I1542" s="9"/>
      <c r="J1542" s="9"/>
      <c r="K1542" s="31"/>
      <c r="L1542" s="33"/>
    </row>
    <row r="1543" spans="2:12" ht="15">
      <c r="B1543" s="9"/>
      <c r="C1543" s="9"/>
      <c r="D1543" s="9"/>
      <c r="E1543" s="31"/>
      <c r="F1543" s="32"/>
      <c r="G1543" s="9"/>
      <c r="H1543" s="9"/>
      <c r="I1543" s="9"/>
      <c r="J1543" s="9"/>
      <c r="K1543" s="31"/>
      <c r="L1543" s="33"/>
    </row>
    <row r="1544" spans="2:12" ht="15">
      <c r="B1544" s="9"/>
      <c r="C1544" s="9"/>
      <c r="D1544" s="9"/>
      <c r="E1544" s="31"/>
      <c r="F1544" s="32"/>
      <c r="G1544" s="9"/>
      <c r="H1544" s="9"/>
      <c r="I1544" s="9"/>
      <c r="J1544" s="9"/>
      <c r="K1544" s="31"/>
      <c r="L1544" s="33"/>
    </row>
    <row r="1545" spans="2:12" ht="15">
      <c r="B1545" s="9"/>
      <c r="C1545" s="9"/>
      <c r="D1545" s="9"/>
      <c r="E1545" s="31"/>
      <c r="F1545" s="32"/>
      <c r="G1545" s="9"/>
      <c r="H1545" s="9"/>
      <c r="I1545" s="9"/>
      <c r="J1545" s="9"/>
      <c r="K1545" s="31"/>
      <c r="L1545" s="33"/>
    </row>
    <row r="1546" spans="2:12" ht="15">
      <c r="B1546" s="9"/>
      <c r="C1546" s="9"/>
      <c r="D1546" s="9"/>
      <c r="E1546" s="31"/>
      <c r="F1546" s="32"/>
      <c r="G1546" s="9"/>
      <c r="H1546" s="9"/>
      <c r="I1546" s="9"/>
      <c r="J1546" s="9"/>
      <c r="K1546" s="31"/>
      <c r="L1546" s="33"/>
    </row>
    <row r="1547" spans="2:12" ht="15">
      <c r="B1547" s="9"/>
      <c r="C1547" s="9"/>
      <c r="D1547" s="9"/>
      <c r="E1547" s="31"/>
      <c r="F1547" s="32"/>
      <c r="G1547" s="9"/>
      <c r="H1547" s="9"/>
      <c r="I1547" s="9"/>
      <c r="J1547" s="9"/>
      <c r="K1547" s="31"/>
      <c r="L1547" s="33"/>
    </row>
    <row r="1548" spans="2:12" ht="15">
      <c r="B1548" s="9"/>
      <c r="C1548" s="9"/>
      <c r="D1548" s="9"/>
      <c r="E1548" s="31"/>
      <c r="F1548" s="32"/>
      <c r="G1548" s="9"/>
      <c r="H1548" s="9"/>
      <c r="I1548" s="9"/>
      <c r="J1548" s="9"/>
      <c r="K1548" s="31"/>
      <c r="L1548" s="33"/>
    </row>
    <row r="1549" spans="2:12" ht="15">
      <c r="B1549" s="9"/>
      <c r="C1549" s="9"/>
      <c r="D1549" s="9"/>
      <c r="E1549" s="31"/>
      <c r="F1549" s="32"/>
      <c r="G1549" s="9"/>
      <c r="H1549" s="9"/>
      <c r="I1549" s="9"/>
      <c r="J1549" s="9"/>
      <c r="K1549" s="31"/>
      <c r="L1549" s="33"/>
    </row>
    <row r="1550" spans="2:12" ht="15">
      <c r="B1550" s="9"/>
      <c r="C1550" s="9"/>
      <c r="D1550" s="9"/>
      <c r="E1550" s="31"/>
      <c r="F1550" s="32"/>
      <c r="G1550" s="9"/>
      <c r="H1550" s="9"/>
      <c r="I1550" s="9"/>
      <c r="J1550" s="9"/>
      <c r="K1550" s="31"/>
      <c r="L1550" s="33"/>
    </row>
    <row r="1551" spans="2:12" ht="15">
      <c r="B1551" s="9"/>
      <c r="C1551" s="9"/>
      <c r="D1551" s="9"/>
      <c r="E1551" s="31"/>
      <c r="F1551" s="32"/>
      <c r="G1551" s="9"/>
      <c r="H1551" s="9"/>
      <c r="I1551" s="9"/>
      <c r="J1551" s="9"/>
      <c r="K1551" s="31"/>
      <c r="L1551" s="33"/>
    </row>
    <row r="1552" spans="2:12" ht="15">
      <c r="B1552" s="9"/>
      <c r="C1552" s="9"/>
      <c r="D1552" s="9"/>
      <c r="E1552" s="31"/>
      <c r="F1552" s="32"/>
      <c r="G1552" s="9"/>
      <c r="H1552" s="9"/>
      <c r="I1552" s="9"/>
      <c r="J1552" s="9"/>
      <c r="K1552" s="31"/>
      <c r="L1552" s="33"/>
    </row>
    <row r="1553" spans="2:12" ht="15">
      <c r="B1553" s="9"/>
      <c r="C1553" s="9"/>
      <c r="D1553" s="9"/>
      <c r="E1553" s="31"/>
      <c r="F1553" s="32"/>
      <c r="G1553" s="9"/>
      <c r="H1553" s="9"/>
      <c r="I1553" s="9"/>
      <c r="J1553" s="9"/>
      <c r="K1553" s="31"/>
      <c r="L1553" s="33"/>
    </row>
    <row r="1554" spans="2:12" ht="15">
      <c r="B1554" s="9"/>
      <c r="C1554" s="9"/>
      <c r="D1554" s="9"/>
      <c r="E1554" s="31"/>
      <c r="F1554" s="32"/>
      <c r="G1554" s="9"/>
      <c r="H1554" s="9"/>
      <c r="I1554" s="9"/>
      <c r="J1554" s="9"/>
      <c r="K1554" s="31"/>
      <c r="L1554" s="33"/>
    </row>
    <row r="1555" spans="2:12" ht="15">
      <c r="B1555" s="9"/>
      <c r="C1555" s="9"/>
      <c r="D1555" s="9"/>
      <c r="E1555" s="31"/>
      <c r="F1555" s="32"/>
      <c r="G1555" s="9"/>
      <c r="H1555" s="9"/>
      <c r="I1555" s="9"/>
      <c r="J1555" s="9"/>
      <c r="K1555" s="31"/>
      <c r="L1555" s="33"/>
    </row>
    <row r="1556" spans="2:12" ht="15">
      <c r="B1556" s="9"/>
      <c r="C1556" s="9"/>
      <c r="D1556" s="9"/>
      <c r="E1556" s="31"/>
      <c r="F1556" s="32"/>
      <c r="G1556" s="9"/>
      <c r="H1556" s="9"/>
      <c r="I1556" s="9"/>
      <c r="J1556" s="9"/>
      <c r="K1556" s="31"/>
      <c r="L1556" s="33"/>
    </row>
    <row r="1557" spans="2:12" ht="15">
      <c r="B1557" s="9"/>
      <c r="C1557" s="9"/>
      <c r="D1557" s="9"/>
      <c r="E1557" s="31"/>
      <c r="F1557" s="32"/>
      <c r="G1557" s="9"/>
      <c r="H1557" s="9"/>
      <c r="I1557" s="9"/>
      <c r="J1557" s="9"/>
      <c r="K1557" s="31"/>
      <c r="L1557" s="33"/>
    </row>
    <row r="1558" spans="2:12" ht="15">
      <c r="B1558" s="9"/>
      <c r="C1558" s="9"/>
      <c r="D1558" s="9"/>
      <c r="E1558" s="31"/>
      <c r="F1558" s="32"/>
      <c r="G1558" s="9"/>
      <c r="H1558" s="9"/>
      <c r="I1558" s="9"/>
      <c r="J1558" s="9"/>
      <c r="K1558" s="31"/>
      <c r="L1558" s="33"/>
    </row>
    <row r="1559" spans="2:12" ht="15">
      <c r="B1559" s="9"/>
      <c r="C1559" s="9"/>
      <c r="D1559" s="9"/>
      <c r="E1559" s="31"/>
      <c r="F1559" s="32"/>
      <c r="G1559" s="9"/>
      <c r="H1559" s="9"/>
      <c r="I1559" s="9"/>
      <c r="J1559" s="9"/>
      <c r="K1559" s="31"/>
      <c r="L1559" s="33"/>
    </row>
    <row r="1560" spans="2:12" ht="15">
      <c r="B1560" s="9"/>
      <c r="C1560" s="9"/>
      <c r="D1560" s="9"/>
      <c r="E1560" s="31"/>
      <c r="F1560" s="32"/>
      <c r="G1560" s="9"/>
      <c r="H1560" s="9"/>
      <c r="I1560" s="9"/>
      <c r="J1560" s="9"/>
      <c r="K1560" s="31"/>
      <c r="L1560" s="33"/>
    </row>
    <row r="1561" spans="2:12" ht="15">
      <c r="B1561" s="9"/>
      <c r="C1561" s="9"/>
      <c r="D1561" s="9"/>
      <c r="E1561" s="31"/>
      <c r="F1561" s="32"/>
      <c r="G1561" s="9"/>
      <c r="H1561" s="9"/>
      <c r="I1561" s="9"/>
      <c r="J1561" s="9"/>
      <c r="K1561" s="31"/>
      <c r="L1561" s="33"/>
    </row>
    <row r="1562" spans="2:12" ht="15">
      <c r="B1562" s="9"/>
      <c r="C1562" s="9"/>
      <c r="D1562" s="9"/>
      <c r="E1562" s="31"/>
      <c r="F1562" s="32"/>
      <c r="G1562" s="9"/>
      <c r="H1562" s="9"/>
      <c r="I1562" s="9"/>
      <c r="J1562" s="9"/>
      <c r="K1562" s="31"/>
      <c r="L1562" s="33"/>
    </row>
    <row r="1563" spans="2:12" ht="15">
      <c r="B1563" s="9"/>
      <c r="C1563" s="9"/>
      <c r="D1563" s="9"/>
      <c r="E1563" s="31"/>
      <c r="F1563" s="32"/>
      <c r="G1563" s="9"/>
      <c r="H1563" s="9"/>
      <c r="I1563" s="9"/>
      <c r="J1563" s="9"/>
      <c r="K1563" s="31"/>
      <c r="L1563" s="33"/>
    </row>
    <row r="1564" spans="2:12" ht="15">
      <c r="B1564" s="9"/>
      <c r="C1564" s="9"/>
      <c r="D1564" s="9"/>
      <c r="E1564" s="31"/>
      <c r="F1564" s="32"/>
      <c r="G1564" s="9"/>
      <c r="H1564" s="9"/>
      <c r="I1564" s="9"/>
      <c r="J1564" s="9"/>
      <c r="K1564" s="31"/>
      <c r="L1564" s="33"/>
    </row>
    <row r="1565" spans="2:12" ht="15">
      <c r="B1565" s="9"/>
      <c r="C1565" s="9"/>
      <c r="D1565" s="9"/>
      <c r="E1565" s="31"/>
      <c r="F1565" s="32"/>
      <c r="G1565" s="9"/>
      <c r="H1565" s="9"/>
      <c r="I1565" s="9"/>
      <c r="J1565" s="9"/>
      <c r="K1565" s="31"/>
      <c r="L1565" s="33"/>
    </row>
    <row r="1566" spans="2:12" ht="15">
      <c r="B1566" s="9"/>
      <c r="C1566" s="9"/>
      <c r="D1566" s="9"/>
      <c r="E1566" s="31"/>
      <c r="F1566" s="32"/>
      <c r="G1566" s="9"/>
      <c r="H1566" s="9"/>
      <c r="I1566" s="9"/>
      <c r="J1566" s="9"/>
      <c r="K1566" s="31"/>
      <c r="L1566" s="33"/>
    </row>
    <row r="1567" spans="2:12" ht="15">
      <c r="B1567" s="9"/>
      <c r="C1567" s="9"/>
      <c r="D1567" s="9"/>
      <c r="E1567" s="31"/>
      <c r="F1567" s="32"/>
      <c r="G1567" s="9"/>
      <c r="H1567" s="9"/>
      <c r="I1567" s="9"/>
      <c r="J1567" s="9"/>
      <c r="K1567" s="31"/>
      <c r="L1567" s="33"/>
    </row>
    <row r="1568" spans="2:12" ht="15">
      <c r="B1568" s="9"/>
      <c r="C1568" s="9"/>
      <c r="D1568" s="9"/>
      <c r="E1568" s="31"/>
      <c r="F1568" s="32"/>
      <c r="G1568" s="9"/>
      <c r="H1568" s="9"/>
      <c r="I1568" s="9"/>
      <c r="J1568" s="9"/>
      <c r="K1568" s="31"/>
      <c r="L1568" s="33"/>
    </row>
    <row r="1569" spans="2:12" ht="15">
      <c r="B1569" s="9"/>
      <c r="C1569" s="9"/>
      <c r="D1569" s="9"/>
      <c r="E1569" s="31"/>
      <c r="F1569" s="32"/>
      <c r="G1569" s="9"/>
      <c r="H1569" s="9"/>
      <c r="I1569" s="9"/>
      <c r="J1569" s="9"/>
      <c r="K1569" s="31"/>
      <c r="L1569" s="33"/>
    </row>
    <row r="1570" spans="2:12" ht="15">
      <c r="B1570" s="9"/>
      <c r="C1570" s="9"/>
      <c r="D1570" s="9"/>
      <c r="E1570" s="31"/>
      <c r="F1570" s="32"/>
      <c r="G1570" s="9"/>
      <c r="H1570" s="9"/>
      <c r="I1570" s="9"/>
      <c r="J1570" s="9"/>
      <c r="K1570" s="31"/>
      <c r="L1570" s="33"/>
    </row>
    <row r="1571" spans="2:12" ht="15">
      <c r="B1571" s="9"/>
      <c r="C1571" s="9"/>
      <c r="D1571" s="9"/>
      <c r="E1571" s="31"/>
      <c r="F1571" s="32"/>
      <c r="G1571" s="9"/>
      <c r="H1571" s="9"/>
      <c r="I1571" s="9"/>
      <c r="J1571" s="9"/>
      <c r="K1571" s="31"/>
      <c r="L1571" s="33"/>
    </row>
    <row r="1572" spans="2:12" ht="15">
      <c r="B1572" s="9"/>
      <c r="C1572" s="9"/>
      <c r="D1572" s="9"/>
      <c r="E1572" s="31"/>
      <c r="F1572" s="32"/>
      <c r="G1572" s="9"/>
      <c r="H1572" s="9"/>
      <c r="I1572" s="9"/>
      <c r="J1572" s="9"/>
      <c r="K1572" s="31"/>
      <c r="L1572" s="33"/>
    </row>
    <row r="1573" spans="2:12" ht="15">
      <c r="B1573" s="9"/>
      <c r="C1573" s="9"/>
      <c r="D1573" s="9"/>
      <c r="E1573" s="31"/>
      <c r="F1573" s="32"/>
      <c r="G1573" s="9"/>
      <c r="H1573" s="9"/>
      <c r="I1573" s="9"/>
      <c r="J1573" s="9"/>
      <c r="K1573" s="31"/>
      <c r="L1573" s="33"/>
    </row>
    <row r="1574" spans="2:12" ht="15">
      <c r="B1574" s="9"/>
      <c r="C1574" s="9"/>
      <c r="D1574" s="9"/>
      <c r="E1574" s="31"/>
      <c r="F1574" s="32"/>
      <c r="G1574" s="9"/>
      <c r="H1574" s="9"/>
      <c r="I1574" s="9"/>
      <c r="J1574" s="9"/>
      <c r="K1574" s="31"/>
      <c r="L1574" s="33"/>
    </row>
    <row r="1575" spans="2:12" ht="15">
      <c r="B1575" s="9"/>
      <c r="C1575" s="9"/>
      <c r="D1575" s="9"/>
      <c r="E1575" s="31"/>
      <c r="F1575" s="32"/>
      <c r="G1575" s="9"/>
      <c r="H1575" s="9"/>
      <c r="I1575" s="9"/>
      <c r="J1575" s="9"/>
      <c r="K1575" s="31"/>
      <c r="L1575" s="33"/>
    </row>
    <row r="1576" spans="2:12" ht="15">
      <c r="B1576" s="9"/>
      <c r="C1576" s="9"/>
      <c r="D1576" s="9"/>
      <c r="E1576" s="31"/>
      <c r="F1576" s="32"/>
      <c r="G1576" s="9"/>
      <c r="H1576" s="9"/>
      <c r="I1576" s="9"/>
      <c r="J1576" s="9"/>
      <c r="K1576" s="31"/>
      <c r="L1576" s="33"/>
    </row>
    <row r="1577" spans="2:12" ht="15">
      <c r="B1577" s="9"/>
      <c r="C1577" s="9"/>
      <c r="D1577" s="9"/>
      <c r="E1577" s="31"/>
      <c r="F1577" s="32"/>
      <c r="G1577" s="9"/>
      <c r="H1577" s="9"/>
      <c r="I1577" s="9"/>
      <c r="J1577" s="9"/>
      <c r="K1577" s="31"/>
      <c r="L1577" s="33"/>
    </row>
    <row r="1578" spans="2:12" ht="15">
      <c r="B1578" s="9"/>
      <c r="C1578" s="9"/>
      <c r="D1578" s="9"/>
      <c r="E1578" s="31"/>
      <c r="F1578" s="32"/>
      <c r="G1578" s="9"/>
      <c r="H1578" s="9"/>
      <c r="I1578" s="9"/>
      <c r="J1578" s="9"/>
      <c r="K1578" s="31"/>
      <c r="L1578" s="33"/>
    </row>
    <row r="1579" spans="2:12" ht="15">
      <c r="B1579" s="9"/>
      <c r="C1579" s="9"/>
      <c r="D1579" s="9"/>
      <c r="E1579" s="31"/>
      <c r="F1579" s="32"/>
      <c r="G1579" s="9"/>
      <c r="H1579" s="9"/>
      <c r="I1579" s="9"/>
      <c r="J1579" s="9"/>
      <c r="K1579" s="31"/>
      <c r="L1579" s="33"/>
    </row>
    <row r="1580" spans="2:12" ht="15">
      <c r="B1580" s="9"/>
      <c r="C1580" s="9"/>
      <c r="D1580" s="9"/>
      <c r="E1580" s="31"/>
      <c r="F1580" s="32"/>
      <c r="G1580" s="9"/>
      <c r="H1580" s="9"/>
      <c r="I1580" s="9"/>
      <c r="J1580" s="9"/>
      <c r="K1580" s="31"/>
      <c r="L1580" s="33"/>
    </row>
    <row r="1581" spans="2:12" ht="15">
      <c r="B1581" s="9"/>
      <c r="C1581" s="9"/>
      <c r="D1581" s="9"/>
      <c r="E1581" s="31"/>
      <c r="F1581" s="32"/>
      <c r="G1581" s="9"/>
      <c r="H1581" s="9"/>
      <c r="I1581" s="9"/>
      <c r="J1581" s="9"/>
      <c r="K1581" s="31"/>
      <c r="L1581" s="33"/>
    </row>
    <row r="1582" spans="2:12" ht="15">
      <c r="B1582" s="9"/>
      <c r="C1582" s="9"/>
      <c r="D1582" s="9"/>
      <c r="E1582" s="31"/>
      <c r="F1582" s="32"/>
      <c r="G1582" s="9"/>
      <c r="H1582" s="9"/>
      <c r="I1582" s="9"/>
      <c r="J1582" s="9"/>
      <c r="K1582" s="31"/>
      <c r="L1582" s="33"/>
    </row>
    <row r="1583" spans="2:12" ht="15">
      <c r="B1583" s="9"/>
      <c r="C1583" s="9"/>
      <c r="D1583" s="9"/>
      <c r="E1583" s="31"/>
      <c r="F1583" s="32"/>
      <c r="G1583" s="9"/>
      <c r="H1583" s="9"/>
      <c r="I1583" s="9"/>
      <c r="J1583" s="9"/>
      <c r="K1583" s="31"/>
      <c r="L1583" s="33"/>
    </row>
    <row r="1584" spans="2:12" ht="15">
      <c r="B1584" s="9"/>
      <c r="C1584" s="9"/>
      <c r="D1584" s="9"/>
      <c r="E1584" s="31"/>
      <c r="F1584" s="32"/>
      <c r="G1584" s="9"/>
      <c r="H1584" s="9"/>
      <c r="I1584" s="9"/>
      <c r="J1584" s="9"/>
      <c r="K1584" s="31"/>
      <c r="L1584" s="33"/>
    </row>
    <row r="1585" spans="2:12" ht="15">
      <c r="B1585" s="9"/>
      <c r="C1585" s="9"/>
      <c r="D1585" s="9"/>
      <c r="E1585" s="31"/>
      <c r="F1585" s="32"/>
      <c r="G1585" s="9"/>
      <c r="H1585" s="9"/>
      <c r="I1585" s="9"/>
      <c r="J1585" s="9"/>
      <c r="K1585" s="31"/>
      <c r="L1585" s="33"/>
    </row>
    <row r="1586" spans="2:12" ht="15">
      <c r="B1586" s="9"/>
      <c r="C1586" s="9"/>
      <c r="D1586" s="9"/>
      <c r="E1586" s="31"/>
      <c r="F1586" s="32"/>
      <c r="G1586" s="9"/>
      <c r="H1586" s="9"/>
      <c r="I1586" s="9"/>
      <c r="J1586" s="9"/>
      <c r="K1586" s="31"/>
      <c r="L1586" s="33"/>
    </row>
    <row r="1587" spans="2:12" ht="15">
      <c r="B1587" s="9"/>
      <c r="C1587" s="9"/>
      <c r="D1587" s="9"/>
      <c r="E1587" s="31"/>
      <c r="F1587" s="32"/>
      <c r="G1587" s="9"/>
      <c r="H1587" s="9"/>
      <c r="I1587" s="9"/>
      <c r="J1587" s="9"/>
      <c r="K1587" s="31"/>
      <c r="L1587" s="33"/>
    </row>
    <row r="1588" spans="2:12" ht="15">
      <c r="B1588" s="9"/>
      <c r="C1588" s="9"/>
      <c r="D1588" s="9"/>
      <c r="E1588" s="31"/>
      <c r="F1588" s="32"/>
      <c r="G1588" s="9"/>
      <c r="H1588" s="9"/>
      <c r="I1588" s="9"/>
      <c r="J1588" s="9"/>
      <c r="K1588" s="31"/>
      <c r="L1588" s="33"/>
    </row>
    <row r="1589" spans="2:12" ht="15">
      <c r="B1589" s="9"/>
      <c r="C1589" s="9"/>
      <c r="D1589" s="9"/>
      <c r="E1589" s="31"/>
      <c r="F1589" s="32"/>
      <c r="G1589" s="9"/>
      <c r="H1589" s="9"/>
      <c r="I1589" s="9"/>
      <c r="J1589" s="9"/>
      <c r="K1589" s="31"/>
      <c r="L1589" s="33"/>
    </row>
    <row r="1590" spans="2:12" ht="15">
      <c r="B1590" s="9"/>
      <c r="C1590" s="9"/>
      <c r="D1590" s="9"/>
      <c r="E1590" s="31"/>
      <c r="F1590" s="32"/>
      <c r="G1590" s="9"/>
      <c r="H1590" s="9"/>
      <c r="I1590" s="9"/>
      <c r="J1590" s="9"/>
      <c r="K1590" s="31"/>
      <c r="L1590" s="33"/>
    </row>
    <row r="1591" spans="2:12" ht="15">
      <c r="B1591" s="9"/>
      <c r="C1591" s="9"/>
      <c r="D1591" s="9"/>
      <c r="E1591" s="31"/>
      <c r="F1591" s="32"/>
      <c r="G1591" s="9"/>
      <c r="H1591" s="9"/>
      <c r="I1591" s="9"/>
      <c r="J1591" s="9"/>
      <c r="K1591" s="31"/>
      <c r="L1591" s="33"/>
    </row>
    <row r="1592" spans="2:12" ht="15">
      <c r="B1592" s="9"/>
      <c r="C1592" s="9"/>
      <c r="D1592" s="9"/>
      <c r="E1592" s="31"/>
      <c r="F1592" s="32"/>
      <c r="G1592" s="9"/>
      <c r="H1592" s="9"/>
      <c r="I1592" s="9"/>
      <c r="J1592" s="9"/>
      <c r="K1592" s="31"/>
      <c r="L1592" s="33"/>
    </row>
    <row r="1593" spans="2:12" ht="15">
      <c r="B1593" s="9"/>
      <c r="C1593" s="9"/>
      <c r="D1593" s="9"/>
      <c r="E1593" s="31"/>
      <c r="F1593" s="32"/>
      <c r="G1593" s="9"/>
      <c r="H1593" s="9"/>
      <c r="I1593" s="9"/>
      <c r="J1593" s="9"/>
      <c r="K1593" s="31"/>
      <c r="L1593" s="33"/>
    </row>
    <row r="1594" spans="2:12" ht="15">
      <c r="B1594" s="9"/>
      <c r="C1594" s="9"/>
      <c r="D1594" s="9"/>
      <c r="E1594" s="31"/>
      <c r="F1594" s="32"/>
      <c r="G1594" s="9"/>
      <c r="H1594" s="9"/>
      <c r="I1594" s="9"/>
      <c r="J1594" s="9"/>
      <c r="K1594" s="31"/>
      <c r="L1594" s="33"/>
    </row>
    <row r="1595" spans="2:12" ht="15">
      <c r="B1595" s="9"/>
      <c r="C1595" s="9"/>
      <c r="D1595" s="9"/>
      <c r="E1595" s="31"/>
      <c r="F1595" s="32"/>
      <c r="G1595" s="9"/>
      <c r="H1595" s="9"/>
      <c r="I1595" s="9"/>
      <c r="J1595" s="9"/>
      <c r="K1595" s="31"/>
      <c r="L1595" s="33"/>
    </row>
    <row r="1596" spans="2:12" ht="15">
      <c r="B1596" s="9"/>
      <c r="C1596" s="9"/>
      <c r="D1596" s="9"/>
      <c r="E1596" s="31"/>
      <c r="F1596" s="32"/>
      <c r="G1596" s="9"/>
      <c r="H1596" s="9"/>
      <c r="I1596" s="9"/>
      <c r="J1596" s="9"/>
      <c r="K1596" s="31"/>
      <c r="L1596" s="33"/>
    </row>
    <row r="1597" spans="2:12" ht="15">
      <c r="B1597" s="9"/>
      <c r="C1597" s="9"/>
      <c r="D1597" s="9"/>
      <c r="E1597" s="31"/>
      <c r="F1597" s="32"/>
      <c r="G1597" s="9"/>
      <c r="H1597" s="9"/>
      <c r="I1597" s="9"/>
      <c r="J1597" s="9"/>
      <c r="K1597" s="31"/>
      <c r="L1597" s="33"/>
    </row>
    <row r="1598" spans="2:12" ht="15">
      <c r="B1598" s="9"/>
      <c r="C1598" s="9"/>
      <c r="D1598" s="9"/>
      <c r="E1598" s="31"/>
      <c r="F1598" s="32"/>
      <c r="G1598" s="9"/>
      <c r="H1598" s="9"/>
      <c r="I1598" s="9"/>
      <c r="J1598" s="9"/>
      <c r="K1598" s="31"/>
      <c r="L1598" s="33"/>
    </row>
    <row r="1599" spans="2:12" ht="15">
      <c r="B1599" s="9"/>
      <c r="C1599" s="9"/>
      <c r="D1599" s="9"/>
      <c r="E1599" s="31"/>
      <c r="F1599" s="32"/>
      <c r="G1599" s="9"/>
      <c r="H1599" s="9"/>
      <c r="I1599" s="9"/>
      <c r="J1599" s="9"/>
      <c r="K1599" s="31"/>
      <c r="L1599" s="33"/>
    </row>
    <row r="1600" spans="2:12" ht="15">
      <c r="B1600" s="9"/>
      <c r="C1600" s="9"/>
      <c r="D1600" s="9"/>
      <c r="E1600" s="31"/>
      <c r="F1600" s="32"/>
      <c r="G1600" s="9"/>
      <c r="H1600" s="9"/>
      <c r="I1600" s="9"/>
      <c r="J1600" s="9"/>
      <c r="K1600" s="31"/>
      <c r="L1600" s="33"/>
    </row>
    <row r="1601" spans="2:12" ht="15">
      <c r="B1601" s="9"/>
      <c r="C1601" s="9"/>
      <c r="D1601" s="9"/>
      <c r="E1601" s="31"/>
      <c r="F1601" s="32"/>
      <c r="G1601" s="9"/>
      <c r="H1601" s="9"/>
      <c r="I1601" s="9"/>
      <c r="J1601" s="9"/>
      <c r="K1601" s="31"/>
      <c r="L1601" s="33"/>
    </row>
    <row r="1602" spans="2:12" ht="15">
      <c r="B1602" s="9"/>
      <c r="C1602" s="9"/>
      <c r="D1602" s="9"/>
      <c r="E1602" s="31"/>
      <c r="F1602" s="32"/>
      <c r="G1602" s="9"/>
      <c r="H1602" s="9"/>
      <c r="I1602" s="9"/>
      <c r="J1602" s="9"/>
      <c r="K1602" s="31"/>
      <c r="L1602" s="33"/>
    </row>
    <row r="1603" spans="2:12" ht="15">
      <c r="B1603" s="9"/>
      <c r="C1603" s="9"/>
      <c r="D1603" s="9"/>
      <c r="E1603" s="31"/>
      <c r="F1603" s="32"/>
      <c r="G1603" s="9"/>
      <c r="H1603" s="9"/>
      <c r="I1603" s="9"/>
      <c r="J1603" s="9"/>
      <c r="K1603" s="31"/>
      <c r="L1603" s="33"/>
    </row>
    <row r="1604" spans="2:12" ht="15">
      <c r="B1604" s="9"/>
      <c r="C1604" s="9"/>
      <c r="D1604" s="9"/>
      <c r="E1604" s="31"/>
      <c r="F1604" s="32"/>
      <c r="G1604" s="9"/>
      <c r="H1604" s="9"/>
      <c r="I1604" s="9"/>
      <c r="J1604" s="9"/>
      <c r="K1604" s="31"/>
      <c r="L1604" s="33"/>
    </row>
    <row r="1605" spans="2:12" ht="15">
      <c r="B1605" s="9"/>
      <c r="C1605" s="9"/>
      <c r="D1605" s="9"/>
      <c r="E1605" s="31"/>
      <c r="F1605" s="32"/>
      <c r="G1605" s="9"/>
      <c r="H1605" s="9"/>
      <c r="I1605" s="9"/>
      <c r="J1605" s="9"/>
      <c r="K1605" s="31"/>
      <c r="L1605" s="33"/>
    </row>
    <row r="1606" spans="2:12" ht="15">
      <c r="B1606" s="9"/>
      <c r="C1606" s="9"/>
      <c r="D1606" s="9"/>
      <c r="E1606" s="31"/>
      <c r="F1606" s="32"/>
      <c r="G1606" s="9"/>
      <c r="H1606" s="9"/>
      <c r="I1606" s="9"/>
      <c r="J1606" s="9"/>
      <c r="K1606" s="31"/>
      <c r="L1606" s="33"/>
    </row>
    <row r="1607" spans="2:12" ht="15">
      <c r="B1607" s="9"/>
      <c r="C1607" s="9"/>
      <c r="D1607" s="9"/>
      <c r="E1607" s="31"/>
      <c r="F1607" s="32"/>
      <c r="G1607" s="9"/>
      <c r="H1607" s="9"/>
      <c r="I1607" s="9"/>
      <c r="J1607" s="9"/>
      <c r="K1607" s="31"/>
      <c r="L1607" s="33"/>
    </row>
    <row r="1608" spans="2:12" ht="15">
      <c r="B1608" s="9"/>
      <c r="C1608" s="9"/>
      <c r="D1608" s="9"/>
      <c r="E1608" s="31"/>
      <c r="F1608" s="32"/>
      <c r="G1608" s="9"/>
      <c r="H1608" s="9"/>
      <c r="I1608" s="9"/>
      <c r="J1608" s="9"/>
      <c r="K1608" s="31"/>
      <c r="L1608" s="33"/>
    </row>
    <row r="1609" spans="2:12" ht="15">
      <c r="B1609" s="9"/>
      <c r="C1609" s="9"/>
      <c r="D1609" s="9"/>
      <c r="E1609" s="31"/>
      <c r="F1609" s="32"/>
      <c r="G1609" s="9"/>
      <c r="H1609" s="9"/>
      <c r="I1609" s="9"/>
      <c r="J1609" s="9"/>
      <c r="K1609" s="31"/>
      <c r="L1609" s="33"/>
    </row>
    <row r="1610" spans="2:12" ht="15">
      <c r="B1610" s="9"/>
      <c r="C1610" s="9"/>
      <c r="D1610" s="9"/>
      <c r="E1610" s="31"/>
      <c r="F1610" s="32"/>
      <c r="G1610" s="9"/>
      <c r="H1610" s="9"/>
      <c r="I1610" s="9"/>
      <c r="J1610" s="9"/>
      <c r="K1610" s="31"/>
      <c r="L1610" s="33"/>
    </row>
    <row r="1611" spans="2:12" ht="15">
      <c r="B1611" s="9"/>
      <c r="C1611" s="9"/>
      <c r="D1611" s="9"/>
      <c r="E1611" s="31"/>
      <c r="F1611" s="32"/>
      <c r="G1611" s="9"/>
      <c r="H1611" s="9"/>
      <c r="I1611" s="9"/>
      <c r="J1611" s="9"/>
      <c r="K1611" s="31"/>
      <c r="L1611" s="33"/>
    </row>
    <row r="1612" spans="2:12" ht="15">
      <c r="B1612" s="9"/>
      <c r="C1612" s="9"/>
      <c r="D1612" s="9"/>
      <c r="E1612" s="31"/>
      <c r="F1612" s="32"/>
      <c r="G1612" s="9"/>
      <c r="H1612" s="9"/>
      <c r="I1612" s="9"/>
      <c r="J1612" s="9"/>
      <c r="K1612" s="31"/>
      <c r="L1612" s="33"/>
    </row>
    <row r="1613" spans="2:12" ht="15">
      <c r="B1613" s="9"/>
      <c r="C1613" s="9"/>
      <c r="D1613" s="9"/>
      <c r="E1613" s="31"/>
      <c r="F1613" s="32"/>
      <c r="G1613" s="9"/>
      <c r="H1613" s="9"/>
      <c r="I1613" s="9"/>
      <c r="J1613" s="9"/>
      <c r="K1613" s="31"/>
      <c r="L1613" s="33"/>
    </row>
    <row r="1614" spans="2:12" ht="15">
      <c r="B1614" s="9"/>
      <c r="C1614" s="9"/>
      <c r="D1614" s="9"/>
      <c r="E1614" s="31"/>
      <c r="F1614" s="32"/>
      <c r="G1614" s="9"/>
      <c r="H1614" s="9"/>
      <c r="I1614" s="9"/>
      <c r="J1614" s="9"/>
      <c r="K1614" s="31"/>
      <c r="L1614" s="33"/>
    </row>
    <row r="1615" spans="2:12" ht="15">
      <c r="B1615" s="9"/>
      <c r="C1615" s="9"/>
      <c r="D1615" s="9"/>
      <c r="E1615" s="31"/>
      <c r="F1615" s="32"/>
      <c r="G1615" s="9"/>
      <c r="H1615" s="9"/>
      <c r="I1615" s="9"/>
      <c r="J1615" s="9"/>
      <c r="K1615" s="31"/>
      <c r="L1615" s="33"/>
    </row>
    <row r="1616" spans="2:12" ht="15">
      <c r="B1616" s="9"/>
      <c r="C1616" s="9"/>
      <c r="D1616" s="9"/>
      <c r="E1616" s="31"/>
      <c r="F1616" s="32"/>
      <c r="G1616" s="9"/>
      <c r="H1616" s="9"/>
      <c r="I1616" s="9"/>
      <c r="J1616" s="9"/>
      <c r="K1616" s="31"/>
      <c r="L1616" s="33"/>
    </row>
    <row r="1617" spans="2:12" ht="15">
      <c r="B1617" s="9"/>
      <c r="C1617" s="9"/>
      <c r="D1617" s="9"/>
      <c r="E1617" s="31"/>
      <c r="F1617" s="32"/>
      <c r="G1617" s="9"/>
      <c r="H1617" s="9"/>
      <c r="I1617" s="9"/>
      <c r="J1617" s="9"/>
      <c r="K1617" s="31"/>
      <c r="L1617" s="33"/>
    </row>
    <row r="1618" spans="2:12" ht="15">
      <c r="B1618" s="9"/>
      <c r="C1618" s="9"/>
      <c r="D1618" s="9"/>
      <c r="E1618" s="31"/>
      <c r="F1618" s="32"/>
      <c r="G1618" s="9"/>
      <c r="H1618" s="9"/>
      <c r="I1618" s="9"/>
      <c r="J1618" s="9"/>
      <c r="K1618" s="31"/>
      <c r="L1618" s="33"/>
    </row>
    <row r="1619" spans="2:12" ht="15">
      <c r="B1619" s="9"/>
      <c r="C1619" s="9"/>
      <c r="D1619" s="9"/>
      <c r="E1619" s="31"/>
      <c r="F1619" s="32"/>
      <c r="G1619" s="9"/>
      <c r="H1619" s="9"/>
      <c r="I1619" s="9"/>
      <c r="J1619" s="9"/>
      <c r="K1619" s="31"/>
      <c r="L1619" s="33"/>
    </row>
    <row r="1620" spans="2:12" ht="15">
      <c r="B1620" s="9"/>
      <c r="C1620" s="9"/>
      <c r="D1620" s="9"/>
      <c r="E1620" s="31"/>
      <c r="F1620" s="32"/>
      <c r="G1620" s="9"/>
      <c r="H1620" s="9"/>
      <c r="I1620" s="9"/>
      <c r="J1620" s="9"/>
      <c r="K1620" s="31"/>
      <c r="L1620" s="33"/>
    </row>
    <row r="1621" spans="2:12" ht="15">
      <c r="B1621" s="9"/>
      <c r="C1621" s="9"/>
      <c r="D1621" s="9"/>
      <c r="E1621" s="31"/>
      <c r="F1621" s="32"/>
      <c r="G1621" s="9"/>
      <c r="H1621" s="9"/>
      <c r="I1621" s="9"/>
      <c r="J1621" s="9"/>
      <c r="K1621" s="31"/>
      <c r="L1621" s="33"/>
    </row>
    <row r="1622" spans="2:12" ht="15">
      <c r="B1622" s="9"/>
      <c r="C1622" s="9"/>
      <c r="D1622" s="9"/>
      <c r="E1622" s="31"/>
      <c r="F1622" s="32"/>
      <c r="G1622" s="9"/>
      <c r="H1622" s="9"/>
      <c r="I1622" s="9"/>
      <c r="J1622" s="9"/>
      <c r="K1622" s="31"/>
      <c r="L1622" s="33"/>
    </row>
    <row r="1623" spans="2:12" ht="15">
      <c r="B1623" s="9"/>
      <c r="C1623" s="9"/>
      <c r="D1623" s="9"/>
      <c r="E1623" s="31"/>
      <c r="F1623" s="32"/>
      <c r="G1623" s="9"/>
      <c r="H1623" s="9"/>
      <c r="I1623" s="9"/>
      <c r="J1623" s="9"/>
      <c r="K1623" s="31"/>
      <c r="L1623" s="33"/>
    </row>
    <row r="1624" spans="2:12" ht="15">
      <c r="B1624" s="9"/>
      <c r="C1624" s="9"/>
      <c r="D1624" s="9"/>
      <c r="E1624" s="31"/>
      <c r="F1624" s="32"/>
      <c r="G1624" s="9"/>
      <c r="H1624" s="9"/>
      <c r="I1624" s="9"/>
      <c r="J1624" s="9"/>
      <c r="K1624" s="31"/>
      <c r="L1624" s="33"/>
    </row>
    <row r="1625" spans="2:12" ht="15">
      <c r="B1625" s="9"/>
      <c r="C1625" s="9"/>
      <c r="D1625" s="9"/>
      <c r="E1625" s="31"/>
      <c r="F1625" s="32"/>
      <c r="G1625" s="9"/>
      <c r="H1625" s="9"/>
      <c r="I1625" s="9"/>
      <c r="J1625" s="9"/>
      <c r="K1625" s="31"/>
      <c r="L1625" s="33"/>
    </row>
    <row r="1626" spans="2:12" ht="15">
      <c r="B1626" s="9"/>
      <c r="C1626" s="9"/>
      <c r="D1626" s="9"/>
      <c r="E1626" s="31"/>
      <c r="F1626" s="32"/>
      <c r="G1626" s="9"/>
      <c r="H1626" s="9"/>
      <c r="I1626" s="9"/>
      <c r="J1626" s="9"/>
      <c r="K1626" s="31"/>
      <c r="L1626" s="33"/>
    </row>
    <row r="1627" spans="2:12" ht="15">
      <c r="B1627" s="9"/>
      <c r="C1627" s="9"/>
      <c r="D1627" s="9"/>
      <c r="E1627" s="31"/>
      <c r="F1627" s="32"/>
      <c r="G1627" s="9"/>
      <c r="H1627" s="9"/>
      <c r="I1627" s="9"/>
      <c r="J1627" s="9"/>
      <c r="K1627" s="31"/>
      <c r="L1627" s="33"/>
    </row>
    <row r="1628" spans="2:12" ht="15">
      <c r="B1628" s="9"/>
      <c r="C1628" s="9"/>
      <c r="D1628" s="9"/>
      <c r="E1628" s="31"/>
      <c r="F1628" s="32"/>
      <c r="G1628" s="9"/>
      <c r="H1628" s="9"/>
      <c r="I1628" s="9"/>
      <c r="J1628" s="9"/>
      <c r="K1628" s="31"/>
      <c r="L1628" s="33"/>
    </row>
    <row r="1629" spans="2:12" ht="15">
      <c r="B1629" s="9"/>
      <c r="C1629" s="9"/>
      <c r="D1629" s="9"/>
      <c r="E1629" s="31"/>
      <c r="F1629" s="32"/>
      <c r="G1629" s="9"/>
      <c r="H1629" s="9"/>
      <c r="I1629" s="9"/>
      <c r="J1629" s="9"/>
      <c r="K1629" s="31"/>
      <c r="L1629" s="33"/>
    </row>
    <row r="1630" spans="2:12" ht="15">
      <c r="B1630" s="9"/>
      <c r="C1630" s="9"/>
      <c r="D1630" s="9"/>
      <c r="E1630" s="31"/>
      <c r="F1630" s="32"/>
      <c r="G1630" s="9"/>
      <c r="H1630" s="9"/>
      <c r="I1630" s="9"/>
      <c r="J1630" s="9"/>
      <c r="K1630" s="31"/>
      <c r="L1630" s="33"/>
    </row>
    <row r="1631" spans="2:12" ht="15">
      <c r="B1631" s="9"/>
      <c r="C1631" s="9"/>
      <c r="D1631" s="9"/>
      <c r="E1631" s="31"/>
      <c r="F1631" s="32"/>
      <c r="G1631" s="9"/>
      <c r="H1631" s="9"/>
      <c r="I1631" s="9"/>
      <c r="J1631" s="9"/>
      <c r="K1631" s="31"/>
      <c r="L1631" s="33"/>
    </row>
    <row r="1632" spans="2:12" ht="15">
      <c r="B1632" s="9"/>
      <c r="C1632" s="9"/>
      <c r="D1632" s="9"/>
      <c r="E1632" s="31"/>
      <c r="F1632" s="32"/>
      <c r="G1632" s="9"/>
      <c r="H1632" s="9"/>
      <c r="I1632" s="9"/>
      <c r="J1632" s="9"/>
      <c r="K1632" s="31"/>
      <c r="L1632" s="33"/>
    </row>
    <row r="1633" spans="2:12" ht="15">
      <c r="B1633" s="9"/>
      <c r="C1633" s="9"/>
      <c r="D1633" s="9"/>
      <c r="E1633" s="31"/>
      <c r="F1633" s="32"/>
      <c r="G1633" s="9"/>
      <c r="H1633" s="9"/>
      <c r="I1633" s="9"/>
      <c r="J1633" s="9"/>
      <c r="K1633" s="31"/>
      <c r="L1633" s="33"/>
    </row>
    <row r="1634" spans="2:12" ht="15">
      <c r="B1634" s="9"/>
      <c r="C1634" s="9"/>
      <c r="D1634" s="9"/>
      <c r="E1634" s="31"/>
      <c r="F1634" s="32"/>
      <c r="G1634" s="9"/>
      <c r="H1634" s="9"/>
      <c r="I1634" s="9"/>
      <c r="J1634" s="9"/>
      <c r="K1634" s="31"/>
      <c r="L1634" s="33"/>
    </row>
    <row r="1635" spans="2:12" ht="15">
      <c r="B1635" s="9"/>
      <c r="C1635" s="9"/>
      <c r="D1635" s="9"/>
      <c r="E1635" s="31"/>
      <c r="F1635" s="32"/>
      <c r="G1635" s="9"/>
      <c r="H1635" s="9"/>
      <c r="I1635" s="9"/>
      <c r="J1635" s="9"/>
      <c r="K1635" s="31"/>
      <c r="L1635" s="33"/>
    </row>
    <row r="1636" spans="2:12" ht="15">
      <c r="B1636" s="9"/>
      <c r="C1636" s="9"/>
      <c r="D1636" s="9"/>
      <c r="E1636" s="31"/>
      <c r="F1636" s="32"/>
      <c r="G1636" s="9"/>
      <c r="H1636" s="9"/>
      <c r="I1636" s="9"/>
      <c r="J1636" s="9"/>
      <c r="K1636" s="31"/>
      <c r="L1636" s="33"/>
    </row>
    <row r="1637" spans="2:12" ht="15">
      <c r="B1637" s="9"/>
      <c r="C1637" s="9"/>
      <c r="D1637" s="9"/>
      <c r="E1637" s="31"/>
      <c r="F1637" s="32"/>
      <c r="G1637" s="9"/>
      <c r="H1637" s="9"/>
      <c r="I1637" s="9"/>
      <c r="J1637" s="9"/>
      <c r="K1637" s="31"/>
      <c r="L1637" s="33"/>
    </row>
    <row r="1638" spans="2:12" ht="15">
      <c r="B1638" s="9"/>
      <c r="C1638" s="9"/>
      <c r="D1638" s="9"/>
      <c r="E1638" s="31"/>
      <c r="F1638" s="32"/>
      <c r="G1638" s="9"/>
      <c r="H1638" s="9"/>
      <c r="I1638" s="9"/>
      <c r="J1638" s="9"/>
      <c r="K1638" s="31"/>
      <c r="L1638" s="33"/>
    </row>
    <row r="1639" spans="2:12" ht="15">
      <c r="B1639" s="9"/>
      <c r="C1639" s="9"/>
      <c r="D1639" s="9"/>
      <c r="E1639" s="31"/>
      <c r="F1639" s="32"/>
      <c r="G1639" s="9"/>
      <c r="H1639" s="9"/>
      <c r="I1639" s="9"/>
      <c r="J1639" s="9"/>
      <c r="K1639" s="31"/>
      <c r="L1639" s="33"/>
    </row>
    <row r="1640" spans="2:12" ht="15">
      <c r="B1640" s="9"/>
      <c r="C1640" s="9"/>
      <c r="D1640" s="9"/>
      <c r="E1640" s="31"/>
      <c r="F1640" s="32"/>
      <c r="G1640" s="9"/>
      <c r="H1640" s="9"/>
      <c r="I1640" s="9"/>
      <c r="J1640" s="9"/>
      <c r="K1640" s="31"/>
      <c r="L1640" s="33"/>
    </row>
    <row r="1641" spans="2:12" ht="15">
      <c r="B1641" s="9"/>
      <c r="C1641" s="9"/>
      <c r="D1641" s="9"/>
      <c r="E1641" s="31"/>
      <c r="F1641" s="32"/>
      <c r="G1641" s="9"/>
      <c r="H1641" s="9"/>
      <c r="I1641" s="9"/>
      <c r="J1641" s="9"/>
      <c r="K1641" s="31"/>
      <c r="L1641" s="33"/>
    </row>
    <row r="1642" spans="2:12" ht="15">
      <c r="B1642" s="9"/>
      <c r="C1642" s="9"/>
      <c r="D1642" s="9"/>
      <c r="E1642" s="31"/>
      <c r="F1642" s="32"/>
      <c r="G1642" s="9"/>
      <c r="H1642" s="9"/>
      <c r="I1642" s="9"/>
      <c r="J1642" s="9"/>
      <c r="K1642" s="31"/>
      <c r="L1642" s="33"/>
    </row>
    <row r="1643" spans="2:12" ht="15">
      <c r="B1643" s="9"/>
      <c r="C1643" s="9"/>
      <c r="D1643" s="9"/>
      <c r="E1643" s="31"/>
      <c r="F1643" s="32"/>
      <c r="G1643" s="9"/>
      <c r="H1643" s="9"/>
      <c r="I1643" s="9"/>
      <c r="J1643" s="9"/>
      <c r="K1643" s="31"/>
      <c r="L1643" s="33"/>
    </row>
    <row r="1644" spans="2:12" ht="15">
      <c r="B1644" s="9"/>
      <c r="C1644" s="9"/>
      <c r="D1644" s="9"/>
      <c r="E1644" s="31"/>
      <c r="F1644" s="32"/>
      <c r="G1644" s="9"/>
      <c r="H1644" s="9"/>
      <c r="I1644" s="9"/>
      <c r="J1644" s="9"/>
      <c r="K1644" s="31"/>
      <c r="L1644" s="33"/>
    </row>
    <row r="1645" spans="2:12" ht="15">
      <c r="B1645" s="9"/>
      <c r="C1645" s="9"/>
      <c r="D1645" s="9"/>
      <c r="E1645" s="31"/>
      <c r="F1645" s="32"/>
      <c r="G1645" s="9"/>
      <c r="H1645" s="9"/>
      <c r="I1645" s="9"/>
      <c r="J1645" s="9"/>
      <c r="K1645" s="31"/>
      <c r="L1645" s="33"/>
    </row>
    <row r="1646" spans="2:12" ht="15">
      <c r="B1646" s="9"/>
      <c r="C1646" s="9"/>
      <c r="D1646" s="9"/>
      <c r="E1646" s="31"/>
      <c r="F1646" s="32"/>
      <c r="G1646" s="9"/>
      <c r="H1646" s="9"/>
      <c r="I1646" s="9"/>
      <c r="J1646" s="9"/>
      <c r="K1646" s="31"/>
      <c r="L1646" s="33"/>
    </row>
    <row r="1647" spans="2:12" ht="15">
      <c r="B1647" s="9"/>
      <c r="C1647" s="9"/>
      <c r="D1647" s="9"/>
      <c r="E1647" s="31"/>
      <c r="F1647" s="32"/>
      <c r="G1647" s="9"/>
      <c r="H1647" s="9"/>
      <c r="I1647" s="9"/>
      <c r="J1647" s="9"/>
      <c r="K1647" s="31"/>
      <c r="L1647" s="33"/>
    </row>
    <row r="1648" spans="2:12" ht="15">
      <c r="B1648" s="9"/>
      <c r="C1648" s="9"/>
      <c r="D1648" s="9"/>
      <c r="E1648" s="31"/>
      <c r="F1648" s="32"/>
      <c r="G1648" s="9"/>
      <c r="H1648" s="9"/>
      <c r="I1648" s="9"/>
      <c r="J1648" s="9"/>
      <c r="K1648" s="31"/>
      <c r="L1648" s="33"/>
    </row>
    <row r="1649" spans="2:12" ht="15">
      <c r="B1649" s="9"/>
      <c r="C1649" s="9"/>
      <c r="D1649" s="9"/>
      <c r="E1649" s="31"/>
      <c r="F1649" s="32"/>
      <c r="G1649" s="9"/>
      <c r="H1649" s="9"/>
      <c r="I1649" s="9"/>
      <c r="J1649" s="9"/>
      <c r="K1649" s="31"/>
      <c r="L1649" s="33"/>
    </row>
    <row r="1650" spans="2:12" ht="15">
      <c r="B1650" s="9"/>
      <c r="C1650" s="9"/>
      <c r="D1650" s="9"/>
      <c r="E1650" s="31"/>
      <c r="F1650" s="32"/>
      <c r="G1650" s="9"/>
      <c r="H1650" s="9"/>
      <c r="I1650" s="9"/>
      <c r="J1650" s="9"/>
      <c r="K1650" s="31"/>
      <c r="L1650" s="33"/>
    </row>
    <row r="1651" spans="2:12" ht="15">
      <c r="B1651" s="9"/>
      <c r="C1651" s="9"/>
      <c r="D1651" s="9"/>
      <c r="E1651" s="31"/>
      <c r="F1651" s="32"/>
      <c r="G1651" s="9"/>
      <c r="H1651" s="9"/>
      <c r="I1651" s="9"/>
      <c r="J1651" s="9"/>
      <c r="K1651" s="31"/>
      <c r="L1651" s="33"/>
    </row>
    <row r="1652" spans="2:12" ht="15">
      <c r="B1652" s="9"/>
      <c r="C1652" s="9"/>
      <c r="D1652" s="9"/>
      <c r="E1652" s="31"/>
      <c r="F1652" s="32"/>
      <c r="G1652" s="9"/>
      <c r="H1652" s="9"/>
      <c r="I1652" s="9"/>
      <c r="J1652" s="9"/>
      <c r="K1652" s="31"/>
      <c r="L1652" s="33"/>
    </row>
    <row r="1653" spans="2:12" ht="15">
      <c r="B1653" s="9"/>
      <c r="C1653" s="9"/>
      <c r="D1653" s="9"/>
      <c r="E1653" s="31"/>
      <c r="F1653" s="32"/>
      <c r="G1653" s="9"/>
      <c r="H1653" s="9"/>
      <c r="I1653" s="9"/>
      <c r="J1653" s="9"/>
      <c r="K1653" s="31"/>
      <c r="L1653" s="33"/>
    </row>
    <row r="1654" spans="2:12" ht="15">
      <c r="B1654" s="9"/>
      <c r="C1654" s="9"/>
      <c r="D1654" s="9"/>
      <c r="E1654" s="31"/>
      <c r="F1654" s="32"/>
      <c r="G1654" s="9"/>
      <c r="H1654" s="9"/>
      <c r="I1654" s="9"/>
      <c r="J1654" s="9"/>
      <c r="K1654" s="31"/>
      <c r="L1654" s="33"/>
    </row>
    <row r="1655" spans="2:12" ht="15">
      <c r="B1655" s="9"/>
      <c r="C1655" s="9"/>
      <c r="D1655" s="9"/>
      <c r="E1655" s="31"/>
      <c r="F1655" s="32"/>
      <c r="G1655" s="9"/>
      <c r="H1655" s="9"/>
      <c r="I1655" s="9"/>
      <c r="J1655" s="9"/>
      <c r="K1655" s="31"/>
      <c r="L1655" s="33"/>
    </row>
    <row r="1656" spans="2:12" ht="15">
      <c r="B1656" s="9"/>
      <c r="C1656" s="9"/>
      <c r="D1656" s="9"/>
      <c r="E1656" s="31"/>
      <c r="F1656" s="32"/>
      <c r="G1656" s="9"/>
      <c r="H1656" s="9"/>
      <c r="I1656" s="9"/>
      <c r="J1656" s="9"/>
      <c r="K1656" s="31"/>
      <c r="L1656" s="33"/>
    </row>
    <row r="1657" spans="2:12" ht="15">
      <c r="B1657" s="9"/>
      <c r="C1657" s="9"/>
      <c r="D1657" s="9"/>
      <c r="E1657" s="31"/>
      <c r="F1657" s="32"/>
      <c r="G1657" s="9"/>
      <c r="H1657" s="9"/>
      <c r="I1657" s="9"/>
      <c r="J1657" s="9"/>
      <c r="K1657" s="31"/>
      <c r="L1657" s="33"/>
    </row>
    <row r="1658" spans="2:12" ht="15">
      <c r="B1658" s="9"/>
      <c r="C1658" s="9"/>
      <c r="D1658" s="9"/>
      <c r="E1658" s="31"/>
      <c r="F1658" s="32"/>
      <c r="G1658" s="9"/>
      <c r="H1658" s="9"/>
      <c r="I1658" s="9"/>
      <c r="J1658" s="9"/>
      <c r="K1658" s="31"/>
      <c r="L1658" s="33"/>
    </row>
    <row r="1659" spans="2:12" ht="15">
      <c r="B1659" s="9"/>
      <c r="C1659" s="9"/>
      <c r="D1659" s="9"/>
      <c r="E1659" s="31"/>
      <c r="F1659" s="32"/>
      <c r="G1659" s="9"/>
      <c r="H1659" s="9"/>
      <c r="I1659" s="9"/>
      <c r="J1659" s="9"/>
      <c r="K1659" s="31"/>
      <c r="L1659" s="33"/>
    </row>
    <row r="1660" spans="2:12" ht="15">
      <c r="B1660" s="9"/>
      <c r="C1660" s="9"/>
      <c r="D1660" s="9"/>
      <c r="E1660" s="31"/>
      <c r="F1660" s="32"/>
      <c r="G1660" s="9"/>
      <c r="H1660" s="9"/>
      <c r="I1660" s="9"/>
      <c r="J1660" s="9"/>
      <c r="K1660" s="31"/>
      <c r="L1660" s="33"/>
    </row>
    <row r="1661" spans="2:12" ht="15">
      <c r="B1661" s="9"/>
      <c r="C1661" s="9"/>
      <c r="D1661" s="9"/>
      <c r="E1661" s="31"/>
      <c r="F1661" s="32"/>
      <c r="G1661" s="9"/>
      <c r="H1661" s="9"/>
      <c r="I1661" s="9"/>
      <c r="J1661" s="9"/>
      <c r="K1661" s="31"/>
      <c r="L1661" s="33"/>
    </row>
    <row r="1662" spans="2:12" ht="15">
      <c r="B1662" s="9"/>
      <c r="C1662" s="9"/>
      <c r="D1662" s="9"/>
      <c r="E1662" s="31"/>
      <c r="F1662" s="32"/>
      <c r="G1662" s="9"/>
      <c r="H1662" s="9"/>
      <c r="I1662" s="9"/>
      <c r="J1662" s="9"/>
      <c r="K1662" s="31"/>
      <c r="L1662" s="33"/>
    </row>
    <row r="1663" spans="2:12" ht="15">
      <c r="B1663" s="9"/>
      <c r="C1663" s="9"/>
      <c r="D1663" s="9"/>
      <c r="E1663" s="31"/>
      <c r="F1663" s="32"/>
      <c r="G1663" s="9"/>
      <c r="H1663" s="9"/>
      <c r="I1663" s="9"/>
      <c r="J1663" s="9"/>
      <c r="K1663" s="31"/>
      <c r="L1663" s="33"/>
    </row>
    <row r="1664" spans="2:12" ht="15">
      <c r="B1664" s="9"/>
      <c r="C1664" s="9"/>
      <c r="D1664" s="9"/>
      <c r="E1664" s="31"/>
      <c r="F1664" s="32"/>
      <c r="G1664" s="9"/>
      <c r="H1664" s="9"/>
      <c r="I1664" s="9"/>
      <c r="J1664" s="9"/>
      <c r="K1664" s="31"/>
      <c r="L1664" s="33"/>
    </row>
    <row r="1665" spans="2:12" ht="15">
      <c r="B1665" s="9"/>
      <c r="C1665" s="9"/>
      <c r="D1665" s="9"/>
      <c r="E1665" s="31"/>
      <c r="F1665" s="32"/>
      <c r="G1665" s="9"/>
      <c r="H1665" s="9"/>
      <c r="I1665" s="9"/>
      <c r="J1665" s="9"/>
      <c r="K1665" s="31"/>
      <c r="L1665" s="33"/>
    </row>
    <row r="1666" spans="2:12" ht="15">
      <c r="B1666" s="9"/>
      <c r="C1666" s="9"/>
      <c r="D1666" s="9"/>
      <c r="E1666" s="31"/>
      <c r="F1666" s="32"/>
      <c r="G1666" s="9"/>
      <c r="H1666" s="9"/>
      <c r="I1666" s="9"/>
      <c r="J1666" s="9"/>
      <c r="K1666" s="31"/>
      <c r="L1666" s="33"/>
    </row>
    <row r="1667" spans="2:12" ht="15">
      <c r="B1667" s="9"/>
      <c r="C1667" s="9"/>
      <c r="D1667" s="9"/>
      <c r="E1667" s="31"/>
      <c r="F1667" s="32"/>
      <c r="G1667" s="9"/>
      <c r="H1667" s="9"/>
      <c r="I1667" s="9"/>
      <c r="J1667" s="9"/>
      <c r="K1667" s="31"/>
      <c r="L1667" s="33"/>
    </row>
    <row r="1668" spans="2:12" ht="15">
      <c r="B1668" s="9"/>
      <c r="C1668" s="9"/>
      <c r="D1668" s="9"/>
      <c r="E1668" s="31"/>
      <c r="F1668" s="32"/>
      <c r="G1668" s="9"/>
      <c r="H1668" s="9"/>
      <c r="I1668" s="9"/>
      <c r="J1668" s="9"/>
      <c r="K1668" s="31"/>
      <c r="L1668" s="33"/>
    </row>
    <row r="1669" spans="2:12" ht="15">
      <c r="B1669" s="9"/>
      <c r="C1669" s="9"/>
      <c r="D1669" s="9"/>
      <c r="E1669" s="31"/>
      <c r="F1669" s="32"/>
      <c r="G1669" s="9"/>
      <c r="H1669" s="9"/>
      <c r="I1669" s="9"/>
      <c r="J1669" s="9"/>
      <c r="K1669" s="31"/>
      <c r="L1669" s="33"/>
    </row>
    <row r="1670" spans="2:12" ht="15">
      <c r="B1670" s="9"/>
      <c r="C1670" s="9"/>
      <c r="D1670" s="9"/>
      <c r="E1670" s="31"/>
      <c r="F1670" s="32"/>
      <c r="G1670" s="9"/>
      <c r="H1670" s="9"/>
      <c r="I1670" s="9"/>
      <c r="J1670" s="9"/>
      <c r="K1670" s="31"/>
      <c r="L1670" s="33"/>
    </row>
    <row r="1671" spans="2:12" ht="15">
      <c r="B1671" s="9"/>
      <c r="C1671" s="9"/>
      <c r="D1671" s="9"/>
      <c r="E1671" s="31"/>
      <c r="F1671" s="32"/>
      <c r="G1671" s="9"/>
      <c r="H1671" s="9"/>
      <c r="I1671" s="9"/>
      <c r="J1671" s="9"/>
      <c r="K1671" s="31"/>
      <c r="L1671" s="33"/>
    </row>
    <row r="1672" spans="2:12" ht="15">
      <c r="B1672" s="9"/>
      <c r="C1672" s="9"/>
      <c r="D1672" s="9"/>
      <c r="E1672" s="31"/>
      <c r="F1672" s="32"/>
      <c r="G1672" s="9"/>
      <c r="H1672" s="9"/>
      <c r="I1672" s="9"/>
      <c r="J1672" s="9"/>
      <c r="K1672" s="31"/>
      <c r="L1672" s="33"/>
    </row>
    <row r="1673" spans="2:12" ht="15">
      <c r="B1673" s="9"/>
      <c r="C1673" s="9"/>
      <c r="D1673" s="9"/>
      <c r="E1673" s="31"/>
      <c r="F1673" s="32"/>
      <c r="G1673" s="9"/>
      <c r="H1673" s="9"/>
      <c r="I1673" s="9"/>
      <c r="J1673" s="9"/>
      <c r="K1673" s="31"/>
      <c r="L1673" s="33"/>
    </row>
    <row r="1674" spans="2:12" ht="15">
      <c r="B1674" s="9"/>
      <c r="C1674" s="9"/>
      <c r="D1674" s="9"/>
      <c r="E1674" s="31"/>
      <c r="F1674" s="32"/>
      <c r="G1674" s="9"/>
      <c r="H1674" s="9"/>
      <c r="I1674" s="9"/>
      <c r="J1674" s="9"/>
      <c r="K1674" s="31"/>
      <c r="L1674" s="33"/>
    </row>
    <row r="1675" spans="2:12" ht="15">
      <c r="B1675" s="9"/>
      <c r="C1675" s="9"/>
      <c r="D1675" s="9"/>
      <c r="E1675" s="31"/>
      <c r="F1675" s="32"/>
      <c r="G1675" s="9"/>
      <c r="H1675" s="9"/>
      <c r="I1675" s="9"/>
      <c r="J1675" s="9"/>
      <c r="K1675" s="31"/>
      <c r="L1675" s="33"/>
    </row>
    <row r="1676" spans="2:12" ht="15">
      <c r="B1676" s="9"/>
      <c r="C1676" s="9"/>
      <c r="D1676" s="9"/>
      <c r="E1676" s="31"/>
      <c r="F1676" s="32"/>
      <c r="G1676" s="9"/>
      <c r="H1676" s="9"/>
      <c r="I1676" s="9"/>
      <c r="J1676" s="9"/>
      <c r="K1676" s="31"/>
      <c r="L1676" s="33"/>
    </row>
    <row r="1677" spans="2:12" ht="15">
      <c r="B1677" s="9"/>
      <c r="C1677" s="9"/>
      <c r="D1677" s="9"/>
      <c r="E1677" s="31"/>
      <c r="F1677" s="32"/>
      <c r="G1677" s="9"/>
      <c r="H1677" s="9"/>
      <c r="I1677" s="9"/>
      <c r="J1677" s="9"/>
      <c r="K1677" s="31"/>
      <c r="L1677" s="33"/>
    </row>
    <row r="1678" spans="2:12" ht="15">
      <c r="B1678" s="9"/>
      <c r="C1678" s="9"/>
      <c r="D1678" s="9"/>
      <c r="E1678" s="31"/>
      <c r="F1678" s="32"/>
      <c r="G1678" s="9"/>
      <c r="H1678" s="9"/>
      <c r="I1678" s="9"/>
      <c r="J1678" s="9"/>
      <c r="K1678" s="31"/>
      <c r="L1678" s="33"/>
    </row>
    <row r="1679" spans="2:12" ht="15">
      <c r="B1679" s="9"/>
      <c r="C1679" s="9"/>
      <c r="D1679" s="9"/>
      <c r="E1679" s="31"/>
      <c r="F1679" s="32"/>
      <c r="G1679" s="9"/>
      <c r="H1679" s="9"/>
      <c r="I1679" s="9"/>
      <c r="J1679" s="9"/>
      <c r="K1679" s="31"/>
      <c r="L1679" s="33"/>
    </row>
    <row r="1680" spans="2:12" ht="15">
      <c r="B1680" s="9"/>
      <c r="C1680" s="9"/>
      <c r="D1680" s="9"/>
      <c r="E1680" s="31"/>
      <c r="F1680" s="32"/>
      <c r="G1680" s="9"/>
      <c r="H1680" s="9"/>
      <c r="I1680" s="9"/>
      <c r="J1680" s="9"/>
      <c r="K1680" s="31"/>
      <c r="L1680" s="33"/>
    </row>
    <row r="1681" spans="2:12" ht="15">
      <c r="B1681" s="9"/>
      <c r="C1681" s="9"/>
      <c r="D1681" s="9"/>
      <c r="E1681" s="31"/>
      <c r="F1681" s="32"/>
      <c r="G1681" s="9"/>
      <c r="H1681" s="9"/>
      <c r="I1681" s="9"/>
      <c r="J1681" s="9"/>
      <c r="K1681" s="31"/>
      <c r="L1681" s="33"/>
    </row>
    <row r="1682" spans="2:12" ht="15">
      <c r="B1682" s="9"/>
      <c r="C1682" s="9"/>
      <c r="D1682" s="9"/>
      <c r="E1682" s="31"/>
      <c r="F1682" s="32"/>
      <c r="G1682" s="9"/>
      <c r="H1682" s="9"/>
      <c r="I1682" s="9"/>
      <c r="J1682" s="9"/>
      <c r="K1682" s="31"/>
      <c r="L1682" s="33"/>
    </row>
    <row r="1683" spans="2:12" ht="15">
      <c r="B1683" s="9"/>
      <c r="C1683" s="9"/>
      <c r="D1683" s="9"/>
      <c r="E1683" s="31"/>
      <c r="F1683" s="32"/>
      <c r="G1683" s="9"/>
      <c r="H1683" s="9"/>
      <c r="I1683" s="9"/>
      <c r="J1683" s="9"/>
      <c r="K1683" s="31"/>
      <c r="L1683" s="33"/>
    </row>
    <row r="1684" spans="2:12" ht="15">
      <c r="B1684" s="9"/>
      <c r="C1684" s="9"/>
      <c r="D1684" s="9"/>
      <c r="E1684" s="31"/>
      <c r="F1684" s="32"/>
      <c r="G1684" s="9"/>
      <c r="H1684" s="9"/>
      <c r="I1684" s="9"/>
      <c r="J1684" s="9"/>
      <c r="K1684" s="31"/>
      <c r="L1684" s="33"/>
    </row>
    <row r="1685" spans="2:12" ht="15">
      <c r="B1685" s="9"/>
      <c r="C1685" s="9"/>
      <c r="D1685" s="9"/>
      <c r="E1685" s="31"/>
      <c r="F1685" s="32"/>
      <c r="G1685" s="9"/>
      <c r="H1685" s="9"/>
      <c r="I1685" s="9"/>
      <c r="J1685" s="9"/>
      <c r="K1685" s="31"/>
      <c r="L1685" s="33"/>
    </row>
    <row r="1686" spans="2:12" ht="15">
      <c r="B1686" s="9"/>
      <c r="C1686" s="9"/>
      <c r="D1686" s="9"/>
      <c r="E1686" s="31"/>
      <c r="F1686" s="32"/>
      <c r="G1686" s="9"/>
      <c r="H1686" s="9"/>
      <c r="I1686" s="9"/>
      <c r="J1686" s="9"/>
      <c r="K1686" s="31"/>
      <c r="L1686" s="33"/>
    </row>
    <row r="1687" spans="2:12" ht="15">
      <c r="B1687" s="9"/>
      <c r="C1687" s="9"/>
      <c r="D1687" s="9"/>
      <c r="E1687" s="31"/>
      <c r="F1687" s="32"/>
      <c r="G1687" s="9"/>
      <c r="H1687" s="9"/>
      <c r="I1687" s="9"/>
      <c r="J1687" s="9"/>
      <c r="K1687" s="31"/>
      <c r="L1687" s="33"/>
    </row>
    <row r="1688" spans="2:12" ht="15">
      <c r="B1688" s="9"/>
      <c r="C1688" s="9"/>
      <c r="D1688" s="9"/>
      <c r="E1688" s="31"/>
      <c r="F1688" s="32"/>
      <c r="G1688" s="9"/>
      <c r="H1688" s="9"/>
      <c r="I1688" s="9"/>
      <c r="J1688" s="9"/>
      <c r="K1688" s="31"/>
      <c r="L1688" s="33"/>
    </row>
    <row r="1689" spans="2:12" ht="15">
      <c r="B1689" s="9"/>
      <c r="C1689" s="9"/>
      <c r="D1689" s="9"/>
      <c r="E1689" s="31"/>
      <c r="F1689" s="32"/>
      <c r="G1689" s="9"/>
      <c r="H1689" s="9"/>
      <c r="I1689" s="9"/>
      <c r="J1689" s="9"/>
      <c r="K1689" s="31"/>
      <c r="L1689" s="33"/>
    </row>
    <row r="1690" spans="2:12" ht="15">
      <c r="B1690" s="9"/>
      <c r="C1690" s="9"/>
      <c r="D1690" s="9"/>
      <c r="E1690" s="31"/>
      <c r="F1690" s="32"/>
      <c r="G1690" s="9"/>
      <c r="H1690" s="9"/>
      <c r="I1690" s="9"/>
      <c r="J1690" s="9"/>
      <c r="K1690" s="31"/>
      <c r="L1690" s="33"/>
    </row>
    <row r="1691" spans="2:12" ht="15">
      <c r="B1691" s="9"/>
      <c r="C1691" s="9"/>
      <c r="D1691" s="9"/>
      <c r="E1691" s="31"/>
      <c r="F1691" s="32"/>
      <c r="G1691" s="9"/>
      <c r="H1691" s="9"/>
      <c r="I1691" s="9"/>
      <c r="J1691" s="9"/>
      <c r="K1691" s="31"/>
      <c r="L1691" s="33"/>
    </row>
    <row r="1692" spans="2:12" ht="15">
      <c r="B1692" s="9"/>
      <c r="C1692" s="9"/>
      <c r="D1692" s="9"/>
      <c r="E1692" s="31"/>
      <c r="F1692" s="32"/>
      <c r="G1692" s="9"/>
      <c r="H1692" s="9"/>
      <c r="I1692" s="9"/>
      <c r="J1692" s="9"/>
      <c r="K1692" s="31"/>
      <c r="L1692" s="33"/>
    </row>
    <row r="1693" spans="2:12" ht="15">
      <c r="B1693" s="9"/>
      <c r="C1693" s="9"/>
      <c r="D1693" s="9"/>
      <c r="E1693" s="31"/>
      <c r="F1693" s="32"/>
      <c r="G1693" s="9"/>
      <c r="H1693" s="9"/>
      <c r="I1693" s="9"/>
      <c r="J1693" s="9"/>
      <c r="K1693" s="31"/>
      <c r="L1693" s="33"/>
    </row>
    <row r="1694" spans="2:12" ht="15">
      <c r="B1694" s="9"/>
      <c r="C1694" s="9"/>
      <c r="D1694" s="9"/>
      <c r="E1694" s="31"/>
      <c r="F1694" s="32"/>
      <c r="G1694" s="9"/>
      <c r="H1694" s="9"/>
      <c r="I1694" s="9"/>
      <c r="J1694" s="9"/>
      <c r="K1694" s="31"/>
      <c r="L1694" s="33"/>
    </row>
    <row r="1695" spans="2:12" ht="15">
      <c r="B1695" s="9"/>
      <c r="C1695" s="9"/>
      <c r="D1695" s="9"/>
      <c r="E1695" s="31"/>
      <c r="F1695" s="32"/>
      <c r="G1695" s="9"/>
      <c r="H1695" s="9"/>
      <c r="I1695" s="9"/>
      <c r="J1695" s="9"/>
      <c r="K1695" s="31"/>
      <c r="L1695" s="33"/>
    </row>
    <row r="1696" spans="2:12" ht="15">
      <c r="B1696" s="9"/>
      <c r="C1696" s="9"/>
      <c r="D1696" s="9"/>
      <c r="E1696" s="31"/>
      <c r="F1696" s="32"/>
      <c r="G1696" s="9"/>
      <c r="H1696" s="9"/>
      <c r="I1696" s="9"/>
      <c r="J1696" s="9"/>
      <c r="K1696" s="31"/>
      <c r="L1696" s="33"/>
    </row>
    <row r="1697" spans="2:12" ht="15">
      <c r="B1697" s="9"/>
      <c r="C1697" s="9"/>
      <c r="D1697" s="9"/>
      <c r="E1697" s="31"/>
      <c r="F1697" s="32"/>
      <c r="G1697" s="9"/>
      <c r="H1697" s="9"/>
      <c r="I1697" s="9"/>
      <c r="J1697" s="9"/>
      <c r="K1697" s="31"/>
      <c r="L1697" s="33"/>
    </row>
    <row r="1698" spans="2:12" ht="15">
      <c r="B1698" s="9"/>
      <c r="C1698" s="9"/>
      <c r="D1698" s="9"/>
      <c r="E1698" s="31"/>
      <c r="F1698" s="32"/>
      <c r="G1698" s="9"/>
      <c r="H1698" s="9"/>
      <c r="I1698" s="9"/>
      <c r="J1698" s="9"/>
      <c r="K1698" s="31"/>
      <c r="L1698" s="33"/>
    </row>
    <row r="1699" spans="2:12" ht="15">
      <c r="B1699" s="9"/>
      <c r="C1699" s="9"/>
      <c r="D1699" s="9"/>
      <c r="E1699" s="31"/>
      <c r="F1699" s="32"/>
      <c r="G1699" s="9"/>
      <c r="H1699" s="9"/>
      <c r="I1699" s="9"/>
      <c r="J1699" s="9"/>
      <c r="K1699" s="31"/>
      <c r="L1699" s="33"/>
    </row>
    <row r="1700" spans="2:12" ht="15">
      <c r="B1700" s="9"/>
      <c r="C1700" s="9"/>
      <c r="D1700" s="9"/>
      <c r="E1700" s="31"/>
      <c r="F1700" s="32"/>
      <c r="G1700" s="9"/>
      <c r="H1700" s="9"/>
      <c r="I1700" s="9"/>
      <c r="J1700" s="9"/>
      <c r="K1700" s="31"/>
      <c r="L1700" s="33"/>
    </row>
    <row r="1701" spans="2:12" ht="15">
      <c r="B1701" s="9"/>
      <c r="C1701" s="9"/>
      <c r="D1701" s="9"/>
      <c r="E1701" s="31"/>
      <c r="F1701" s="32"/>
      <c r="G1701" s="9"/>
      <c r="H1701" s="9"/>
      <c r="I1701" s="9"/>
      <c r="J1701" s="9"/>
      <c r="K1701" s="31"/>
      <c r="L1701" s="33"/>
    </row>
    <row r="1702" spans="2:12" ht="15">
      <c r="B1702" s="9"/>
      <c r="C1702" s="9"/>
      <c r="D1702" s="9"/>
      <c r="E1702" s="31"/>
      <c r="F1702" s="32"/>
      <c r="G1702" s="9"/>
      <c r="H1702" s="9"/>
      <c r="I1702" s="9"/>
      <c r="J1702" s="9"/>
      <c r="K1702" s="31"/>
      <c r="L1702" s="33"/>
    </row>
    <row r="1703" spans="2:12" ht="15">
      <c r="B1703" s="9"/>
      <c r="C1703" s="9"/>
      <c r="D1703" s="9"/>
      <c r="E1703" s="31"/>
      <c r="F1703" s="32"/>
      <c r="G1703" s="9"/>
      <c r="H1703" s="9"/>
      <c r="I1703" s="9"/>
      <c r="J1703" s="9"/>
      <c r="K1703" s="31"/>
      <c r="L1703" s="33"/>
    </row>
    <row r="1704" spans="2:12" ht="15">
      <c r="B1704" s="9"/>
      <c r="C1704" s="9"/>
      <c r="D1704" s="9"/>
      <c r="E1704" s="31"/>
      <c r="F1704" s="32"/>
      <c r="G1704" s="9"/>
      <c r="H1704" s="9"/>
      <c r="I1704" s="9"/>
      <c r="J1704" s="9"/>
      <c r="K1704" s="31"/>
      <c r="L1704" s="33"/>
    </row>
    <row r="1705" spans="2:12" ht="15">
      <c r="B1705" s="9"/>
      <c r="C1705" s="9"/>
      <c r="D1705" s="9"/>
      <c r="E1705" s="31"/>
      <c r="F1705" s="32"/>
      <c r="G1705" s="9"/>
      <c r="H1705" s="9"/>
      <c r="I1705" s="9"/>
      <c r="J1705" s="9"/>
      <c r="K1705" s="31"/>
      <c r="L1705" s="33"/>
    </row>
    <row r="1706" spans="2:12" ht="15">
      <c r="B1706" s="9"/>
      <c r="C1706" s="9"/>
      <c r="D1706" s="9"/>
      <c r="E1706" s="31"/>
      <c r="F1706" s="32"/>
      <c r="G1706" s="9"/>
      <c r="H1706" s="9"/>
      <c r="I1706" s="9"/>
      <c r="J1706" s="9"/>
      <c r="K1706" s="31"/>
      <c r="L1706" s="33"/>
    </row>
    <row r="1707" spans="2:12" ht="15">
      <c r="B1707" s="9"/>
      <c r="C1707" s="9"/>
      <c r="D1707" s="9"/>
      <c r="E1707" s="31"/>
      <c r="F1707" s="32"/>
      <c r="G1707" s="9"/>
      <c r="H1707" s="9"/>
      <c r="I1707" s="9"/>
      <c r="J1707" s="9"/>
      <c r="K1707" s="31"/>
      <c r="L1707" s="33"/>
    </row>
    <row r="1708" spans="2:12" ht="15">
      <c r="B1708" s="9"/>
      <c r="C1708" s="9"/>
      <c r="D1708" s="9"/>
      <c r="E1708" s="31"/>
      <c r="F1708" s="32"/>
      <c r="G1708" s="9"/>
      <c r="H1708" s="9"/>
      <c r="I1708" s="9"/>
      <c r="J1708" s="9"/>
      <c r="K1708" s="31"/>
      <c r="L1708" s="33"/>
    </row>
    <row r="1709" spans="2:12" ht="15">
      <c r="B1709" s="9"/>
      <c r="C1709" s="9"/>
      <c r="D1709" s="9"/>
      <c r="E1709" s="31"/>
      <c r="F1709" s="32"/>
      <c r="G1709" s="9"/>
      <c r="H1709" s="9"/>
      <c r="I1709" s="9"/>
      <c r="J1709" s="9"/>
      <c r="K1709" s="31"/>
      <c r="L1709" s="33"/>
    </row>
    <row r="1710" spans="2:12" ht="15">
      <c r="B1710" s="9"/>
      <c r="C1710" s="9"/>
      <c r="D1710" s="9"/>
      <c r="E1710" s="31"/>
      <c r="F1710" s="32"/>
      <c r="G1710" s="9"/>
      <c r="H1710" s="9"/>
      <c r="I1710" s="9"/>
      <c r="J1710" s="9"/>
      <c r="K1710" s="31"/>
      <c r="L1710" s="33"/>
    </row>
    <row r="1711" spans="2:12" ht="15">
      <c r="B1711" s="9"/>
      <c r="C1711" s="9"/>
      <c r="D1711" s="9"/>
      <c r="E1711" s="31"/>
      <c r="F1711" s="32"/>
      <c r="G1711" s="9"/>
      <c r="H1711" s="9"/>
      <c r="I1711" s="9"/>
      <c r="J1711" s="9"/>
      <c r="K1711" s="31"/>
      <c r="L1711" s="33"/>
    </row>
    <row r="1712" spans="2:12" ht="15">
      <c r="B1712" s="9"/>
      <c r="C1712" s="9"/>
      <c r="D1712" s="9"/>
      <c r="E1712" s="31"/>
      <c r="F1712" s="32"/>
      <c r="G1712" s="9"/>
      <c r="H1712" s="9"/>
      <c r="I1712" s="9"/>
      <c r="J1712" s="9"/>
      <c r="K1712" s="31"/>
      <c r="L1712" s="33"/>
    </row>
    <row r="1713" spans="2:12" ht="15">
      <c r="B1713" s="9"/>
      <c r="C1713" s="9"/>
      <c r="D1713" s="9"/>
      <c r="E1713" s="31"/>
      <c r="F1713" s="32"/>
      <c r="G1713" s="9"/>
      <c r="H1713" s="9"/>
      <c r="I1713" s="9"/>
      <c r="J1713" s="9"/>
      <c r="K1713" s="31"/>
      <c r="L1713" s="33"/>
    </row>
    <row r="1714" spans="2:12" ht="15">
      <c r="B1714" s="9"/>
      <c r="C1714" s="9"/>
      <c r="D1714" s="9"/>
      <c r="E1714" s="31"/>
      <c r="F1714" s="32"/>
      <c r="G1714" s="9"/>
      <c r="H1714" s="9"/>
      <c r="I1714" s="9"/>
      <c r="J1714" s="9"/>
      <c r="K1714" s="31"/>
      <c r="L1714" s="33"/>
    </row>
    <row r="1715" spans="2:12" ht="15">
      <c r="B1715" s="9"/>
      <c r="C1715" s="9"/>
      <c r="D1715" s="9"/>
      <c r="E1715" s="31"/>
      <c r="F1715" s="32"/>
      <c r="G1715" s="9"/>
      <c r="H1715" s="9"/>
      <c r="I1715" s="9"/>
      <c r="J1715" s="9"/>
      <c r="K1715" s="31"/>
      <c r="L1715" s="33"/>
    </row>
    <row r="1716" spans="2:12" ht="15">
      <c r="B1716" s="9"/>
      <c r="C1716" s="9"/>
      <c r="D1716" s="9"/>
      <c r="E1716" s="31"/>
      <c r="F1716" s="32"/>
      <c r="G1716" s="9"/>
      <c r="H1716" s="9"/>
      <c r="I1716" s="9"/>
      <c r="J1716" s="9"/>
      <c r="K1716" s="31"/>
      <c r="L1716" s="33"/>
    </row>
    <row r="1717" spans="2:12" ht="15">
      <c r="B1717" s="9"/>
      <c r="C1717" s="9"/>
      <c r="D1717" s="9"/>
      <c r="E1717" s="31"/>
      <c r="F1717" s="32"/>
      <c r="G1717" s="9"/>
      <c r="H1717" s="9"/>
      <c r="I1717" s="9"/>
      <c r="J1717" s="9"/>
      <c r="K1717" s="31"/>
      <c r="L1717" s="33"/>
    </row>
    <row r="1718" spans="2:12" ht="15">
      <c r="B1718" s="9"/>
      <c r="C1718" s="9"/>
      <c r="D1718" s="9"/>
      <c r="E1718" s="31"/>
      <c r="F1718" s="32"/>
      <c r="G1718" s="9"/>
      <c r="H1718" s="9"/>
      <c r="I1718" s="9"/>
      <c r="J1718" s="9"/>
      <c r="K1718" s="31"/>
      <c r="L1718" s="33"/>
    </row>
    <row r="1719" spans="2:12" ht="15">
      <c r="B1719" s="9"/>
      <c r="C1719" s="9"/>
      <c r="D1719" s="9"/>
      <c r="E1719" s="31"/>
      <c r="F1719" s="32"/>
      <c r="G1719" s="9"/>
      <c r="H1719" s="9"/>
      <c r="I1719" s="9"/>
      <c r="J1719" s="9"/>
      <c r="K1719" s="31"/>
      <c r="L1719" s="33"/>
    </row>
    <row r="1720" spans="2:12" ht="15">
      <c r="B1720" s="9"/>
      <c r="C1720" s="9"/>
      <c r="D1720" s="9"/>
      <c r="E1720" s="31"/>
      <c r="F1720" s="32"/>
      <c r="G1720" s="9"/>
      <c r="H1720" s="9"/>
      <c r="I1720" s="9"/>
      <c r="J1720" s="9"/>
      <c r="K1720" s="31"/>
      <c r="L1720" s="33"/>
    </row>
    <row r="1721" spans="2:12" ht="15">
      <c r="B1721" s="9"/>
      <c r="C1721" s="9"/>
      <c r="D1721" s="9"/>
      <c r="E1721" s="31"/>
      <c r="F1721" s="32"/>
      <c r="G1721" s="9"/>
      <c r="H1721" s="9"/>
      <c r="I1721" s="9"/>
      <c r="J1721" s="9"/>
      <c r="K1721" s="31"/>
      <c r="L1721" s="33"/>
    </row>
    <row r="1722" spans="2:12" ht="15">
      <c r="B1722" s="9"/>
      <c r="C1722" s="9"/>
      <c r="D1722" s="9"/>
      <c r="E1722" s="31"/>
      <c r="F1722" s="32"/>
      <c r="G1722" s="9"/>
      <c r="H1722" s="9"/>
      <c r="I1722" s="9"/>
      <c r="J1722" s="9"/>
      <c r="K1722" s="31"/>
      <c r="L1722" s="33"/>
    </row>
    <row r="1723" spans="2:12" ht="15">
      <c r="B1723" s="9"/>
      <c r="C1723" s="9"/>
      <c r="D1723" s="9"/>
      <c r="E1723" s="31"/>
      <c r="F1723" s="32"/>
      <c r="G1723" s="9"/>
      <c r="H1723" s="9"/>
      <c r="I1723" s="9"/>
      <c r="J1723" s="9"/>
      <c r="K1723" s="31"/>
      <c r="L1723" s="33"/>
    </row>
    <row r="1724" spans="2:12" ht="15">
      <c r="B1724" s="9"/>
      <c r="C1724" s="9"/>
      <c r="D1724" s="9"/>
      <c r="E1724" s="31"/>
      <c r="F1724" s="32"/>
      <c r="G1724" s="9"/>
      <c r="H1724" s="9"/>
      <c r="I1724" s="9"/>
      <c r="J1724" s="9"/>
      <c r="K1724" s="31"/>
      <c r="L1724" s="33"/>
    </row>
    <row r="1725" spans="2:12" ht="15">
      <c r="B1725" s="9"/>
      <c r="C1725" s="9"/>
      <c r="D1725" s="9"/>
      <c r="E1725" s="31"/>
      <c r="F1725" s="32"/>
      <c r="G1725" s="9"/>
      <c r="H1725" s="9"/>
      <c r="I1725" s="9"/>
      <c r="J1725" s="9"/>
      <c r="K1725" s="31"/>
      <c r="L1725" s="33"/>
    </row>
    <row r="1726" spans="2:12" ht="15">
      <c r="B1726" s="9"/>
      <c r="C1726" s="9"/>
      <c r="D1726" s="9"/>
      <c r="E1726" s="31"/>
      <c r="F1726" s="32"/>
      <c r="G1726" s="9"/>
      <c r="H1726" s="9"/>
      <c r="I1726" s="9"/>
      <c r="J1726" s="9"/>
      <c r="K1726" s="31"/>
      <c r="L1726" s="33"/>
    </row>
    <row r="1727" spans="2:12" ht="15">
      <c r="B1727" s="9"/>
      <c r="C1727" s="9"/>
      <c r="D1727" s="9"/>
      <c r="E1727" s="31"/>
      <c r="F1727" s="32"/>
      <c r="G1727" s="9"/>
      <c r="H1727" s="9"/>
      <c r="I1727" s="9"/>
      <c r="J1727" s="9"/>
      <c r="K1727" s="31"/>
      <c r="L1727" s="33"/>
    </row>
    <row r="1728" spans="2:12" ht="15">
      <c r="B1728" s="9"/>
      <c r="C1728" s="9"/>
      <c r="D1728" s="9"/>
      <c r="E1728" s="31"/>
      <c r="F1728" s="32"/>
      <c r="G1728" s="9"/>
      <c r="H1728" s="9"/>
      <c r="I1728" s="9"/>
      <c r="J1728" s="9"/>
      <c r="K1728" s="31"/>
      <c r="L1728" s="33"/>
    </row>
    <row r="1729" spans="2:12" ht="15">
      <c r="B1729" s="9"/>
      <c r="C1729" s="9"/>
      <c r="D1729" s="9"/>
      <c r="E1729" s="31"/>
      <c r="F1729" s="32"/>
      <c r="G1729" s="9"/>
      <c r="H1729" s="9"/>
      <c r="I1729" s="9"/>
      <c r="J1729" s="9"/>
      <c r="K1729" s="31"/>
      <c r="L1729" s="33"/>
    </row>
    <row r="1730" spans="2:12" ht="15">
      <c r="B1730" s="9"/>
      <c r="C1730" s="9"/>
      <c r="D1730" s="9"/>
      <c r="E1730" s="31"/>
      <c r="F1730" s="32"/>
      <c r="G1730" s="9"/>
      <c r="H1730" s="9"/>
      <c r="I1730" s="9"/>
      <c r="J1730" s="9"/>
      <c r="K1730" s="31"/>
      <c r="L1730" s="33"/>
    </row>
    <row r="1731" spans="2:12" ht="15">
      <c r="B1731" s="9"/>
      <c r="C1731" s="9"/>
      <c r="D1731" s="9"/>
      <c r="E1731" s="31"/>
      <c r="F1731" s="32"/>
      <c r="G1731" s="9"/>
      <c r="H1731" s="9"/>
      <c r="I1731" s="9"/>
      <c r="J1731" s="9"/>
      <c r="K1731" s="31"/>
      <c r="L1731" s="33"/>
    </row>
    <row r="1732" spans="2:12" ht="15">
      <c r="B1732" s="9"/>
      <c r="C1732" s="9"/>
      <c r="D1732" s="9"/>
      <c r="E1732" s="31"/>
      <c r="F1732" s="32"/>
      <c r="G1732" s="9"/>
      <c r="H1732" s="9"/>
      <c r="I1732" s="9"/>
      <c r="J1732" s="9"/>
      <c r="K1732" s="31"/>
      <c r="L1732" s="33"/>
    </row>
    <row r="1733" spans="2:12" ht="15">
      <c r="B1733" s="9"/>
      <c r="C1733" s="9"/>
      <c r="D1733" s="9"/>
      <c r="E1733" s="31"/>
      <c r="F1733" s="32"/>
      <c r="G1733" s="9"/>
      <c r="H1733" s="9"/>
      <c r="I1733" s="9"/>
      <c r="J1733" s="9"/>
      <c r="K1733" s="31"/>
      <c r="L1733" s="33"/>
    </row>
    <row r="1734" spans="2:12" ht="15">
      <c r="B1734" s="9"/>
      <c r="C1734" s="9"/>
      <c r="D1734" s="9"/>
      <c r="E1734" s="31"/>
      <c r="F1734" s="32"/>
      <c r="G1734" s="9"/>
      <c r="H1734" s="9"/>
      <c r="I1734" s="9"/>
      <c r="J1734" s="9"/>
      <c r="K1734" s="31"/>
      <c r="L1734" s="33"/>
    </row>
    <row r="1735" spans="2:12" ht="15">
      <c r="B1735" s="9"/>
      <c r="C1735" s="9"/>
      <c r="D1735" s="9"/>
      <c r="E1735" s="31"/>
      <c r="F1735" s="32"/>
      <c r="G1735" s="9"/>
      <c r="H1735" s="9"/>
      <c r="I1735" s="9"/>
      <c r="J1735" s="9"/>
      <c r="K1735" s="31"/>
      <c r="L1735" s="33"/>
    </row>
    <row r="1736" spans="2:12" ht="15">
      <c r="B1736" s="9"/>
      <c r="C1736" s="9"/>
      <c r="D1736" s="9"/>
      <c r="E1736" s="31"/>
      <c r="F1736" s="32"/>
      <c r="G1736" s="9"/>
      <c r="H1736" s="9"/>
      <c r="I1736" s="9"/>
      <c r="J1736" s="9"/>
      <c r="K1736" s="31"/>
      <c r="L1736" s="33"/>
    </row>
    <row r="1737" spans="2:12" ht="15">
      <c r="B1737" s="9"/>
      <c r="C1737" s="9"/>
      <c r="D1737" s="9"/>
      <c r="E1737" s="31"/>
      <c r="F1737" s="32"/>
      <c r="G1737" s="9"/>
      <c r="H1737" s="9"/>
      <c r="I1737" s="9"/>
      <c r="J1737" s="9"/>
      <c r="K1737" s="31"/>
      <c r="L1737" s="33"/>
    </row>
    <row r="1738" spans="2:12" ht="15">
      <c r="B1738" s="9"/>
      <c r="C1738" s="9"/>
      <c r="D1738" s="9"/>
      <c r="E1738" s="31"/>
      <c r="F1738" s="32"/>
      <c r="G1738" s="9"/>
      <c r="H1738" s="9"/>
      <c r="I1738" s="9"/>
      <c r="J1738" s="9"/>
      <c r="K1738" s="31"/>
      <c r="L1738" s="33"/>
    </row>
    <row r="1739" spans="2:12" ht="15">
      <c r="B1739" s="9"/>
      <c r="C1739" s="9"/>
      <c r="D1739" s="9"/>
      <c r="E1739" s="31"/>
      <c r="F1739" s="32"/>
      <c r="G1739" s="9"/>
      <c r="H1739" s="9"/>
      <c r="I1739" s="9"/>
      <c r="J1739" s="9"/>
      <c r="K1739" s="31"/>
      <c r="L1739" s="33"/>
    </row>
    <row r="1740" spans="2:12" ht="15">
      <c r="B1740" s="9"/>
      <c r="C1740" s="9"/>
      <c r="D1740" s="9"/>
      <c r="E1740" s="31"/>
      <c r="F1740" s="32"/>
      <c r="G1740" s="9"/>
      <c r="H1740" s="9"/>
      <c r="I1740" s="9"/>
      <c r="J1740" s="9"/>
      <c r="K1740" s="31"/>
      <c r="L1740" s="33"/>
    </row>
    <row r="1741" spans="2:12" ht="15">
      <c r="B1741" s="9"/>
      <c r="C1741" s="9"/>
      <c r="D1741" s="9"/>
      <c r="E1741" s="31"/>
      <c r="F1741" s="32"/>
      <c r="G1741" s="9"/>
      <c r="H1741" s="9"/>
      <c r="I1741" s="9"/>
      <c r="J1741" s="9"/>
      <c r="K1741" s="31"/>
      <c r="L1741" s="33"/>
    </row>
    <row r="1742" spans="2:12" ht="15">
      <c r="B1742" s="9"/>
      <c r="C1742" s="9"/>
      <c r="D1742" s="9"/>
      <c r="E1742" s="31"/>
      <c r="F1742" s="32"/>
      <c r="G1742" s="9"/>
      <c r="H1742" s="9"/>
      <c r="I1742" s="9"/>
      <c r="J1742" s="9"/>
      <c r="K1742" s="31"/>
      <c r="L1742" s="33"/>
    </row>
    <row r="1743" spans="2:12" ht="15">
      <c r="B1743" s="9"/>
      <c r="C1743" s="9"/>
      <c r="D1743" s="9"/>
      <c r="E1743" s="31"/>
      <c r="F1743" s="32"/>
      <c r="G1743" s="9"/>
      <c r="H1743" s="9"/>
      <c r="I1743" s="9"/>
      <c r="J1743" s="9"/>
      <c r="K1743" s="31"/>
      <c r="L1743" s="33"/>
    </row>
    <row r="1744" spans="2:12" ht="15">
      <c r="B1744" s="9"/>
      <c r="C1744" s="9"/>
      <c r="D1744" s="9"/>
      <c r="E1744" s="31"/>
      <c r="F1744" s="32"/>
      <c r="G1744" s="9"/>
      <c r="H1744" s="9"/>
      <c r="I1744" s="9"/>
      <c r="J1744" s="9"/>
      <c r="K1744" s="31"/>
      <c r="L1744" s="33"/>
    </row>
    <row r="1745" spans="2:12" ht="15">
      <c r="B1745" s="9"/>
      <c r="C1745" s="9"/>
      <c r="D1745" s="9"/>
      <c r="E1745" s="31"/>
      <c r="F1745" s="32"/>
      <c r="G1745" s="9"/>
      <c r="H1745" s="9"/>
      <c r="I1745" s="9"/>
      <c r="J1745" s="9"/>
      <c r="K1745" s="31"/>
      <c r="L1745" s="33"/>
    </row>
    <row r="1746" spans="2:12" ht="15">
      <c r="B1746" s="9"/>
      <c r="C1746" s="9"/>
      <c r="D1746" s="9"/>
      <c r="E1746" s="31"/>
      <c r="F1746" s="32"/>
      <c r="G1746" s="9"/>
      <c r="H1746" s="9"/>
      <c r="I1746" s="9"/>
      <c r="J1746" s="9"/>
      <c r="K1746" s="31"/>
      <c r="L1746" s="33"/>
    </row>
    <row r="1747" spans="2:12" ht="15">
      <c r="B1747" s="9"/>
      <c r="C1747" s="9"/>
      <c r="D1747" s="9"/>
      <c r="E1747" s="31"/>
      <c r="F1747" s="32"/>
      <c r="G1747" s="9"/>
      <c r="H1747" s="9"/>
      <c r="I1747" s="9"/>
      <c r="J1747" s="9"/>
      <c r="K1747" s="31"/>
      <c r="L1747" s="33"/>
    </row>
    <row r="1748" spans="2:12" ht="15">
      <c r="B1748" s="9"/>
      <c r="C1748" s="9"/>
      <c r="D1748" s="9"/>
      <c r="E1748" s="31"/>
      <c r="F1748" s="32"/>
      <c r="G1748" s="9"/>
      <c r="H1748" s="9"/>
      <c r="I1748" s="9"/>
      <c r="J1748" s="9"/>
      <c r="K1748" s="31"/>
      <c r="L1748" s="33"/>
    </row>
    <row r="1749" spans="2:12" ht="15">
      <c r="B1749" s="9"/>
      <c r="C1749" s="9"/>
      <c r="D1749" s="9"/>
      <c r="E1749" s="31"/>
      <c r="F1749" s="32"/>
      <c r="G1749" s="9"/>
      <c r="H1749" s="9"/>
      <c r="I1749" s="9"/>
      <c r="J1749" s="9"/>
      <c r="K1749" s="31"/>
      <c r="L1749" s="33"/>
    </row>
    <row r="1750" spans="2:12" ht="15">
      <c r="B1750" s="9"/>
      <c r="C1750" s="9"/>
      <c r="D1750" s="9"/>
      <c r="E1750" s="31"/>
      <c r="F1750" s="32"/>
      <c r="G1750" s="9"/>
      <c r="H1750" s="9"/>
      <c r="I1750" s="9"/>
      <c r="J1750" s="9"/>
      <c r="K1750" s="31"/>
      <c r="L1750" s="33"/>
    </row>
    <row r="1751" spans="2:12" ht="15">
      <c r="B1751" s="9"/>
      <c r="C1751" s="9"/>
      <c r="D1751" s="9"/>
      <c r="E1751" s="31"/>
      <c r="F1751" s="32"/>
      <c r="G1751" s="9"/>
      <c r="H1751" s="9"/>
      <c r="I1751" s="9"/>
      <c r="J1751" s="9"/>
      <c r="K1751" s="31"/>
      <c r="L1751" s="33"/>
    </row>
    <row r="1752" spans="2:12" ht="15">
      <c r="B1752" s="9"/>
      <c r="C1752" s="9"/>
      <c r="D1752" s="9"/>
      <c r="E1752" s="31"/>
      <c r="F1752" s="32"/>
      <c r="G1752" s="9"/>
      <c r="H1752" s="9"/>
      <c r="I1752" s="9"/>
      <c r="J1752" s="9"/>
      <c r="K1752" s="31"/>
      <c r="L1752" s="33"/>
    </row>
    <row r="1753" spans="2:12" ht="15">
      <c r="B1753" s="9"/>
      <c r="C1753" s="9"/>
      <c r="D1753" s="9"/>
      <c r="E1753" s="31"/>
      <c r="F1753" s="32"/>
      <c r="G1753" s="9"/>
      <c r="H1753" s="9"/>
      <c r="I1753" s="9"/>
      <c r="J1753" s="9"/>
      <c r="K1753" s="31"/>
      <c r="L1753" s="33"/>
    </row>
    <row r="1754" spans="2:12" ht="15">
      <c r="B1754" s="9"/>
      <c r="C1754" s="9"/>
      <c r="D1754" s="9"/>
      <c r="E1754" s="31"/>
      <c r="F1754" s="32"/>
      <c r="G1754" s="9"/>
      <c r="H1754" s="9"/>
      <c r="I1754" s="9"/>
      <c r="J1754" s="9"/>
      <c r="K1754" s="31"/>
      <c r="L1754" s="33"/>
    </row>
    <row r="1755" spans="2:12" ht="15">
      <c r="B1755" s="9"/>
      <c r="C1755" s="9"/>
      <c r="D1755" s="9"/>
      <c r="E1755" s="31"/>
      <c r="F1755" s="32"/>
      <c r="G1755" s="9"/>
      <c r="H1755" s="9"/>
      <c r="I1755" s="9"/>
      <c r="J1755" s="9"/>
      <c r="K1755" s="31"/>
      <c r="L1755" s="33"/>
    </row>
    <row r="1756" spans="2:12" ht="15">
      <c r="B1756" s="9"/>
      <c r="C1756" s="9"/>
      <c r="D1756" s="9"/>
      <c r="E1756" s="31"/>
      <c r="F1756" s="32"/>
      <c r="G1756" s="9"/>
      <c r="H1756" s="9"/>
      <c r="I1756" s="9"/>
      <c r="J1756" s="9"/>
      <c r="K1756" s="31"/>
      <c r="L1756" s="33"/>
    </row>
    <row r="1757" spans="2:12" ht="15">
      <c r="B1757" s="9"/>
      <c r="C1757" s="9"/>
      <c r="D1757" s="9"/>
      <c r="E1757" s="31"/>
      <c r="F1757" s="32"/>
      <c r="G1757" s="9"/>
      <c r="H1757" s="9"/>
      <c r="I1757" s="9"/>
      <c r="J1757" s="9"/>
      <c r="K1757" s="31"/>
      <c r="L1757" s="33"/>
    </row>
    <row r="1758" spans="2:12" ht="15">
      <c r="B1758" s="9"/>
      <c r="C1758" s="9"/>
      <c r="D1758" s="9"/>
      <c r="E1758" s="31"/>
      <c r="F1758" s="32"/>
      <c r="G1758" s="9"/>
      <c r="H1758" s="9"/>
      <c r="I1758" s="9"/>
      <c r="J1758" s="9"/>
      <c r="K1758" s="31"/>
      <c r="L1758" s="33"/>
    </row>
    <row r="1759" spans="2:12" ht="15">
      <c r="B1759" s="9"/>
      <c r="C1759" s="9"/>
      <c r="D1759" s="9"/>
      <c r="E1759" s="31"/>
      <c r="F1759" s="32"/>
      <c r="G1759" s="9"/>
      <c r="H1759" s="9"/>
      <c r="I1759" s="9"/>
      <c r="J1759" s="9"/>
      <c r="K1759" s="31"/>
      <c r="L1759" s="33"/>
    </row>
    <row r="1760" spans="2:12" ht="15">
      <c r="B1760" s="9"/>
      <c r="C1760" s="9"/>
      <c r="D1760" s="9"/>
      <c r="E1760" s="31"/>
      <c r="F1760" s="32"/>
      <c r="G1760" s="9"/>
      <c r="H1760" s="9"/>
      <c r="I1760" s="9"/>
      <c r="J1760" s="9"/>
      <c r="K1760" s="31"/>
      <c r="L1760" s="33"/>
    </row>
    <row r="1761" spans="2:12" ht="15">
      <c r="B1761" s="9"/>
      <c r="C1761" s="9"/>
      <c r="D1761" s="9"/>
      <c r="E1761" s="31"/>
      <c r="F1761" s="32"/>
      <c r="G1761" s="9"/>
      <c r="H1761" s="9"/>
      <c r="I1761" s="9"/>
      <c r="J1761" s="9"/>
      <c r="K1761" s="31"/>
      <c r="L1761" s="33"/>
    </row>
    <row r="1762" spans="2:12" ht="15">
      <c r="B1762" s="9"/>
      <c r="C1762" s="9"/>
      <c r="D1762" s="9"/>
      <c r="E1762" s="31"/>
      <c r="F1762" s="32"/>
      <c r="G1762" s="9"/>
      <c r="H1762" s="9"/>
      <c r="I1762" s="9"/>
      <c r="J1762" s="9"/>
      <c r="K1762" s="31"/>
      <c r="L1762" s="33"/>
    </row>
    <row r="1763" spans="2:12" ht="15">
      <c r="B1763" s="9"/>
      <c r="C1763" s="9"/>
      <c r="D1763" s="9"/>
      <c r="E1763" s="31"/>
      <c r="F1763" s="32"/>
      <c r="G1763" s="9"/>
      <c r="H1763" s="9"/>
      <c r="I1763" s="9"/>
      <c r="J1763" s="9"/>
      <c r="K1763" s="31"/>
      <c r="L1763" s="33"/>
    </row>
    <row r="1764" spans="2:12" ht="15">
      <c r="B1764" s="9"/>
      <c r="C1764" s="9"/>
      <c r="D1764" s="9"/>
      <c r="E1764" s="31"/>
      <c r="F1764" s="32"/>
      <c r="G1764" s="9"/>
      <c r="H1764" s="9"/>
      <c r="I1764" s="9"/>
      <c r="J1764" s="9"/>
      <c r="K1764" s="31"/>
      <c r="L1764" s="33"/>
    </row>
    <row r="1765" spans="2:12" ht="15">
      <c r="B1765" s="9"/>
      <c r="C1765" s="9"/>
      <c r="D1765" s="9"/>
      <c r="E1765" s="31"/>
      <c r="F1765" s="32"/>
      <c r="G1765" s="9"/>
      <c r="H1765" s="9"/>
      <c r="I1765" s="9"/>
      <c r="J1765" s="9"/>
      <c r="K1765" s="31"/>
      <c r="L1765" s="33"/>
    </row>
    <row r="1766" spans="2:12" ht="15">
      <c r="B1766" s="9"/>
      <c r="C1766" s="9"/>
      <c r="D1766" s="9"/>
      <c r="E1766" s="31"/>
      <c r="F1766" s="32"/>
      <c r="G1766" s="9"/>
      <c r="H1766" s="9"/>
      <c r="I1766" s="9"/>
      <c r="J1766" s="9"/>
      <c r="K1766" s="31"/>
      <c r="L1766" s="33"/>
    </row>
    <row r="1767" spans="2:12" ht="15">
      <c r="B1767" s="9"/>
      <c r="C1767" s="9"/>
      <c r="D1767" s="9"/>
      <c r="E1767" s="31"/>
      <c r="F1767" s="32"/>
      <c r="G1767" s="9"/>
      <c r="H1767" s="9"/>
      <c r="I1767" s="9"/>
      <c r="J1767" s="9"/>
      <c r="K1767" s="31"/>
      <c r="L1767" s="33"/>
    </row>
    <row r="1768" spans="2:12" ht="15">
      <c r="B1768" s="9"/>
      <c r="C1768" s="9"/>
      <c r="D1768" s="9"/>
      <c r="E1768" s="31"/>
      <c r="F1768" s="32"/>
      <c r="G1768" s="9"/>
      <c r="H1768" s="9"/>
      <c r="I1768" s="9"/>
      <c r="J1768" s="9"/>
      <c r="K1768" s="31"/>
      <c r="L1768" s="33"/>
    </row>
    <row r="1769" spans="2:12" ht="15">
      <c r="B1769" s="9"/>
      <c r="C1769" s="9"/>
      <c r="D1769" s="9"/>
      <c r="E1769" s="31"/>
      <c r="F1769" s="32"/>
      <c r="G1769" s="9"/>
      <c r="H1769" s="9"/>
      <c r="I1769" s="9"/>
      <c r="J1769" s="9"/>
      <c r="K1769" s="31"/>
      <c r="L1769" s="33"/>
    </row>
    <row r="1770" spans="2:12" ht="15">
      <c r="B1770" s="9"/>
      <c r="C1770" s="9"/>
      <c r="D1770" s="9"/>
      <c r="E1770" s="31"/>
      <c r="F1770" s="32"/>
      <c r="G1770" s="9"/>
      <c r="H1770" s="9"/>
      <c r="I1770" s="9"/>
      <c r="J1770" s="9"/>
      <c r="K1770" s="31"/>
      <c r="L1770" s="33"/>
    </row>
    <row r="1771" spans="2:12" ht="15">
      <c r="B1771" s="9"/>
      <c r="C1771" s="9"/>
      <c r="D1771" s="9"/>
      <c r="E1771" s="31"/>
      <c r="F1771" s="32"/>
      <c r="G1771" s="9"/>
      <c r="H1771" s="9"/>
      <c r="I1771" s="9"/>
      <c r="J1771" s="9"/>
      <c r="K1771" s="31"/>
      <c r="L1771" s="33"/>
    </row>
    <row r="1772" spans="2:12" ht="15">
      <c r="B1772" s="9"/>
      <c r="C1772" s="9"/>
      <c r="D1772" s="9"/>
      <c r="E1772" s="31"/>
      <c r="F1772" s="32"/>
      <c r="G1772" s="9"/>
      <c r="H1772" s="9"/>
      <c r="I1772" s="9"/>
      <c r="J1772" s="9"/>
      <c r="K1772" s="31"/>
      <c r="L1772" s="33"/>
    </row>
    <row r="1773" spans="2:12" ht="15">
      <c r="B1773" s="9"/>
      <c r="C1773" s="9"/>
      <c r="D1773" s="9"/>
      <c r="E1773" s="31"/>
      <c r="F1773" s="32"/>
      <c r="G1773" s="9"/>
      <c r="H1773" s="9"/>
      <c r="I1773" s="9"/>
      <c r="J1773" s="9"/>
      <c r="K1773" s="31"/>
      <c r="L1773" s="33"/>
    </row>
    <row r="1774" spans="2:12" ht="15">
      <c r="B1774" s="9"/>
      <c r="C1774" s="9"/>
      <c r="D1774" s="9"/>
      <c r="E1774" s="31"/>
      <c r="F1774" s="32"/>
      <c r="G1774" s="9"/>
      <c r="H1774" s="9"/>
      <c r="I1774" s="9"/>
      <c r="J1774" s="9"/>
      <c r="K1774" s="31"/>
      <c r="L1774" s="33"/>
    </row>
    <row r="1775" spans="2:12" ht="15">
      <c r="B1775" s="9"/>
      <c r="C1775" s="9"/>
      <c r="D1775" s="9"/>
      <c r="E1775" s="31"/>
      <c r="F1775" s="32"/>
      <c r="G1775" s="9"/>
      <c r="H1775" s="9"/>
      <c r="I1775" s="9"/>
      <c r="J1775" s="9"/>
      <c r="K1775" s="31"/>
      <c r="L1775" s="33"/>
    </row>
    <row r="1776" spans="2:12" ht="15">
      <c r="B1776" s="9"/>
      <c r="C1776" s="9"/>
      <c r="D1776" s="9"/>
      <c r="E1776" s="31"/>
      <c r="F1776" s="32"/>
      <c r="G1776" s="9"/>
      <c r="H1776" s="9"/>
      <c r="I1776" s="9"/>
      <c r="J1776" s="9"/>
      <c r="K1776" s="31"/>
      <c r="L1776" s="33"/>
    </row>
    <row r="1777" spans="2:12" ht="15">
      <c r="B1777" s="9"/>
      <c r="C1777" s="9"/>
      <c r="D1777" s="9"/>
      <c r="E1777" s="31"/>
      <c r="F1777" s="32"/>
      <c r="G1777" s="9"/>
      <c r="H1777" s="9"/>
      <c r="I1777" s="9"/>
      <c r="J1777" s="9"/>
      <c r="K1777" s="31"/>
      <c r="L1777" s="33"/>
    </row>
    <row r="1778" spans="2:12" ht="15">
      <c r="B1778" s="9"/>
      <c r="C1778" s="9"/>
      <c r="D1778" s="9"/>
      <c r="E1778" s="31"/>
      <c r="F1778" s="32"/>
      <c r="G1778" s="9"/>
      <c r="H1778" s="9"/>
      <c r="I1778" s="9"/>
      <c r="J1778" s="9"/>
      <c r="K1778" s="31"/>
      <c r="L1778" s="33"/>
    </row>
    <row r="1779" spans="2:12" ht="15">
      <c r="B1779" s="9"/>
      <c r="C1779" s="9"/>
      <c r="D1779" s="9"/>
      <c r="E1779" s="31"/>
      <c r="F1779" s="32"/>
      <c r="G1779" s="9"/>
      <c r="H1779" s="9"/>
      <c r="I1779" s="9"/>
      <c r="J1779" s="9"/>
      <c r="K1779" s="31"/>
      <c r="L1779" s="33"/>
    </row>
    <row r="1780" spans="2:12" ht="15">
      <c r="B1780" s="9"/>
      <c r="C1780" s="9"/>
      <c r="D1780" s="9"/>
      <c r="E1780" s="31"/>
      <c r="F1780" s="32"/>
      <c r="G1780" s="9"/>
      <c r="H1780" s="9"/>
      <c r="I1780" s="9"/>
      <c r="J1780" s="9"/>
      <c r="K1780" s="31"/>
      <c r="L1780" s="33"/>
    </row>
    <row r="1781" spans="2:12" ht="15">
      <c r="B1781" s="9"/>
      <c r="C1781" s="9"/>
      <c r="D1781" s="9"/>
      <c r="E1781" s="31"/>
      <c r="F1781" s="32"/>
      <c r="G1781" s="9"/>
      <c r="H1781" s="9"/>
      <c r="I1781" s="9"/>
      <c r="J1781" s="9"/>
      <c r="K1781" s="31"/>
      <c r="L1781" s="33"/>
    </row>
    <row r="1782" spans="2:12" ht="15">
      <c r="B1782" s="9"/>
      <c r="C1782" s="9"/>
      <c r="D1782" s="9"/>
      <c r="E1782" s="31"/>
      <c r="F1782" s="32"/>
      <c r="G1782" s="9"/>
      <c r="H1782" s="9"/>
      <c r="I1782" s="9"/>
      <c r="J1782" s="9"/>
      <c r="K1782" s="31"/>
      <c r="L1782" s="33"/>
    </row>
    <row r="1783" spans="2:12" ht="15">
      <c r="B1783" s="9"/>
      <c r="C1783" s="9"/>
      <c r="D1783" s="9"/>
      <c r="E1783" s="31"/>
      <c r="F1783" s="32"/>
      <c r="G1783" s="9"/>
      <c r="H1783" s="9"/>
      <c r="I1783" s="9"/>
      <c r="J1783" s="9"/>
      <c r="K1783" s="31"/>
      <c r="L1783" s="33"/>
    </row>
    <row r="1784" spans="2:12" ht="15">
      <c r="B1784" s="9"/>
      <c r="C1784" s="9"/>
      <c r="D1784" s="9"/>
      <c r="E1784" s="31"/>
      <c r="F1784" s="32"/>
      <c r="G1784" s="9"/>
      <c r="H1784" s="9"/>
      <c r="I1784" s="9"/>
      <c r="J1784" s="9"/>
      <c r="K1784" s="31"/>
      <c r="L1784" s="33"/>
    </row>
    <row r="1785" spans="2:12" ht="15">
      <c r="B1785" s="9"/>
      <c r="C1785" s="9"/>
      <c r="D1785" s="9"/>
      <c r="E1785" s="31"/>
      <c r="F1785" s="32"/>
      <c r="G1785" s="9"/>
      <c r="H1785" s="9"/>
      <c r="I1785" s="9"/>
      <c r="J1785" s="9"/>
      <c r="K1785" s="31"/>
      <c r="L1785" s="33"/>
    </row>
    <row r="1786" spans="2:12" ht="15">
      <c r="B1786" s="9"/>
      <c r="C1786" s="9"/>
      <c r="D1786" s="9"/>
      <c r="E1786" s="31"/>
      <c r="F1786" s="32"/>
      <c r="G1786" s="9"/>
      <c r="H1786" s="9"/>
      <c r="I1786" s="9"/>
      <c r="J1786" s="9"/>
      <c r="K1786" s="31"/>
      <c r="L1786" s="33"/>
    </row>
    <row r="1787" spans="2:12" ht="15">
      <c r="B1787" s="9"/>
      <c r="C1787" s="9"/>
      <c r="D1787" s="9"/>
      <c r="E1787" s="31"/>
      <c r="F1787" s="32"/>
      <c r="G1787" s="9"/>
      <c r="H1787" s="9"/>
      <c r="I1787" s="9"/>
      <c r="J1787" s="9"/>
      <c r="K1787" s="31"/>
      <c r="L1787" s="33"/>
    </row>
    <row r="1788" spans="2:12" ht="15">
      <c r="B1788" s="9"/>
      <c r="C1788" s="9"/>
      <c r="D1788" s="9"/>
      <c r="E1788" s="31"/>
      <c r="F1788" s="32"/>
      <c r="G1788" s="9"/>
      <c r="H1788" s="9"/>
      <c r="I1788" s="9"/>
      <c r="J1788" s="9"/>
      <c r="K1788" s="31"/>
      <c r="L1788" s="33"/>
    </row>
    <row r="1789" spans="2:12" ht="15">
      <c r="B1789" s="9"/>
      <c r="C1789" s="9"/>
      <c r="D1789" s="9"/>
      <c r="E1789" s="31"/>
      <c r="F1789" s="32"/>
      <c r="G1789" s="9"/>
      <c r="H1789" s="9"/>
      <c r="I1789" s="9"/>
      <c r="J1789" s="9"/>
      <c r="K1789" s="31"/>
      <c r="L1789" s="33"/>
    </row>
    <row r="1790" spans="2:12" ht="15">
      <c r="B1790" s="9"/>
      <c r="C1790" s="9"/>
      <c r="D1790" s="9"/>
      <c r="E1790" s="31"/>
      <c r="F1790" s="32"/>
      <c r="G1790" s="9"/>
      <c r="H1790" s="9"/>
      <c r="I1790" s="9"/>
      <c r="J1790" s="9"/>
      <c r="K1790" s="31"/>
      <c r="L1790" s="33"/>
    </row>
    <row r="1791" spans="2:12" ht="15">
      <c r="B1791" s="9"/>
      <c r="C1791" s="9"/>
      <c r="D1791" s="9"/>
      <c r="E1791" s="31"/>
      <c r="F1791" s="32"/>
      <c r="G1791" s="9"/>
      <c r="H1791" s="9"/>
      <c r="I1791" s="9"/>
      <c r="J1791" s="9"/>
      <c r="K1791" s="31"/>
      <c r="L1791" s="33"/>
    </row>
    <row r="1792" spans="2:12" ht="15">
      <c r="B1792" s="9"/>
      <c r="C1792" s="9"/>
      <c r="D1792" s="9"/>
      <c r="E1792" s="31"/>
      <c r="F1792" s="32"/>
      <c r="G1792" s="9"/>
      <c r="H1792" s="9"/>
      <c r="I1792" s="9"/>
      <c r="J1792" s="9"/>
      <c r="K1792" s="31"/>
      <c r="L1792" s="33"/>
    </row>
    <row r="1793" spans="2:12" ht="15">
      <c r="B1793" s="9"/>
      <c r="C1793" s="9"/>
      <c r="D1793" s="9"/>
      <c r="E1793" s="31"/>
      <c r="F1793" s="32"/>
      <c r="G1793" s="9"/>
      <c r="H1793" s="9"/>
      <c r="I1793" s="9"/>
      <c r="J1793" s="9"/>
      <c r="K1793" s="31"/>
      <c r="L1793" s="33"/>
    </row>
    <row r="1794" spans="2:12" ht="15">
      <c r="B1794" s="9"/>
      <c r="C1794" s="9"/>
      <c r="D1794" s="9"/>
      <c r="E1794" s="31"/>
      <c r="F1794" s="32"/>
      <c r="G1794" s="9"/>
      <c r="H1794" s="9"/>
      <c r="I1794" s="9"/>
      <c r="J1794" s="9"/>
      <c r="K1794" s="31"/>
      <c r="L1794" s="33"/>
    </row>
    <row r="1795" spans="2:12" ht="15">
      <c r="B1795" s="9"/>
      <c r="C1795" s="9"/>
      <c r="D1795" s="9"/>
      <c r="E1795" s="31"/>
      <c r="F1795" s="32"/>
      <c r="G1795" s="9"/>
      <c r="H1795" s="9"/>
      <c r="I1795" s="9"/>
      <c r="J1795" s="9"/>
      <c r="K1795" s="31"/>
      <c r="L1795" s="33"/>
    </row>
    <row r="1796" spans="2:12" ht="15">
      <c r="B1796" s="9"/>
      <c r="C1796" s="9"/>
      <c r="D1796" s="9"/>
      <c r="E1796" s="31"/>
      <c r="F1796" s="32"/>
      <c r="G1796" s="9"/>
      <c r="H1796" s="9"/>
      <c r="I1796" s="9"/>
      <c r="J1796" s="9"/>
      <c r="K1796" s="31"/>
      <c r="L1796" s="33"/>
    </row>
    <row r="1797" spans="2:12" ht="15">
      <c r="B1797" s="9"/>
      <c r="C1797" s="9"/>
      <c r="D1797" s="9"/>
      <c r="E1797" s="31"/>
      <c r="F1797" s="32"/>
      <c r="G1797" s="9"/>
      <c r="H1797" s="9"/>
      <c r="I1797" s="9"/>
      <c r="J1797" s="9"/>
      <c r="K1797" s="31"/>
      <c r="L1797" s="33"/>
    </row>
    <row r="1798" spans="2:12" ht="15">
      <c r="B1798" s="9"/>
      <c r="C1798" s="9"/>
      <c r="D1798" s="9"/>
      <c r="E1798" s="31"/>
      <c r="F1798" s="32"/>
      <c r="G1798" s="9"/>
      <c r="H1798" s="9"/>
      <c r="I1798" s="9"/>
      <c r="J1798" s="9"/>
      <c r="K1798" s="31"/>
      <c r="L1798" s="33"/>
    </row>
    <row r="1799" spans="2:12" ht="15">
      <c r="B1799" s="9"/>
      <c r="C1799" s="9"/>
      <c r="D1799" s="9"/>
      <c r="E1799" s="31"/>
      <c r="F1799" s="32"/>
      <c r="G1799" s="9"/>
      <c r="H1799" s="9"/>
      <c r="I1799" s="9"/>
      <c r="J1799" s="9"/>
      <c r="K1799" s="31"/>
      <c r="L1799" s="33"/>
    </row>
    <row r="1800" spans="2:12" ht="15">
      <c r="B1800" s="9"/>
      <c r="C1800" s="9"/>
      <c r="D1800" s="9"/>
      <c r="E1800" s="31"/>
      <c r="F1800" s="32"/>
      <c r="G1800" s="9"/>
      <c r="H1800" s="9"/>
      <c r="I1800" s="9"/>
      <c r="J1800" s="9"/>
      <c r="K1800" s="31"/>
      <c r="L1800" s="33"/>
    </row>
    <row r="1801" spans="2:12" ht="15">
      <c r="B1801" s="9"/>
      <c r="C1801" s="9"/>
      <c r="D1801" s="9"/>
      <c r="E1801" s="31"/>
      <c r="F1801" s="32"/>
      <c r="G1801" s="9"/>
      <c r="H1801" s="9"/>
      <c r="I1801" s="9"/>
      <c r="J1801" s="9"/>
      <c r="K1801" s="31"/>
      <c r="L1801" s="33"/>
    </row>
    <row r="1802" spans="2:12" ht="15">
      <c r="B1802" s="9"/>
      <c r="C1802" s="9"/>
      <c r="D1802" s="9"/>
      <c r="E1802" s="31"/>
      <c r="F1802" s="32"/>
      <c r="G1802" s="9"/>
      <c r="H1802" s="9"/>
      <c r="I1802" s="9"/>
      <c r="J1802" s="9"/>
      <c r="K1802" s="31"/>
      <c r="L1802" s="33"/>
    </row>
    <row r="1803" spans="2:12" ht="15">
      <c r="B1803" s="9"/>
      <c r="C1803" s="9"/>
      <c r="D1803" s="9"/>
      <c r="E1803" s="31"/>
      <c r="F1803" s="32"/>
      <c r="G1803" s="9"/>
      <c r="H1803" s="9"/>
      <c r="I1803" s="9"/>
      <c r="J1803" s="9"/>
      <c r="K1803" s="31"/>
      <c r="L1803" s="33"/>
    </row>
    <row r="1804" spans="2:12" ht="15">
      <c r="B1804" s="9"/>
      <c r="C1804" s="9"/>
      <c r="D1804" s="9"/>
      <c r="E1804" s="31"/>
      <c r="F1804" s="32"/>
      <c r="G1804" s="9"/>
      <c r="H1804" s="9"/>
      <c r="I1804" s="9"/>
      <c r="J1804" s="9"/>
      <c r="K1804" s="31"/>
      <c r="L1804" s="33"/>
    </row>
    <row r="1805" spans="2:12" ht="15">
      <c r="B1805" s="9"/>
      <c r="C1805" s="9"/>
      <c r="D1805" s="9"/>
      <c r="E1805" s="31"/>
      <c r="F1805" s="32"/>
      <c r="G1805" s="9"/>
      <c r="H1805" s="9"/>
      <c r="I1805" s="9"/>
      <c r="J1805" s="9"/>
      <c r="K1805" s="31"/>
      <c r="L1805" s="33"/>
    </row>
    <row r="1806" spans="2:12" ht="15">
      <c r="B1806" s="9"/>
      <c r="C1806" s="9"/>
      <c r="D1806" s="9"/>
      <c r="E1806" s="31"/>
      <c r="F1806" s="32"/>
      <c r="G1806" s="9"/>
      <c r="H1806" s="9"/>
      <c r="I1806" s="9"/>
      <c r="J1806" s="9"/>
      <c r="K1806" s="31"/>
      <c r="L1806" s="33"/>
    </row>
    <row r="1807" spans="2:12" ht="15">
      <c r="B1807" s="9"/>
      <c r="C1807" s="9"/>
      <c r="D1807" s="9"/>
      <c r="E1807" s="31"/>
      <c r="F1807" s="32"/>
      <c r="G1807" s="9"/>
      <c r="H1807" s="9"/>
      <c r="I1807" s="9"/>
      <c r="J1807" s="9"/>
      <c r="K1807" s="31"/>
      <c r="L1807" s="33"/>
    </row>
    <row r="1808" spans="2:12" ht="15">
      <c r="B1808" s="9"/>
      <c r="C1808" s="9"/>
      <c r="D1808" s="9"/>
      <c r="E1808" s="31"/>
      <c r="F1808" s="32"/>
      <c r="G1808" s="9"/>
      <c r="H1808" s="9"/>
      <c r="I1808" s="9"/>
      <c r="J1808" s="9"/>
      <c r="K1808" s="31"/>
      <c r="L1808" s="33"/>
    </row>
    <row r="1809" spans="2:12" ht="15">
      <c r="B1809" s="9"/>
      <c r="C1809" s="9"/>
      <c r="D1809" s="9"/>
      <c r="E1809" s="31"/>
      <c r="F1809" s="32"/>
      <c r="G1809" s="9"/>
      <c r="H1809" s="9"/>
      <c r="I1809" s="9"/>
      <c r="J1809" s="9"/>
      <c r="K1809" s="31"/>
      <c r="L1809" s="33"/>
    </row>
    <row r="1810" spans="2:12" ht="15">
      <c r="B1810" s="9"/>
      <c r="C1810" s="9"/>
      <c r="D1810" s="9"/>
      <c r="E1810" s="31"/>
      <c r="F1810" s="32"/>
      <c r="G1810" s="9"/>
      <c r="H1810" s="9"/>
      <c r="I1810" s="9"/>
      <c r="J1810" s="9"/>
      <c r="K1810" s="31"/>
      <c r="L1810" s="33"/>
    </row>
    <row r="1811" spans="2:12" ht="15">
      <c r="B1811" s="9"/>
      <c r="C1811" s="9"/>
      <c r="D1811" s="9"/>
      <c r="E1811" s="31"/>
      <c r="F1811" s="32"/>
      <c r="G1811" s="9"/>
      <c r="H1811" s="9"/>
      <c r="I1811" s="9"/>
      <c r="J1811" s="9"/>
      <c r="K1811" s="31"/>
      <c r="L1811" s="33"/>
    </row>
    <row r="1812" spans="2:12" ht="15">
      <c r="B1812" s="9"/>
      <c r="C1812" s="9"/>
      <c r="D1812" s="9"/>
      <c r="E1812" s="31"/>
      <c r="F1812" s="32"/>
      <c r="G1812" s="9"/>
      <c r="H1812" s="9"/>
      <c r="I1812" s="9"/>
      <c r="J1812" s="9"/>
      <c r="K1812" s="31"/>
      <c r="L1812" s="33"/>
    </row>
    <row r="1813" spans="2:12" ht="15">
      <c r="B1813" s="9"/>
      <c r="C1813" s="9"/>
      <c r="D1813" s="9"/>
      <c r="E1813" s="31"/>
      <c r="F1813" s="32"/>
      <c r="G1813" s="9"/>
      <c r="H1813" s="9"/>
      <c r="I1813" s="9"/>
      <c r="J1813" s="9"/>
      <c r="K1813" s="31"/>
      <c r="L1813" s="33"/>
    </row>
    <row r="1814" spans="2:12" ht="15">
      <c r="B1814" s="9"/>
      <c r="C1814" s="9"/>
      <c r="D1814" s="9"/>
      <c r="E1814" s="31"/>
      <c r="F1814" s="32"/>
      <c r="G1814" s="9"/>
      <c r="H1814" s="9"/>
      <c r="I1814" s="9"/>
      <c r="J1814" s="9"/>
      <c r="K1814" s="31"/>
      <c r="L1814" s="33"/>
    </row>
    <row r="1815" spans="2:12" ht="15">
      <c r="B1815" s="9"/>
      <c r="C1815" s="9"/>
      <c r="D1815" s="9"/>
      <c r="E1815" s="31"/>
      <c r="F1815" s="32"/>
      <c r="G1815" s="9"/>
      <c r="H1815" s="9"/>
      <c r="I1815" s="9"/>
      <c r="J1815" s="9"/>
      <c r="K1815" s="31"/>
      <c r="L1815" s="33"/>
    </row>
    <row r="1816" spans="2:12" ht="15">
      <c r="B1816" s="9"/>
      <c r="C1816" s="9"/>
      <c r="D1816" s="9"/>
      <c r="E1816" s="31"/>
      <c r="F1816" s="32"/>
      <c r="G1816" s="9"/>
      <c r="H1816" s="9"/>
      <c r="I1816" s="9"/>
      <c r="J1816" s="9"/>
      <c r="K1816" s="31"/>
      <c r="L1816" s="33"/>
    </row>
    <row r="1817" spans="2:12" ht="15">
      <c r="B1817" s="9"/>
      <c r="C1817" s="9"/>
      <c r="D1817" s="9"/>
      <c r="E1817" s="31"/>
      <c r="F1817" s="32"/>
      <c r="G1817" s="9"/>
      <c r="H1817" s="9"/>
      <c r="I1817" s="9"/>
      <c r="J1817" s="9"/>
      <c r="K1817" s="31"/>
      <c r="L1817" s="33"/>
    </row>
    <row r="1818" spans="2:12" ht="15">
      <c r="B1818" s="9"/>
      <c r="C1818" s="9"/>
      <c r="D1818" s="9"/>
      <c r="E1818" s="31"/>
      <c r="F1818" s="32"/>
      <c r="G1818" s="9"/>
      <c r="H1818" s="9"/>
      <c r="I1818" s="9"/>
      <c r="J1818" s="9"/>
      <c r="K1818" s="31"/>
      <c r="L1818" s="33"/>
    </row>
    <row r="1819" spans="2:12" ht="15">
      <c r="B1819" s="9"/>
      <c r="C1819" s="9"/>
      <c r="D1819" s="9"/>
      <c r="E1819" s="31"/>
      <c r="F1819" s="32"/>
      <c r="G1819" s="9"/>
      <c r="H1819" s="9"/>
      <c r="I1819" s="9"/>
      <c r="J1819" s="9"/>
      <c r="K1819" s="31"/>
      <c r="L1819" s="33"/>
    </row>
    <row r="1820" spans="2:12" ht="15">
      <c r="B1820" s="9"/>
      <c r="C1820" s="9"/>
      <c r="D1820" s="9"/>
      <c r="E1820" s="31"/>
      <c r="F1820" s="32"/>
      <c r="G1820" s="9"/>
      <c r="H1820" s="9"/>
      <c r="I1820" s="9"/>
      <c r="J1820" s="9"/>
      <c r="K1820" s="31"/>
      <c r="L1820" s="33"/>
    </row>
    <row r="1821" spans="2:12" ht="15">
      <c r="B1821" s="9"/>
      <c r="C1821" s="9"/>
      <c r="D1821" s="9"/>
      <c r="E1821" s="31"/>
      <c r="F1821" s="32"/>
      <c r="G1821" s="9"/>
      <c r="H1821" s="9"/>
      <c r="I1821" s="9"/>
      <c r="J1821" s="9"/>
      <c r="K1821" s="31"/>
      <c r="L1821" s="33"/>
    </row>
    <row r="1822" spans="2:12" ht="15">
      <c r="B1822" s="9"/>
      <c r="C1822" s="9"/>
      <c r="D1822" s="9"/>
      <c r="E1822" s="31"/>
      <c r="F1822" s="32"/>
      <c r="G1822" s="9"/>
      <c r="H1822" s="9"/>
      <c r="I1822" s="9"/>
      <c r="J1822" s="9"/>
      <c r="K1822" s="31"/>
      <c r="L1822" s="33"/>
    </row>
    <row r="1823" spans="2:12" ht="15">
      <c r="B1823" s="9"/>
      <c r="C1823" s="9"/>
      <c r="D1823" s="9"/>
      <c r="E1823" s="31"/>
      <c r="F1823" s="32"/>
      <c r="G1823" s="9"/>
      <c r="H1823" s="9"/>
      <c r="I1823" s="9"/>
      <c r="J1823" s="9"/>
      <c r="K1823" s="31"/>
      <c r="L1823" s="33"/>
    </row>
    <row r="1824" spans="2:12" ht="15">
      <c r="B1824" s="9"/>
      <c r="C1824" s="9"/>
      <c r="D1824" s="9"/>
      <c r="E1824" s="31"/>
      <c r="F1824" s="32"/>
      <c r="G1824" s="9"/>
      <c r="H1824" s="9"/>
      <c r="I1824" s="9"/>
      <c r="J1824" s="9"/>
      <c r="K1824" s="31"/>
      <c r="L1824" s="33"/>
    </row>
    <row r="1825" spans="2:12" ht="15">
      <c r="B1825" s="9"/>
      <c r="C1825" s="9"/>
      <c r="D1825" s="9"/>
      <c r="E1825" s="31"/>
      <c r="F1825" s="32"/>
      <c r="G1825" s="9"/>
      <c r="H1825" s="9"/>
      <c r="I1825" s="9"/>
      <c r="J1825" s="9"/>
      <c r="K1825" s="31"/>
      <c r="L1825" s="33"/>
    </row>
    <row r="1826" spans="2:12" ht="15">
      <c r="B1826" s="9"/>
      <c r="C1826" s="9"/>
      <c r="D1826" s="9"/>
      <c r="E1826" s="31"/>
      <c r="F1826" s="32"/>
      <c r="G1826" s="9"/>
      <c r="H1826" s="9"/>
      <c r="I1826" s="9"/>
      <c r="J1826" s="9"/>
      <c r="K1826" s="31"/>
      <c r="L1826" s="33"/>
    </row>
    <row r="1827" spans="2:12" ht="15">
      <c r="B1827" s="9"/>
      <c r="C1827" s="9"/>
      <c r="D1827" s="9"/>
      <c r="E1827" s="31"/>
      <c r="F1827" s="32"/>
      <c r="G1827" s="9"/>
      <c r="H1827" s="9"/>
      <c r="I1827" s="9"/>
      <c r="J1827" s="9"/>
      <c r="K1827" s="31"/>
      <c r="L1827" s="33"/>
    </row>
    <row r="1828" spans="2:12" ht="15">
      <c r="B1828" s="9"/>
      <c r="C1828" s="9"/>
      <c r="D1828" s="9"/>
      <c r="E1828" s="31"/>
      <c r="F1828" s="32"/>
      <c r="G1828" s="9"/>
      <c r="H1828" s="9"/>
      <c r="I1828" s="9"/>
      <c r="J1828" s="9"/>
      <c r="K1828" s="31"/>
      <c r="L1828" s="33"/>
    </row>
    <row r="1829" spans="2:12" ht="15">
      <c r="B1829" s="9"/>
      <c r="C1829" s="9"/>
      <c r="D1829" s="9"/>
      <c r="E1829" s="31"/>
      <c r="F1829" s="32"/>
      <c r="G1829" s="9"/>
      <c r="H1829" s="9"/>
      <c r="I1829" s="9"/>
      <c r="J1829" s="9"/>
      <c r="K1829" s="31"/>
      <c r="L1829" s="33"/>
    </row>
    <row r="1830" spans="2:12" ht="15">
      <c r="B1830" s="9"/>
      <c r="C1830" s="9"/>
      <c r="D1830" s="9"/>
      <c r="E1830" s="31"/>
      <c r="F1830" s="32"/>
      <c r="G1830" s="9"/>
      <c r="H1830" s="9"/>
      <c r="I1830" s="9"/>
      <c r="J1830" s="9"/>
      <c r="K1830" s="31"/>
      <c r="L1830" s="33"/>
    </row>
    <row r="1831" spans="2:12" ht="15">
      <c r="B1831" s="9"/>
      <c r="C1831" s="9"/>
      <c r="D1831" s="9"/>
      <c r="E1831" s="31"/>
      <c r="F1831" s="32"/>
      <c r="G1831" s="9"/>
      <c r="H1831" s="9"/>
      <c r="I1831" s="9"/>
      <c r="J1831" s="9"/>
      <c r="K1831" s="31"/>
      <c r="L1831" s="33"/>
    </row>
    <row r="1832" spans="2:12" ht="15">
      <c r="B1832" s="9"/>
      <c r="C1832" s="9"/>
      <c r="D1832" s="9"/>
      <c r="E1832" s="31"/>
      <c r="F1832" s="32"/>
      <c r="G1832" s="9"/>
      <c r="H1832" s="9"/>
      <c r="I1832" s="9"/>
      <c r="J1832" s="9"/>
      <c r="K1832" s="31"/>
      <c r="L1832" s="33"/>
    </row>
    <row r="1833" spans="2:12" ht="15">
      <c r="B1833" s="9"/>
      <c r="C1833" s="9"/>
      <c r="D1833" s="9"/>
      <c r="E1833" s="31"/>
      <c r="F1833" s="32"/>
      <c r="G1833" s="9"/>
      <c r="H1833" s="9"/>
      <c r="I1833" s="9"/>
      <c r="J1833" s="9"/>
      <c r="K1833" s="31"/>
      <c r="L1833" s="33"/>
    </row>
    <row r="1834" spans="2:12" ht="15">
      <c r="B1834" s="9"/>
      <c r="C1834" s="9"/>
      <c r="D1834" s="9"/>
      <c r="E1834" s="31"/>
      <c r="F1834" s="32"/>
      <c r="G1834" s="9"/>
      <c r="H1834" s="9"/>
      <c r="I1834" s="9"/>
      <c r="J1834" s="9"/>
      <c r="K1834" s="31"/>
      <c r="L1834" s="33"/>
    </row>
    <row r="1835" spans="2:12" ht="15">
      <c r="B1835" s="9"/>
      <c r="C1835" s="9"/>
      <c r="D1835" s="9"/>
      <c r="E1835" s="31"/>
      <c r="F1835" s="32"/>
      <c r="G1835" s="9"/>
      <c r="H1835" s="9"/>
      <c r="I1835" s="9"/>
      <c r="J1835" s="9"/>
      <c r="K1835" s="31"/>
      <c r="L1835" s="33"/>
    </row>
    <row r="1836" spans="2:12" ht="15">
      <c r="B1836" s="9"/>
      <c r="C1836" s="9"/>
      <c r="D1836" s="9"/>
      <c r="E1836" s="31"/>
      <c r="F1836" s="32"/>
      <c r="G1836" s="9"/>
      <c r="H1836" s="9"/>
      <c r="I1836" s="9"/>
      <c r="J1836" s="9"/>
      <c r="K1836" s="31"/>
      <c r="L1836" s="33"/>
    </row>
    <row r="1837" spans="2:12" ht="15">
      <c r="B1837" s="9"/>
      <c r="C1837" s="9"/>
      <c r="D1837" s="9"/>
      <c r="E1837" s="31"/>
      <c r="F1837" s="32"/>
      <c r="G1837" s="9"/>
      <c r="H1837" s="9"/>
      <c r="I1837" s="9"/>
      <c r="J1837" s="9"/>
      <c r="K1837" s="31"/>
      <c r="L1837" s="33"/>
    </row>
    <row r="1838" spans="2:12" ht="15">
      <c r="B1838" s="9"/>
      <c r="C1838" s="9"/>
      <c r="D1838" s="9"/>
      <c r="E1838" s="31"/>
      <c r="F1838" s="32"/>
      <c r="G1838" s="9"/>
      <c r="H1838" s="9"/>
      <c r="I1838" s="9"/>
      <c r="J1838" s="9"/>
      <c r="K1838" s="31"/>
      <c r="L1838" s="33"/>
    </row>
    <row r="1839" spans="2:12" ht="15">
      <c r="B1839" s="9"/>
      <c r="C1839" s="9"/>
      <c r="D1839" s="9"/>
      <c r="E1839" s="31"/>
      <c r="F1839" s="32"/>
      <c r="G1839" s="9"/>
      <c r="H1839" s="9"/>
      <c r="I1839" s="9"/>
      <c r="J1839" s="9"/>
      <c r="K1839" s="31"/>
      <c r="L1839" s="33"/>
    </row>
    <row r="1840" spans="2:12" ht="15">
      <c r="B1840" s="9"/>
      <c r="C1840" s="9"/>
      <c r="D1840" s="9"/>
      <c r="E1840" s="31"/>
      <c r="F1840" s="32"/>
      <c r="G1840" s="9"/>
      <c r="H1840" s="9"/>
      <c r="I1840" s="9"/>
      <c r="J1840" s="9"/>
      <c r="K1840" s="31"/>
      <c r="L1840" s="33"/>
    </row>
    <row r="1841" spans="2:12" ht="15">
      <c r="B1841" s="9"/>
      <c r="C1841" s="9"/>
      <c r="D1841" s="9"/>
      <c r="E1841" s="31"/>
      <c r="F1841" s="32"/>
      <c r="G1841" s="9"/>
      <c r="H1841" s="9"/>
      <c r="I1841" s="9"/>
      <c r="J1841" s="9"/>
      <c r="K1841" s="31"/>
      <c r="L1841" s="33"/>
    </row>
    <row r="1842" spans="2:12" ht="15">
      <c r="B1842" s="9"/>
      <c r="C1842" s="9"/>
      <c r="D1842" s="9"/>
      <c r="E1842" s="31"/>
      <c r="F1842" s="32"/>
      <c r="G1842" s="9"/>
      <c r="H1842" s="9"/>
      <c r="I1842" s="9"/>
      <c r="J1842" s="9"/>
      <c r="K1842" s="31"/>
      <c r="L1842" s="33"/>
    </row>
    <row r="1843" spans="2:12" ht="15">
      <c r="B1843" s="9"/>
      <c r="C1843" s="9"/>
      <c r="D1843" s="9"/>
      <c r="E1843" s="31"/>
      <c r="F1843" s="32"/>
      <c r="G1843" s="9"/>
      <c r="H1843" s="9"/>
      <c r="I1843" s="9"/>
      <c r="J1843" s="9"/>
      <c r="K1843" s="31"/>
      <c r="L1843" s="33"/>
    </row>
    <row r="1844" spans="2:12" ht="15">
      <c r="B1844" s="9"/>
      <c r="C1844" s="9"/>
      <c r="D1844" s="9"/>
      <c r="E1844" s="31"/>
      <c r="F1844" s="32"/>
      <c r="G1844" s="9"/>
      <c r="H1844" s="9"/>
      <c r="I1844" s="9"/>
      <c r="J1844" s="9"/>
      <c r="K1844" s="31"/>
      <c r="L1844" s="33"/>
    </row>
    <row r="1845" spans="2:12" ht="15">
      <c r="B1845" s="9"/>
      <c r="C1845" s="9"/>
      <c r="D1845" s="9"/>
      <c r="E1845" s="31"/>
      <c r="F1845" s="32"/>
      <c r="G1845" s="9"/>
      <c r="H1845" s="9"/>
      <c r="I1845" s="9"/>
      <c r="J1845" s="9"/>
      <c r="K1845" s="31"/>
      <c r="L1845" s="33"/>
    </row>
    <row r="1846" spans="2:12" ht="15">
      <c r="B1846" s="9"/>
      <c r="C1846" s="9"/>
      <c r="D1846" s="9"/>
      <c r="E1846" s="31"/>
      <c r="F1846" s="32"/>
      <c r="G1846" s="9"/>
      <c r="H1846" s="9"/>
      <c r="I1846" s="9"/>
      <c r="J1846" s="9"/>
      <c r="K1846" s="31"/>
      <c r="L1846" s="33"/>
    </row>
    <row r="1847" spans="2:12" ht="15">
      <c r="B1847" s="9"/>
      <c r="C1847" s="9"/>
      <c r="D1847" s="9"/>
      <c r="E1847" s="31"/>
      <c r="F1847" s="32"/>
      <c r="G1847" s="9"/>
      <c r="H1847" s="9"/>
      <c r="I1847" s="9"/>
      <c r="J1847" s="9"/>
      <c r="K1847" s="31"/>
      <c r="L1847" s="33"/>
    </row>
    <row r="1848" spans="2:12" ht="15">
      <c r="B1848" s="9"/>
      <c r="C1848" s="9"/>
      <c r="D1848" s="9"/>
      <c r="E1848" s="31"/>
      <c r="F1848" s="32"/>
      <c r="G1848" s="9"/>
      <c r="H1848" s="9"/>
      <c r="I1848" s="9"/>
      <c r="J1848" s="9"/>
      <c r="K1848" s="31"/>
      <c r="L1848" s="33"/>
    </row>
    <row r="1849" spans="2:12" ht="15">
      <c r="B1849" s="9"/>
      <c r="C1849" s="9"/>
      <c r="D1849" s="9"/>
      <c r="E1849" s="31"/>
      <c r="F1849" s="32"/>
      <c r="G1849" s="9"/>
      <c r="H1849" s="9"/>
      <c r="I1849" s="9"/>
      <c r="J1849" s="9"/>
      <c r="K1849" s="31"/>
      <c r="L1849" s="33"/>
    </row>
    <row r="1850" spans="2:12" ht="15">
      <c r="B1850" s="9"/>
      <c r="C1850" s="9"/>
      <c r="D1850" s="9"/>
      <c r="E1850" s="31"/>
      <c r="F1850" s="32"/>
      <c r="G1850" s="9"/>
      <c r="H1850" s="9"/>
      <c r="I1850" s="9"/>
      <c r="J1850" s="9"/>
      <c r="K1850" s="31"/>
      <c r="L1850" s="33"/>
    </row>
    <row r="1851" spans="2:12" ht="15">
      <c r="B1851" s="9"/>
      <c r="C1851" s="9"/>
      <c r="D1851" s="9"/>
      <c r="E1851" s="31"/>
      <c r="F1851" s="32"/>
      <c r="G1851" s="9"/>
      <c r="H1851" s="9"/>
      <c r="I1851" s="9"/>
      <c r="J1851" s="9"/>
      <c r="K1851" s="31"/>
      <c r="L1851" s="33"/>
    </row>
    <row r="1852" spans="2:12" ht="15">
      <c r="B1852" s="9"/>
      <c r="C1852" s="9"/>
      <c r="D1852" s="9"/>
      <c r="E1852" s="31"/>
      <c r="F1852" s="32"/>
      <c r="G1852" s="9"/>
      <c r="H1852" s="9"/>
      <c r="I1852" s="9"/>
      <c r="J1852" s="9"/>
      <c r="K1852" s="31"/>
      <c r="L1852" s="33"/>
    </row>
    <row r="1853" spans="2:12" ht="15">
      <c r="B1853" s="9"/>
      <c r="C1853" s="9"/>
      <c r="D1853" s="9"/>
      <c r="E1853" s="31"/>
      <c r="F1853" s="32"/>
      <c r="G1853" s="9"/>
      <c r="H1853" s="9"/>
      <c r="I1853" s="9"/>
      <c r="J1853" s="9"/>
      <c r="K1853" s="31"/>
      <c r="L1853" s="33"/>
    </row>
    <row r="1854" spans="2:12" ht="15">
      <c r="B1854" s="9"/>
      <c r="C1854" s="9"/>
      <c r="D1854" s="9"/>
      <c r="E1854" s="31"/>
      <c r="F1854" s="32"/>
      <c r="G1854" s="9"/>
      <c r="H1854" s="9"/>
      <c r="I1854" s="9"/>
      <c r="J1854" s="9"/>
      <c r="K1854" s="31"/>
      <c r="L1854" s="33"/>
    </row>
    <row r="1855" spans="2:12" ht="15">
      <c r="B1855" s="9"/>
      <c r="C1855" s="9"/>
      <c r="D1855" s="9"/>
      <c r="E1855" s="31"/>
      <c r="F1855" s="32"/>
      <c r="G1855" s="9"/>
      <c r="H1855" s="9"/>
      <c r="I1855" s="9"/>
      <c r="J1855" s="9"/>
      <c r="K1855" s="31"/>
      <c r="L1855" s="33"/>
    </row>
    <row r="1856" spans="2:12" ht="15">
      <c r="B1856" s="9"/>
      <c r="C1856" s="9"/>
      <c r="D1856" s="9"/>
      <c r="E1856" s="31"/>
      <c r="F1856" s="32"/>
      <c r="G1856" s="9"/>
      <c r="H1856" s="9"/>
      <c r="I1856" s="9"/>
      <c r="J1856" s="9"/>
      <c r="K1856" s="31"/>
      <c r="L1856" s="33"/>
    </row>
    <row r="1857" spans="2:12" ht="15">
      <c r="B1857" s="9"/>
      <c r="C1857" s="9"/>
      <c r="D1857" s="9"/>
      <c r="E1857" s="31"/>
      <c r="F1857" s="32"/>
      <c r="G1857" s="9"/>
      <c r="H1857" s="9"/>
      <c r="I1857" s="9"/>
      <c r="J1857" s="9"/>
      <c r="K1857" s="31"/>
      <c r="L1857" s="33"/>
    </row>
    <row r="1858" spans="2:12" ht="15">
      <c r="B1858" s="9"/>
      <c r="C1858" s="9"/>
      <c r="D1858" s="9"/>
      <c r="E1858" s="31"/>
      <c r="F1858" s="32"/>
      <c r="G1858" s="9"/>
      <c r="H1858" s="9"/>
      <c r="I1858" s="9"/>
      <c r="J1858" s="9"/>
      <c r="K1858" s="31"/>
      <c r="L1858" s="33"/>
    </row>
    <row r="1859" spans="2:12" ht="15">
      <c r="B1859" s="9"/>
      <c r="C1859" s="9"/>
      <c r="D1859" s="9"/>
      <c r="E1859" s="31"/>
      <c r="F1859" s="32"/>
      <c r="G1859" s="9"/>
      <c r="H1859" s="9"/>
      <c r="I1859" s="9"/>
      <c r="J1859" s="9"/>
      <c r="K1859" s="31"/>
      <c r="L1859" s="33"/>
    </row>
    <row r="1860" spans="2:12" ht="15">
      <c r="B1860" s="9"/>
      <c r="C1860" s="9"/>
      <c r="D1860" s="9"/>
      <c r="E1860" s="31"/>
      <c r="F1860" s="32"/>
      <c r="G1860" s="9"/>
      <c r="H1860" s="9"/>
      <c r="I1860" s="9"/>
      <c r="J1860" s="9"/>
      <c r="K1860" s="31"/>
      <c r="L1860" s="33"/>
    </row>
    <row r="1861" spans="2:12" ht="15">
      <c r="B1861" s="9"/>
      <c r="C1861" s="9"/>
      <c r="D1861" s="9"/>
      <c r="E1861" s="31"/>
      <c r="F1861" s="32"/>
      <c r="G1861" s="9"/>
      <c r="H1861" s="9"/>
      <c r="I1861" s="9"/>
      <c r="J1861" s="9"/>
      <c r="K1861" s="31"/>
      <c r="L1861" s="33"/>
    </row>
    <row r="1862" spans="2:12" ht="15">
      <c r="B1862" s="9"/>
      <c r="C1862" s="9"/>
      <c r="D1862" s="9"/>
      <c r="E1862" s="31"/>
      <c r="F1862" s="32"/>
      <c r="G1862" s="9"/>
      <c r="H1862" s="9"/>
      <c r="I1862" s="9"/>
      <c r="J1862" s="9"/>
      <c r="K1862" s="31"/>
      <c r="L1862" s="33"/>
    </row>
    <row r="1863" spans="2:12" ht="15">
      <c r="B1863" s="9"/>
      <c r="C1863" s="9"/>
      <c r="D1863" s="9"/>
      <c r="E1863" s="31"/>
      <c r="F1863" s="32"/>
      <c r="G1863" s="9"/>
      <c r="H1863" s="9"/>
      <c r="I1863" s="9"/>
      <c r="J1863" s="9"/>
      <c r="K1863" s="31"/>
      <c r="L1863" s="33"/>
    </row>
    <row r="1864" spans="2:12" ht="15">
      <c r="B1864" s="9"/>
      <c r="C1864" s="9"/>
      <c r="D1864" s="9"/>
      <c r="E1864" s="31"/>
      <c r="F1864" s="32"/>
      <c r="G1864" s="9"/>
      <c r="H1864" s="9"/>
      <c r="I1864" s="9"/>
      <c r="J1864" s="9"/>
      <c r="K1864" s="31"/>
      <c r="L1864" s="33"/>
    </row>
    <row r="1865" spans="2:12" ht="15">
      <c r="B1865" s="9"/>
      <c r="C1865" s="9"/>
      <c r="D1865" s="9"/>
      <c r="E1865" s="31"/>
      <c r="F1865" s="32"/>
      <c r="G1865" s="9"/>
      <c r="H1865" s="9"/>
      <c r="I1865" s="9"/>
      <c r="J1865" s="9"/>
      <c r="K1865" s="31"/>
      <c r="L1865" s="33"/>
    </row>
    <row r="1866" spans="2:12" ht="15">
      <c r="B1866" s="9"/>
      <c r="C1866" s="9"/>
      <c r="D1866" s="9"/>
      <c r="E1866" s="31"/>
      <c r="F1866" s="32"/>
      <c r="G1866" s="9"/>
      <c r="H1866" s="9"/>
      <c r="I1866" s="9"/>
      <c r="J1866" s="9"/>
      <c r="K1866" s="31"/>
      <c r="L1866" s="33"/>
    </row>
    <row r="1867" spans="2:12" ht="15">
      <c r="B1867" s="9"/>
      <c r="C1867" s="9"/>
      <c r="D1867" s="9"/>
      <c r="E1867" s="31"/>
      <c r="F1867" s="32"/>
      <c r="G1867" s="9"/>
      <c r="H1867" s="9"/>
      <c r="I1867" s="9"/>
      <c r="J1867" s="9"/>
      <c r="K1867" s="31"/>
      <c r="L1867" s="33"/>
    </row>
    <row r="1868" spans="2:12" ht="15">
      <c r="B1868" s="9"/>
      <c r="C1868" s="9"/>
      <c r="D1868" s="9"/>
      <c r="E1868" s="31"/>
      <c r="F1868" s="32"/>
      <c r="G1868" s="9"/>
      <c r="H1868" s="9"/>
      <c r="I1868" s="9"/>
      <c r="J1868" s="9"/>
      <c r="K1868" s="31"/>
      <c r="L1868" s="33"/>
    </row>
    <row r="1869" spans="2:12" ht="15">
      <c r="B1869" s="9"/>
      <c r="C1869" s="9"/>
      <c r="D1869" s="9"/>
      <c r="E1869" s="31"/>
      <c r="F1869" s="32"/>
      <c r="G1869" s="9"/>
      <c r="H1869" s="9"/>
      <c r="I1869" s="9"/>
      <c r="J1869" s="9"/>
      <c r="K1869" s="31"/>
      <c r="L1869" s="33"/>
    </row>
    <row r="1870" spans="2:12" ht="15">
      <c r="B1870" s="9"/>
      <c r="C1870" s="9"/>
      <c r="D1870" s="9"/>
      <c r="E1870" s="31"/>
      <c r="F1870" s="32"/>
      <c r="G1870" s="9"/>
      <c r="H1870" s="9"/>
      <c r="I1870" s="9"/>
      <c r="J1870" s="9"/>
      <c r="K1870" s="31"/>
      <c r="L1870" s="33"/>
    </row>
    <row r="1871" spans="2:12" ht="15">
      <c r="B1871" s="9"/>
      <c r="C1871" s="9"/>
      <c r="D1871" s="9"/>
      <c r="E1871" s="31"/>
      <c r="F1871" s="32"/>
      <c r="G1871" s="9"/>
      <c r="H1871" s="9"/>
      <c r="I1871" s="9"/>
      <c r="J1871" s="9"/>
      <c r="K1871" s="31"/>
      <c r="L1871" s="33"/>
    </row>
    <row r="1872" spans="2:12" ht="15">
      <c r="B1872" s="9"/>
      <c r="C1872" s="9"/>
      <c r="D1872" s="9"/>
      <c r="E1872" s="31"/>
      <c r="F1872" s="32"/>
      <c r="G1872" s="9"/>
      <c r="H1872" s="9"/>
      <c r="I1872" s="9"/>
      <c r="J1872" s="9"/>
      <c r="K1872" s="31"/>
      <c r="L1872" s="33"/>
    </row>
    <row r="1873" spans="2:12" ht="15">
      <c r="B1873" s="9"/>
      <c r="C1873" s="9"/>
      <c r="D1873" s="9"/>
      <c r="E1873" s="31"/>
      <c r="F1873" s="32"/>
      <c r="G1873" s="9"/>
      <c r="H1873" s="9"/>
      <c r="I1873" s="9"/>
      <c r="J1873" s="9"/>
      <c r="K1873" s="31"/>
      <c r="L1873" s="33"/>
    </row>
    <row r="1874" spans="2:12" ht="15">
      <c r="B1874" s="9"/>
      <c r="C1874" s="9"/>
      <c r="D1874" s="9"/>
      <c r="E1874" s="31"/>
      <c r="F1874" s="32"/>
      <c r="G1874" s="9"/>
      <c r="H1874" s="9"/>
      <c r="I1874" s="9"/>
      <c r="J1874" s="9"/>
      <c r="K1874" s="31"/>
      <c r="L1874" s="33"/>
    </row>
    <row r="1875" spans="2:12" ht="15">
      <c r="B1875" s="9"/>
      <c r="C1875" s="9"/>
      <c r="D1875" s="9"/>
      <c r="E1875" s="31"/>
      <c r="F1875" s="32"/>
      <c r="G1875" s="9"/>
      <c r="H1875" s="9"/>
      <c r="I1875" s="9"/>
      <c r="J1875" s="9"/>
      <c r="K1875" s="31"/>
      <c r="L1875" s="33"/>
    </row>
    <row r="1876" spans="2:12" ht="15">
      <c r="B1876" s="9"/>
      <c r="C1876" s="9"/>
      <c r="D1876" s="9"/>
      <c r="E1876" s="31"/>
      <c r="F1876" s="32"/>
      <c r="G1876" s="9"/>
      <c r="H1876" s="9"/>
      <c r="I1876" s="9"/>
      <c r="J1876" s="9"/>
      <c r="K1876" s="31"/>
      <c r="L1876" s="33"/>
    </row>
    <row r="1877" spans="2:12" ht="15">
      <c r="B1877" s="9"/>
      <c r="C1877" s="9"/>
      <c r="D1877" s="9"/>
      <c r="E1877" s="31"/>
      <c r="F1877" s="32"/>
      <c r="G1877" s="9"/>
      <c r="H1877" s="9"/>
      <c r="I1877" s="9"/>
      <c r="J1877" s="9"/>
      <c r="K1877" s="31"/>
      <c r="L1877" s="33"/>
    </row>
    <row r="1878" spans="2:12" ht="15">
      <c r="B1878" s="9"/>
      <c r="C1878" s="9"/>
      <c r="D1878" s="9"/>
      <c r="E1878" s="31"/>
      <c r="F1878" s="32"/>
      <c r="G1878" s="9"/>
      <c r="H1878" s="9"/>
      <c r="I1878" s="9"/>
      <c r="J1878" s="9"/>
      <c r="K1878" s="31"/>
      <c r="L1878" s="33"/>
    </row>
    <row r="1879" spans="2:12" ht="15">
      <c r="B1879" s="9"/>
      <c r="C1879" s="9"/>
      <c r="D1879" s="9"/>
      <c r="E1879" s="31"/>
      <c r="F1879" s="32"/>
      <c r="G1879" s="9"/>
      <c r="H1879" s="9"/>
      <c r="I1879" s="9"/>
      <c r="J1879" s="9"/>
      <c r="K1879" s="31"/>
      <c r="L1879" s="33"/>
    </row>
    <row r="1880" spans="2:12" ht="15">
      <c r="B1880" s="9"/>
      <c r="C1880" s="9"/>
      <c r="D1880" s="9"/>
      <c r="E1880" s="31"/>
      <c r="F1880" s="32"/>
      <c r="G1880" s="9"/>
      <c r="H1880" s="9"/>
      <c r="I1880" s="9"/>
      <c r="J1880" s="9"/>
      <c r="K1880" s="31"/>
      <c r="L1880" s="33"/>
    </row>
    <row r="1881" spans="2:12" ht="15">
      <c r="B1881" s="9"/>
      <c r="C1881" s="9"/>
      <c r="D1881" s="9"/>
      <c r="E1881" s="31"/>
      <c r="F1881" s="32"/>
      <c r="G1881" s="9"/>
      <c r="H1881" s="9"/>
      <c r="I1881" s="9"/>
      <c r="J1881" s="9"/>
      <c r="K1881" s="31"/>
      <c r="L1881" s="33"/>
    </row>
    <row r="1882" spans="2:12" ht="15">
      <c r="B1882" s="9"/>
      <c r="C1882" s="9"/>
      <c r="D1882" s="9"/>
      <c r="E1882" s="31"/>
      <c r="F1882" s="32"/>
      <c r="G1882" s="9"/>
      <c r="H1882" s="9"/>
      <c r="I1882" s="9"/>
      <c r="J1882" s="9"/>
      <c r="K1882" s="31"/>
      <c r="L1882" s="33"/>
    </row>
    <row r="1883" spans="2:12" ht="15">
      <c r="B1883" s="9"/>
      <c r="C1883" s="9"/>
      <c r="D1883" s="9"/>
      <c r="E1883" s="31"/>
      <c r="F1883" s="32"/>
      <c r="G1883" s="9"/>
      <c r="H1883" s="9"/>
      <c r="I1883" s="9"/>
      <c r="J1883" s="9"/>
      <c r="K1883" s="31"/>
      <c r="L1883" s="33"/>
    </row>
    <row r="1884" spans="2:12" ht="15">
      <c r="B1884" s="9"/>
      <c r="C1884" s="9"/>
      <c r="D1884" s="9"/>
      <c r="E1884" s="31"/>
      <c r="F1884" s="32"/>
      <c r="G1884" s="9"/>
      <c r="H1884" s="9"/>
      <c r="I1884" s="9"/>
      <c r="J1884" s="9"/>
      <c r="K1884" s="31"/>
      <c r="L1884" s="33"/>
    </row>
    <row r="1885" spans="2:12" ht="15">
      <c r="B1885" s="9"/>
      <c r="C1885" s="9"/>
      <c r="D1885" s="9"/>
      <c r="E1885" s="31"/>
      <c r="F1885" s="32"/>
      <c r="G1885" s="9"/>
      <c r="H1885" s="9"/>
      <c r="I1885" s="9"/>
      <c r="J1885" s="9"/>
      <c r="K1885" s="31"/>
      <c r="L1885" s="33"/>
    </row>
    <row r="1886" spans="2:12" ht="15">
      <c r="B1886" s="9"/>
      <c r="C1886" s="9"/>
      <c r="D1886" s="9"/>
      <c r="E1886" s="31"/>
      <c r="F1886" s="32"/>
      <c r="G1886" s="9"/>
      <c r="H1886" s="9"/>
      <c r="I1886" s="9"/>
      <c r="J1886" s="9"/>
      <c r="K1886" s="31"/>
      <c r="L1886" s="33"/>
    </row>
    <row r="1887" spans="2:12" ht="15">
      <c r="B1887" s="9"/>
      <c r="C1887" s="9"/>
      <c r="D1887" s="9"/>
      <c r="E1887" s="31"/>
      <c r="F1887" s="32"/>
      <c r="G1887" s="9"/>
      <c r="H1887" s="9"/>
      <c r="I1887" s="9"/>
      <c r="J1887" s="9"/>
      <c r="K1887" s="31"/>
      <c r="L1887" s="33"/>
    </row>
    <row r="1888" spans="2:12" ht="15">
      <c r="B1888" s="9"/>
      <c r="C1888" s="9"/>
      <c r="D1888" s="9"/>
      <c r="E1888" s="31"/>
      <c r="F1888" s="32"/>
      <c r="G1888" s="9"/>
      <c r="H1888" s="9"/>
      <c r="I1888" s="9"/>
      <c r="J1888" s="9"/>
      <c r="K1888" s="31"/>
      <c r="L1888" s="33"/>
    </row>
    <row r="1889" spans="2:12" ht="15">
      <c r="B1889" s="9"/>
      <c r="C1889" s="9"/>
      <c r="D1889" s="9"/>
      <c r="E1889" s="31"/>
      <c r="F1889" s="32"/>
      <c r="G1889" s="9"/>
      <c r="H1889" s="9"/>
      <c r="I1889" s="9"/>
      <c r="J1889" s="9"/>
      <c r="K1889" s="31"/>
      <c r="L1889" s="33"/>
    </row>
    <row r="1890" spans="2:12" ht="15">
      <c r="B1890" s="9"/>
      <c r="C1890" s="9"/>
      <c r="D1890" s="9"/>
      <c r="E1890" s="31"/>
      <c r="F1890" s="32"/>
      <c r="G1890" s="9"/>
      <c r="H1890" s="9"/>
      <c r="I1890" s="9"/>
      <c r="J1890" s="9"/>
      <c r="K1890" s="31"/>
      <c r="L1890" s="33"/>
    </row>
    <row r="1891" spans="2:12" ht="15">
      <c r="B1891" s="9"/>
      <c r="C1891" s="9"/>
      <c r="D1891" s="9"/>
      <c r="E1891" s="31"/>
      <c r="F1891" s="32"/>
      <c r="G1891" s="9"/>
      <c r="H1891" s="9"/>
      <c r="I1891" s="9"/>
      <c r="J1891" s="9"/>
      <c r="K1891" s="31"/>
      <c r="L1891" s="33"/>
    </row>
    <row r="1892" spans="2:12" ht="15">
      <c r="B1892" s="9"/>
      <c r="C1892" s="9"/>
      <c r="D1892" s="9"/>
      <c r="E1892" s="31"/>
      <c r="F1892" s="32"/>
      <c r="G1892" s="9"/>
      <c r="H1892" s="9"/>
      <c r="I1892" s="9"/>
      <c r="J1892" s="9"/>
      <c r="K1892" s="31"/>
      <c r="L1892" s="33"/>
    </row>
    <row r="1893" spans="2:12" ht="15">
      <c r="B1893" s="9"/>
      <c r="C1893" s="9"/>
      <c r="D1893" s="9"/>
      <c r="E1893" s="31"/>
      <c r="F1893" s="32"/>
      <c r="G1893" s="9"/>
      <c r="H1893" s="9"/>
      <c r="I1893" s="9"/>
      <c r="J1893" s="9"/>
      <c r="K1893" s="31"/>
      <c r="L1893" s="33"/>
    </row>
    <row r="1894" spans="2:12" ht="15">
      <c r="B1894" s="9"/>
      <c r="C1894" s="9"/>
      <c r="D1894" s="9"/>
      <c r="E1894" s="31"/>
      <c r="F1894" s="32"/>
      <c r="G1894" s="9"/>
      <c r="H1894" s="9"/>
      <c r="I1894" s="9"/>
      <c r="J1894" s="9"/>
      <c r="K1894" s="31"/>
      <c r="L1894" s="33"/>
    </row>
    <row r="1895" spans="2:12" ht="15">
      <c r="B1895" s="9"/>
      <c r="C1895" s="9"/>
      <c r="D1895" s="9"/>
      <c r="E1895" s="31"/>
      <c r="F1895" s="32"/>
      <c r="G1895" s="9"/>
      <c r="H1895" s="9"/>
      <c r="I1895" s="9"/>
      <c r="J1895" s="9"/>
      <c r="K1895" s="31"/>
      <c r="L1895" s="33"/>
    </row>
    <row r="1896" spans="2:12" ht="15">
      <c r="B1896" s="9"/>
      <c r="C1896" s="9"/>
      <c r="D1896" s="9"/>
      <c r="E1896" s="31"/>
      <c r="F1896" s="32"/>
      <c r="G1896" s="9"/>
      <c r="H1896" s="9"/>
      <c r="I1896" s="9"/>
      <c r="J1896" s="9"/>
      <c r="K1896" s="31"/>
      <c r="L1896" s="33"/>
    </row>
    <row r="1897" spans="2:12" ht="15">
      <c r="B1897" s="9"/>
      <c r="C1897" s="9"/>
      <c r="D1897" s="9"/>
      <c r="E1897" s="31"/>
      <c r="F1897" s="32"/>
      <c r="G1897" s="9"/>
      <c r="H1897" s="9"/>
      <c r="I1897" s="9"/>
      <c r="J1897" s="9"/>
      <c r="K1897" s="31"/>
      <c r="L1897" s="33"/>
    </row>
    <row r="1898" spans="2:12" ht="15">
      <c r="B1898" s="9"/>
      <c r="C1898" s="9"/>
      <c r="D1898" s="9"/>
      <c r="E1898" s="31"/>
      <c r="F1898" s="32"/>
      <c r="G1898" s="9"/>
      <c r="H1898" s="9"/>
      <c r="I1898" s="9"/>
      <c r="J1898" s="9"/>
      <c r="K1898" s="31"/>
      <c r="L1898" s="33"/>
    </row>
    <row r="1899" spans="2:12" ht="15">
      <c r="B1899" s="9"/>
      <c r="C1899" s="9"/>
      <c r="D1899" s="9"/>
      <c r="E1899" s="31"/>
      <c r="F1899" s="32"/>
      <c r="G1899" s="9"/>
      <c r="H1899" s="9"/>
      <c r="I1899" s="9"/>
      <c r="J1899" s="9"/>
      <c r="K1899" s="31"/>
      <c r="L1899" s="33"/>
    </row>
    <row r="1900" spans="2:12" ht="15">
      <c r="B1900" s="9"/>
      <c r="C1900" s="9"/>
      <c r="D1900" s="9"/>
      <c r="E1900" s="31"/>
      <c r="F1900" s="32"/>
      <c r="G1900" s="9"/>
      <c r="H1900" s="9"/>
      <c r="I1900" s="9"/>
      <c r="J1900" s="9"/>
      <c r="K1900" s="31"/>
      <c r="L1900" s="33"/>
    </row>
    <row r="1901" spans="2:12" ht="15">
      <c r="B1901" s="9"/>
      <c r="C1901" s="9"/>
      <c r="D1901" s="9"/>
      <c r="E1901" s="31"/>
      <c r="F1901" s="32"/>
      <c r="G1901" s="9"/>
      <c r="H1901" s="9"/>
      <c r="I1901" s="9"/>
      <c r="J1901" s="9"/>
      <c r="K1901" s="31"/>
      <c r="L1901" s="33"/>
    </row>
    <row r="1902" spans="2:12" ht="15">
      <c r="B1902" s="9"/>
      <c r="C1902" s="9"/>
      <c r="D1902" s="9"/>
      <c r="E1902" s="31"/>
      <c r="F1902" s="32"/>
      <c r="G1902" s="9"/>
      <c r="H1902" s="9"/>
      <c r="I1902" s="9"/>
      <c r="J1902" s="9"/>
      <c r="K1902" s="31"/>
      <c r="L1902" s="33"/>
    </row>
    <row r="1903" spans="2:12" ht="15">
      <c r="B1903" s="9"/>
      <c r="C1903" s="9"/>
      <c r="D1903" s="9"/>
      <c r="E1903" s="31"/>
      <c r="F1903" s="32"/>
      <c r="G1903" s="9"/>
      <c r="H1903" s="9"/>
      <c r="I1903" s="9"/>
      <c r="J1903" s="9"/>
      <c r="K1903" s="31"/>
      <c r="L1903" s="33"/>
    </row>
    <row r="1904" spans="2:12" ht="15">
      <c r="B1904" s="9"/>
      <c r="C1904" s="9"/>
      <c r="D1904" s="9"/>
      <c r="E1904" s="31"/>
      <c r="F1904" s="32"/>
      <c r="G1904" s="9"/>
      <c r="H1904" s="9"/>
      <c r="I1904" s="9"/>
      <c r="J1904" s="9"/>
      <c r="K1904" s="31"/>
      <c r="L1904" s="33"/>
    </row>
    <row r="1905" spans="2:12" ht="15">
      <c r="B1905" s="9"/>
      <c r="C1905" s="9"/>
      <c r="D1905" s="9"/>
      <c r="E1905" s="31"/>
      <c r="F1905" s="32"/>
      <c r="G1905" s="9"/>
      <c r="H1905" s="9"/>
      <c r="I1905" s="9"/>
      <c r="J1905" s="9"/>
      <c r="K1905" s="31"/>
      <c r="L1905" s="33"/>
    </row>
    <row r="1906" spans="2:12" ht="15">
      <c r="B1906" s="9"/>
      <c r="C1906" s="9"/>
      <c r="D1906" s="9"/>
      <c r="E1906" s="31"/>
      <c r="F1906" s="32"/>
      <c r="G1906" s="9"/>
      <c r="H1906" s="9"/>
      <c r="I1906" s="9"/>
      <c r="J1906" s="9"/>
      <c r="K1906" s="31"/>
      <c r="L1906" s="33"/>
    </row>
    <row r="1907" spans="2:12" ht="15">
      <c r="B1907" s="9"/>
      <c r="C1907" s="9"/>
      <c r="D1907" s="9"/>
      <c r="E1907" s="31"/>
      <c r="F1907" s="32"/>
      <c r="G1907" s="9"/>
      <c r="H1907" s="9"/>
      <c r="I1907" s="9"/>
      <c r="J1907" s="9"/>
      <c r="K1907" s="31"/>
      <c r="L1907" s="33"/>
    </row>
    <row r="1908" spans="2:12" ht="15">
      <c r="B1908" s="9"/>
      <c r="C1908" s="9"/>
      <c r="D1908" s="9"/>
      <c r="E1908" s="31"/>
      <c r="F1908" s="32"/>
      <c r="G1908" s="9"/>
      <c r="H1908" s="9"/>
      <c r="I1908" s="9"/>
      <c r="J1908" s="9"/>
      <c r="K1908" s="31"/>
      <c r="L1908" s="33"/>
    </row>
    <row r="1909" spans="2:12" ht="15">
      <c r="B1909" s="9"/>
      <c r="C1909" s="9"/>
      <c r="D1909" s="9"/>
      <c r="E1909" s="31"/>
      <c r="F1909" s="32"/>
      <c r="G1909" s="9"/>
      <c r="H1909" s="9"/>
      <c r="I1909" s="9"/>
      <c r="J1909" s="9"/>
      <c r="K1909" s="31"/>
      <c r="L1909" s="33"/>
    </row>
    <row r="1910" spans="2:12" ht="15">
      <c r="B1910" s="9"/>
      <c r="C1910" s="9"/>
      <c r="D1910" s="9"/>
      <c r="E1910" s="31"/>
      <c r="F1910" s="32"/>
      <c r="G1910" s="9"/>
      <c r="H1910" s="9"/>
      <c r="I1910" s="9"/>
      <c r="J1910" s="9"/>
      <c r="K1910" s="31"/>
      <c r="L1910" s="33"/>
    </row>
    <row r="1911" spans="2:12" ht="15">
      <c r="B1911" s="9"/>
      <c r="C1911" s="9"/>
      <c r="D1911" s="9"/>
      <c r="E1911" s="31"/>
      <c r="F1911" s="32"/>
      <c r="G1911" s="9"/>
      <c r="H1911" s="9"/>
      <c r="I1911" s="9"/>
      <c r="J1911" s="9"/>
      <c r="K1911" s="31"/>
      <c r="L1911" s="33"/>
    </row>
    <row r="1912" spans="2:12" ht="15">
      <c r="B1912" s="9"/>
      <c r="C1912" s="9"/>
      <c r="D1912" s="9"/>
      <c r="E1912" s="31"/>
      <c r="F1912" s="32"/>
      <c r="G1912" s="9"/>
      <c r="H1912" s="9"/>
      <c r="I1912" s="9"/>
      <c r="J1912" s="9"/>
      <c r="K1912" s="31"/>
      <c r="L1912" s="33"/>
    </row>
    <row r="1913" spans="2:12" ht="15">
      <c r="B1913" s="9"/>
      <c r="C1913" s="9"/>
      <c r="D1913" s="9"/>
      <c r="E1913" s="31"/>
      <c r="F1913" s="32"/>
      <c r="G1913" s="9"/>
      <c r="H1913" s="9"/>
      <c r="I1913" s="9"/>
      <c r="J1913" s="9"/>
      <c r="K1913" s="31"/>
      <c r="L1913" s="33"/>
    </row>
    <row r="1914" spans="2:12" ht="15">
      <c r="B1914" s="9"/>
      <c r="C1914" s="9"/>
      <c r="D1914" s="9"/>
      <c r="E1914" s="31"/>
      <c r="F1914" s="32"/>
      <c r="G1914" s="9"/>
      <c r="H1914" s="9"/>
      <c r="I1914" s="9"/>
      <c r="J1914" s="9"/>
      <c r="K1914" s="31"/>
      <c r="L1914" s="33"/>
    </row>
    <row r="1915" spans="2:12" ht="15">
      <c r="B1915" s="9"/>
      <c r="C1915" s="9"/>
      <c r="D1915" s="9"/>
      <c r="E1915" s="31"/>
      <c r="F1915" s="32"/>
      <c r="G1915" s="9"/>
      <c r="H1915" s="9"/>
      <c r="I1915" s="9"/>
      <c r="J1915" s="9"/>
      <c r="K1915" s="31"/>
      <c r="L1915" s="33"/>
    </row>
    <row r="1916" spans="2:12" ht="15">
      <c r="B1916" s="9"/>
      <c r="C1916" s="9"/>
      <c r="D1916" s="9"/>
      <c r="E1916" s="31"/>
      <c r="F1916" s="32"/>
      <c r="G1916" s="9"/>
      <c r="H1916" s="9"/>
      <c r="I1916" s="9"/>
      <c r="J1916" s="9"/>
      <c r="K1916" s="31"/>
      <c r="L1916" s="33"/>
    </row>
    <row r="1917" spans="2:12" ht="15">
      <c r="B1917" s="9"/>
      <c r="C1917" s="9"/>
      <c r="D1917" s="9"/>
      <c r="E1917" s="31"/>
      <c r="F1917" s="32"/>
      <c r="G1917" s="9"/>
      <c r="H1917" s="9"/>
      <c r="I1917" s="9"/>
      <c r="J1917" s="9"/>
      <c r="K1917" s="31"/>
      <c r="L1917" s="33"/>
    </row>
    <row r="1918" spans="2:12" ht="15">
      <c r="B1918" s="9"/>
      <c r="C1918" s="9"/>
      <c r="D1918" s="9"/>
      <c r="E1918" s="31"/>
      <c r="F1918" s="32"/>
      <c r="G1918" s="9"/>
      <c r="H1918" s="9"/>
      <c r="I1918" s="9"/>
      <c r="J1918" s="9"/>
      <c r="K1918" s="31"/>
      <c r="L1918" s="33"/>
    </row>
    <row r="1919" spans="2:12" ht="15">
      <c r="B1919" s="9"/>
      <c r="C1919" s="9"/>
      <c r="D1919" s="9"/>
      <c r="E1919" s="31"/>
      <c r="F1919" s="32"/>
      <c r="G1919" s="9"/>
      <c r="H1919" s="9"/>
      <c r="I1919" s="9"/>
      <c r="J1919" s="9"/>
      <c r="K1919" s="31"/>
      <c r="L1919" s="33"/>
    </row>
    <row r="1920" spans="2:12" ht="15">
      <c r="B1920" s="9"/>
      <c r="C1920" s="9"/>
      <c r="D1920" s="9"/>
      <c r="E1920" s="31"/>
      <c r="F1920" s="32"/>
      <c r="G1920" s="9"/>
      <c r="H1920" s="9"/>
      <c r="I1920" s="9"/>
      <c r="J1920" s="9"/>
      <c r="K1920" s="31"/>
      <c r="L1920" s="33"/>
    </row>
    <row r="1921" spans="2:12" ht="15">
      <c r="B1921" s="9"/>
      <c r="C1921" s="9"/>
      <c r="D1921" s="9"/>
      <c r="E1921" s="31"/>
      <c r="F1921" s="32"/>
      <c r="G1921" s="9"/>
      <c r="H1921" s="9"/>
      <c r="I1921" s="9"/>
      <c r="J1921" s="9"/>
      <c r="K1921" s="31"/>
      <c r="L1921" s="33"/>
    </row>
    <row r="1922" spans="2:12" ht="15">
      <c r="B1922" s="9"/>
      <c r="C1922" s="9"/>
      <c r="D1922" s="9"/>
      <c r="E1922" s="31"/>
      <c r="F1922" s="32"/>
      <c r="G1922" s="9"/>
      <c r="H1922" s="9"/>
      <c r="I1922" s="9"/>
      <c r="J1922" s="9"/>
      <c r="K1922" s="31"/>
      <c r="L1922" s="33"/>
    </row>
    <row r="1923" spans="2:12" ht="15">
      <c r="B1923" s="9"/>
      <c r="C1923" s="9"/>
      <c r="D1923" s="9"/>
      <c r="E1923" s="31"/>
      <c r="F1923" s="32"/>
      <c r="G1923" s="9"/>
      <c r="H1923" s="9"/>
      <c r="I1923" s="9"/>
      <c r="J1923" s="9"/>
      <c r="K1923" s="31"/>
      <c r="L1923" s="33"/>
    </row>
    <row r="1924" spans="2:12" ht="15">
      <c r="B1924" s="9"/>
      <c r="C1924" s="9"/>
      <c r="D1924" s="9"/>
      <c r="E1924" s="31"/>
      <c r="F1924" s="32"/>
      <c r="G1924" s="9"/>
      <c r="H1924" s="9"/>
      <c r="I1924" s="9"/>
      <c r="J1924" s="9"/>
      <c r="K1924" s="31"/>
      <c r="L1924" s="33"/>
    </row>
    <row r="1925" spans="2:12" ht="15">
      <c r="B1925" s="9"/>
      <c r="C1925" s="9"/>
      <c r="D1925" s="9"/>
      <c r="E1925" s="31"/>
      <c r="F1925" s="32"/>
      <c r="G1925" s="9"/>
      <c r="H1925" s="9"/>
      <c r="I1925" s="9"/>
      <c r="J1925" s="9"/>
      <c r="K1925" s="31"/>
      <c r="L1925" s="33"/>
    </row>
    <row r="1926" spans="2:12" ht="15">
      <c r="B1926" s="9"/>
      <c r="C1926" s="9"/>
      <c r="D1926" s="9"/>
      <c r="E1926" s="31"/>
      <c r="F1926" s="32"/>
      <c r="G1926" s="9"/>
      <c r="H1926" s="9"/>
      <c r="I1926" s="9"/>
      <c r="J1926" s="9"/>
      <c r="K1926" s="31"/>
      <c r="L1926" s="33"/>
    </row>
    <row r="1927" spans="2:12" ht="15">
      <c r="B1927" s="9"/>
      <c r="C1927" s="9"/>
      <c r="D1927" s="9"/>
      <c r="E1927" s="31"/>
      <c r="F1927" s="32"/>
      <c r="G1927" s="9"/>
      <c r="H1927" s="9"/>
      <c r="I1927" s="9"/>
      <c r="J1927" s="9"/>
      <c r="K1927" s="31"/>
      <c r="L1927" s="33"/>
    </row>
    <row r="1928" spans="2:12" ht="15">
      <c r="B1928" s="9"/>
      <c r="C1928" s="9"/>
      <c r="D1928" s="9"/>
      <c r="E1928" s="31"/>
      <c r="F1928" s="32"/>
      <c r="G1928" s="9"/>
      <c r="H1928" s="9"/>
      <c r="I1928" s="9"/>
      <c r="J1928" s="9"/>
      <c r="K1928" s="31"/>
      <c r="L1928" s="33"/>
    </row>
    <row r="1929" spans="2:12" ht="15">
      <c r="B1929" s="9"/>
      <c r="C1929" s="9"/>
      <c r="D1929" s="9"/>
      <c r="E1929" s="31"/>
      <c r="F1929" s="32"/>
      <c r="G1929" s="9"/>
      <c r="H1929" s="9"/>
      <c r="I1929" s="9"/>
      <c r="J1929" s="9"/>
      <c r="K1929" s="31"/>
      <c r="L1929" s="33"/>
    </row>
    <row r="1930" spans="2:12" ht="15">
      <c r="B1930" s="9"/>
      <c r="C1930" s="9"/>
      <c r="D1930" s="9"/>
      <c r="E1930" s="31"/>
      <c r="F1930" s="32"/>
      <c r="G1930" s="9"/>
      <c r="H1930" s="9"/>
      <c r="I1930" s="9"/>
      <c r="J1930" s="9"/>
      <c r="K1930" s="31"/>
      <c r="L1930" s="33"/>
    </row>
    <row r="1931" spans="2:12" ht="15">
      <c r="B1931" s="9"/>
      <c r="C1931" s="9"/>
      <c r="D1931" s="9"/>
      <c r="E1931" s="31"/>
      <c r="F1931" s="32"/>
      <c r="G1931" s="9"/>
      <c r="H1931" s="9"/>
      <c r="I1931" s="9"/>
      <c r="J1931" s="9"/>
      <c r="K1931" s="31"/>
      <c r="L1931" s="33"/>
    </row>
    <row r="1932" spans="2:12" ht="15">
      <c r="B1932" s="9"/>
      <c r="C1932" s="9"/>
      <c r="D1932" s="9"/>
      <c r="E1932" s="31"/>
      <c r="F1932" s="32"/>
      <c r="G1932" s="9"/>
      <c r="H1932" s="9"/>
      <c r="I1932" s="9"/>
      <c r="J1932" s="9"/>
      <c r="K1932" s="31"/>
      <c r="L1932" s="33"/>
    </row>
    <row r="1933" spans="2:12" ht="15">
      <c r="B1933" s="9"/>
      <c r="C1933" s="9"/>
      <c r="D1933" s="9"/>
      <c r="E1933" s="31"/>
      <c r="F1933" s="32"/>
      <c r="G1933" s="9"/>
      <c r="H1933" s="9"/>
      <c r="I1933" s="9"/>
      <c r="J1933" s="9"/>
      <c r="K1933" s="31"/>
      <c r="L1933" s="33"/>
    </row>
    <row r="1934" spans="2:12" ht="15">
      <c r="B1934" s="9"/>
      <c r="C1934" s="9"/>
      <c r="D1934" s="9"/>
      <c r="E1934" s="31"/>
      <c r="F1934" s="32"/>
      <c r="G1934" s="9"/>
      <c r="H1934" s="9"/>
      <c r="I1934" s="9"/>
      <c r="J1934" s="9"/>
      <c r="K1934" s="31"/>
      <c r="L1934" s="33"/>
    </row>
    <row r="1935" spans="2:12" ht="15">
      <c r="B1935" s="9"/>
      <c r="C1935" s="9"/>
      <c r="D1935" s="9"/>
      <c r="E1935" s="31"/>
      <c r="F1935" s="32"/>
      <c r="G1935" s="9"/>
      <c r="H1935" s="9"/>
      <c r="I1935" s="9"/>
      <c r="J1935" s="9"/>
      <c r="K1935" s="31"/>
      <c r="L1935" s="33"/>
    </row>
    <row r="1936" spans="2:12" ht="15">
      <c r="B1936" s="9"/>
      <c r="C1936" s="9"/>
      <c r="D1936" s="9"/>
      <c r="E1936" s="31"/>
      <c r="F1936" s="32"/>
      <c r="G1936" s="9"/>
      <c r="H1936" s="9"/>
      <c r="I1936" s="9"/>
      <c r="J1936" s="9"/>
      <c r="K1936" s="31"/>
      <c r="L1936" s="33"/>
    </row>
    <row r="1937" spans="2:12" ht="15">
      <c r="B1937" s="9"/>
      <c r="C1937" s="9"/>
      <c r="D1937" s="9"/>
      <c r="E1937" s="31"/>
      <c r="F1937" s="32"/>
      <c r="G1937" s="9"/>
      <c r="H1937" s="9"/>
      <c r="I1937" s="9"/>
      <c r="J1937" s="9"/>
      <c r="K1937" s="31"/>
      <c r="L1937" s="33"/>
    </row>
    <row r="1938" spans="2:12" ht="15">
      <c r="B1938" s="9"/>
      <c r="C1938" s="9"/>
      <c r="D1938" s="9"/>
      <c r="E1938" s="31"/>
      <c r="F1938" s="32"/>
      <c r="G1938" s="9"/>
      <c r="H1938" s="9"/>
      <c r="I1938" s="9"/>
      <c r="J1938" s="9"/>
      <c r="K1938" s="31"/>
      <c r="L1938" s="33"/>
    </row>
    <row r="1939" spans="2:12" ht="15">
      <c r="B1939" s="9"/>
      <c r="C1939" s="9"/>
      <c r="D1939" s="9"/>
      <c r="E1939" s="31"/>
      <c r="F1939" s="32"/>
      <c r="G1939" s="9"/>
      <c r="H1939" s="9"/>
      <c r="I1939" s="9"/>
      <c r="J1939" s="9"/>
      <c r="K1939" s="31"/>
      <c r="L1939" s="33"/>
    </row>
    <row r="1940" spans="2:12" ht="15">
      <c r="B1940" s="9"/>
      <c r="C1940" s="9"/>
      <c r="D1940" s="9"/>
      <c r="E1940" s="31"/>
      <c r="F1940" s="32"/>
      <c r="G1940" s="9"/>
      <c r="H1940" s="9"/>
      <c r="I1940" s="9"/>
      <c r="J1940" s="9"/>
      <c r="K1940" s="31"/>
      <c r="L1940" s="33"/>
    </row>
    <row r="1941" spans="2:12" ht="15">
      <c r="B1941" s="9"/>
      <c r="C1941" s="9"/>
      <c r="D1941" s="9"/>
      <c r="E1941" s="31"/>
      <c r="F1941" s="32"/>
      <c r="G1941" s="9"/>
      <c r="H1941" s="9"/>
      <c r="I1941" s="9"/>
      <c r="J1941" s="9"/>
      <c r="K1941" s="31"/>
      <c r="L1941" s="33"/>
    </row>
    <row r="1942" spans="2:12" ht="15">
      <c r="B1942" s="9"/>
      <c r="C1942" s="9"/>
      <c r="D1942" s="9"/>
      <c r="E1942" s="31"/>
      <c r="F1942" s="32"/>
      <c r="G1942" s="9"/>
      <c r="H1942" s="9"/>
      <c r="I1942" s="9"/>
      <c r="J1942" s="9"/>
      <c r="K1942" s="31"/>
      <c r="L1942" s="33"/>
    </row>
    <row r="1943" spans="2:12" ht="15">
      <c r="B1943" s="9"/>
      <c r="C1943" s="9"/>
      <c r="D1943" s="9"/>
      <c r="E1943" s="31"/>
      <c r="F1943" s="32"/>
      <c r="G1943" s="9"/>
      <c r="H1943" s="9"/>
      <c r="I1943" s="9"/>
      <c r="J1943" s="9"/>
      <c r="K1943" s="31"/>
      <c r="L1943" s="33"/>
    </row>
    <row r="1944" spans="2:12" ht="15">
      <c r="B1944" s="9"/>
      <c r="C1944" s="9"/>
      <c r="D1944" s="9"/>
      <c r="E1944" s="31"/>
      <c r="F1944" s="32"/>
      <c r="G1944" s="9"/>
      <c r="H1944" s="9"/>
      <c r="I1944" s="9"/>
      <c r="J1944" s="9"/>
      <c r="K1944" s="31"/>
      <c r="L1944" s="33"/>
    </row>
    <row r="1945" spans="2:12" ht="15">
      <c r="B1945" s="9"/>
      <c r="C1945" s="9"/>
      <c r="D1945" s="9"/>
      <c r="E1945" s="31"/>
      <c r="F1945" s="32"/>
      <c r="G1945" s="9"/>
      <c r="H1945" s="9"/>
      <c r="I1945" s="9"/>
      <c r="J1945" s="9"/>
      <c r="K1945" s="31"/>
      <c r="L1945" s="33"/>
    </row>
    <row r="1946" spans="2:12" ht="15">
      <c r="B1946" s="9"/>
      <c r="C1946" s="9"/>
      <c r="D1946" s="9"/>
      <c r="E1946" s="31"/>
      <c r="F1946" s="32"/>
      <c r="G1946" s="9"/>
      <c r="H1946" s="9"/>
      <c r="I1946" s="9"/>
      <c r="J1946" s="9"/>
      <c r="K1946" s="31"/>
      <c r="L1946" s="33"/>
    </row>
    <row r="1947" spans="2:12" ht="15">
      <c r="B1947" s="9"/>
      <c r="C1947" s="9"/>
      <c r="D1947" s="9"/>
      <c r="E1947" s="31"/>
      <c r="F1947" s="32"/>
      <c r="G1947" s="9"/>
      <c r="H1947" s="9"/>
      <c r="I1947" s="9"/>
      <c r="J1947" s="9"/>
      <c r="K1947" s="31"/>
      <c r="L1947" s="33"/>
    </row>
    <row r="1948" spans="2:12" ht="15">
      <c r="B1948" s="9"/>
      <c r="C1948" s="9"/>
      <c r="D1948" s="9"/>
      <c r="E1948" s="31"/>
      <c r="F1948" s="32"/>
      <c r="G1948" s="9"/>
      <c r="H1948" s="9"/>
      <c r="I1948" s="9"/>
      <c r="J1948" s="9"/>
      <c r="K1948" s="31"/>
      <c r="L1948" s="33"/>
    </row>
    <row r="1949" spans="2:12" ht="15">
      <c r="B1949" s="9"/>
      <c r="C1949" s="9"/>
      <c r="D1949" s="9"/>
      <c r="E1949" s="31"/>
      <c r="F1949" s="32"/>
      <c r="G1949" s="9"/>
      <c r="H1949" s="9"/>
      <c r="I1949" s="9"/>
      <c r="J1949" s="9"/>
      <c r="K1949" s="31"/>
      <c r="L1949" s="33"/>
    </row>
    <row r="1950" spans="2:12" ht="15">
      <c r="B1950" s="9"/>
      <c r="C1950" s="9"/>
      <c r="D1950" s="9"/>
      <c r="E1950" s="31"/>
      <c r="F1950" s="32"/>
      <c r="G1950" s="9"/>
      <c r="H1950" s="9"/>
      <c r="I1950" s="9"/>
      <c r="J1950" s="9"/>
      <c r="K1950" s="31"/>
      <c r="L1950" s="33"/>
    </row>
    <row r="1951" spans="2:12" ht="15">
      <c r="B1951" s="9"/>
      <c r="C1951" s="9"/>
      <c r="D1951" s="9"/>
      <c r="E1951" s="31"/>
      <c r="F1951" s="32"/>
      <c r="G1951" s="9"/>
      <c r="H1951" s="9"/>
      <c r="I1951" s="9"/>
      <c r="J1951" s="9"/>
      <c r="K1951" s="31"/>
      <c r="L1951" s="33"/>
    </row>
    <row r="1952" spans="2:12" ht="15">
      <c r="B1952" s="9"/>
      <c r="C1952" s="9"/>
      <c r="D1952" s="9"/>
      <c r="E1952" s="31"/>
      <c r="F1952" s="32"/>
      <c r="G1952" s="9"/>
      <c r="H1952" s="9"/>
      <c r="I1952" s="9"/>
      <c r="J1952" s="9"/>
      <c r="K1952" s="31"/>
      <c r="L1952" s="33"/>
    </row>
    <row r="1953" spans="2:12" ht="15">
      <c r="B1953" s="9"/>
      <c r="C1953" s="9"/>
      <c r="D1953" s="9"/>
      <c r="E1953" s="31"/>
      <c r="F1953" s="32"/>
      <c r="G1953" s="9"/>
      <c r="H1953" s="9"/>
      <c r="I1953" s="9"/>
      <c r="J1953" s="9"/>
      <c r="K1953" s="31"/>
      <c r="L1953" s="33"/>
    </row>
    <row r="1954" spans="2:12" ht="15">
      <c r="B1954" s="9"/>
      <c r="C1954" s="9"/>
      <c r="D1954" s="9"/>
      <c r="E1954" s="31"/>
      <c r="F1954" s="32"/>
      <c r="G1954" s="9"/>
      <c r="H1954" s="9"/>
      <c r="I1954" s="9"/>
      <c r="J1954" s="9"/>
      <c r="K1954" s="31"/>
      <c r="L1954" s="33"/>
    </row>
    <row r="1955" spans="2:12" ht="15">
      <c r="B1955" s="9"/>
      <c r="C1955" s="9"/>
      <c r="D1955" s="9"/>
      <c r="E1955" s="31"/>
      <c r="F1955" s="32"/>
      <c r="G1955" s="9"/>
      <c r="H1955" s="9"/>
      <c r="I1955" s="9"/>
      <c r="J1955" s="9"/>
      <c r="K1955" s="31"/>
      <c r="L1955" s="33"/>
    </row>
    <row r="1956" spans="2:12" ht="15">
      <c r="B1956" s="9"/>
      <c r="C1956" s="9"/>
      <c r="D1956" s="9"/>
      <c r="E1956" s="31"/>
      <c r="F1956" s="32"/>
      <c r="G1956" s="9"/>
      <c r="H1956" s="9"/>
      <c r="I1956" s="9"/>
      <c r="J1956" s="9"/>
      <c r="K1956" s="31"/>
      <c r="L1956" s="33"/>
    </row>
    <row r="1957" spans="2:12" ht="15">
      <c r="B1957" s="9"/>
      <c r="C1957" s="9"/>
      <c r="D1957" s="9"/>
      <c r="E1957" s="31"/>
      <c r="F1957" s="32"/>
      <c r="G1957" s="9"/>
      <c r="H1957" s="9"/>
      <c r="I1957" s="9"/>
      <c r="J1957" s="9"/>
      <c r="K1957" s="31"/>
      <c r="L1957" s="33"/>
    </row>
    <row r="1958" spans="2:12" ht="15">
      <c r="B1958" s="9"/>
      <c r="C1958" s="9"/>
      <c r="D1958" s="9"/>
      <c r="E1958" s="31"/>
      <c r="F1958" s="32"/>
      <c r="G1958" s="9"/>
      <c r="H1958" s="9"/>
      <c r="I1958" s="9"/>
      <c r="J1958" s="9"/>
      <c r="K1958" s="31"/>
      <c r="L1958" s="33"/>
    </row>
    <row r="1959" spans="2:12" ht="15">
      <c r="B1959" s="9"/>
      <c r="C1959" s="9"/>
      <c r="D1959" s="9"/>
      <c r="E1959" s="31"/>
      <c r="F1959" s="32"/>
      <c r="G1959" s="9"/>
      <c r="H1959" s="9"/>
      <c r="I1959" s="9"/>
      <c r="J1959" s="9"/>
      <c r="K1959" s="31"/>
      <c r="L1959" s="33"/>
    </row>
    <row r="1960" spans="2:12" ht="15">
      <c r="B1960" s="9"/>
      <c r="C1960" s="9"/>
      <c r="D1960" s="9"/>
      <c r="E1960" s="31"/>
      <c r="F1960" s="32"/>
      <c r="G1960" s="9"/>
      <c r="H1960" s="9"/>
      <c r="I1960" s="9"/>
      <c r="J1960" s="9"/>
      <c r="K1960" s="31"/>
      <c r="L1960" s="33"/>
    </row>
    <row r="1961" spans="2:12" ht="15">
      <c r="B1961" s="9"/>
      <c r="C1961" s="9"/>
      <c r="D1961" s="9"/>
      <c r="E1961" s="31"/>
      <c r="F1961" s="32"/>
      <c r="G1961" s="9"/>
      <c r="H1961" s="9"/>
      <c r="I1961" s="9"/>
      <c r="J1961" s="9"/>
      <c r="K1961" s="31"/>
      <c r="L1961" s="33"/>
    </row>
    <row r="1962" spans="2:12" ht="15">
      <c r="B1962" s="9"/>
      <c r="C1962" s="9"/>
      <c r="D1962" s="9"/>
      <c r="E1962" s="31"/>
      <c r="F1962" s="32"/>
      <c r="G1962" s="9"/>
      <c r="H1962" s="9"/>
      <c r="I1962" s="9"/>
      <c r="J1962" s="9"/>
      <c r="K1962" s="31"/>
      <c r="L1962" s="33"/>
    </row>
    <row r="1963" spans="2:12" ht="15">
      <c r="B1963" s="9"/>
      <c r="C1963" s="9"/>
      <c r="D1963" s="9"/>
      <c r="E1963" s="31"/>
      <c r="F1963" s="32"/>
      <c r="G1963" s="9"/>
      <c r="H1963" s="9"/>
      <c r="I1963" s="9"/>
      <c r="J1963" s="9"/>
      <c r="K1963" s="31"/>
      <c r="L1963" s="33"/>
    </row>
    <row r="1964" spans="2:12" ht="15">
      <c r="B1964" s="9"/>
      <c r="C1964" s="9"/>
      <c r="D1964" s="9"/>
      <c r="E1964" s="31"/>
      <c r="F1964" s="32"/>
      <c r="G1964" s="9"/>
      <c r="H1964" s="9"/>
      <c r="I1964" s="9"/>
      <c r="J1964" s="9"/>
      <c r="K1964" s="31"/>
      <c r="L1964" s="33"/>
    </row>
    <row r="1965" spans="2:12" ht="15">
      <c r="B1965" s="9"/>
      <c r="C1965" s="9"/>
      <c r="D1965" s="9"/>
      <c r="E1965" s="31"/>
      <c r="F1965" s="32"/>
      <c r="G1965" s="9"/>
      <c r="H1965" s="9"/>
      <c r="I1965" s="9"/>
      <c r="J1965" s="9"/>
      <c r="K1965" s="31"/>
      <c r="L1965" s="33"/>
    </row>
    <row r="1966" spans="2:12" ht="15">
      <c r="B1966" s="9"/>
      <c r="C1966" s="9"/>
      <c r="D1966" s="9"/>
      <c r="E1966" s="31"/>
      <c r="F1966" s="32"/>
      <c r="G1966" s="9"/>
      <c r="H1966" s="9"/>
      <c r="I1966" s="9"/>
      <c r="J1966" s="9"/>
      <c r="K1966" s="31"/>
      <c r="L1966" s="33"/>
    </row>
    <row r="1967" spans="2:12" ht="15">
      <c r="B1967" s="9"/>
      <c r="C1967" s="9"/>
      <c r="D1967" s="9"/>
      <c r="E1967" s="31"/>
      <c r="F1967" s="32"/>
      <c r="G1967" s="9"/>
      <c r="H1967" s="9"/>
      <c r="I1967" s="9"/>
      <c r="J1967" s="9"/>
      <c r="K1967" s="31"/>
      <c r="L1967" s="33"/>
    </row>
    <row r="1968" spans="2:12" ht="15">
      <c r="B1968" s="9"/>
      <c r="C1968" s="9"/>
      <c r="D1968" s="9"/>
      <c r="E1968" s="31"/>
      <c r="F1968" s="32"/>
      <c r="G1968" s="9"/>
      <c r="H1968" s="9"/>
      <c r="I1968" s="9"/>
      <c r="J1968" s="9"/>
      <c r="K1968" s="31"/>
      <c r="L1968" s="33"/>
    </row>
    <row r="1969" spans="2:12" ht="15">
      <c r="B1969" s="9"/>
      <c r="C1969" s="9"/>
      <c r="D1969" s="9"/>
      <c r="E1969" s="31"/>
      <c r="F1969" s="32"/>
      <c r="G1969" s="9"/>
      <c r="H1969" s="9"/>
      <c r="I1969" s="9"/>
      <c r="J1969" s="9"/>
      <c r="K1969" s="31"/>
      <c r="L1969" s="33"/>
    </row>
    <row r="1970" spans="2:12" ht="15">
      <c r="B1970" s="9"/>
      <c r="C1970" s="9"/>
      <c r="D1970" s="9"/>
      <c r="E1970" s="31"/>
      <c r="F1970" s="32"/>
      <c r="G1970" s="9"/>
      <c r="H1970" s="9"/>
      <c r="I1970" s="9"/>
      <c r="J1970" s="9"/>
      <c r="K1970" s="31"/>
      <c r="L1970" s="33"/>
    </row>
    <row r="1971" spans="2:12" ht="15">
      <c r="B1971" s="9"/>
      <c r="C1971" s="9"/>
      <c r="D1971" s="9"/>
      <c r="E1971" s="31"/>
      <c r="F1971" s="32"/>
      <c r="G1971" s="9"/>
      <c r="H1971" s="9"/>
      <c r="I1971" s="9"/>
      <c r="J1971" s="9"/>
      <c r="K1971" s="31"/>
      <c r="L1971" s="33"/>
    </row>
    <row r="1972" spans="2:12" ht="15">
      <c r="B1972" s="9"/>
      <c r="C1972" s="9"/>
      <c r="D1972" s="9"/>
      <c r="E1972" s="31"/>
      <c r="F1972" s="32"/>
      <c r="G1972" s="9"/>
      <c r="H1972" s="9"/>
      <c r="I1972" s="9"/>
      <c r="J1972" s="9"/>
      <c r="K1972" s="31"/>
      <c r="L1972" s="33"/>
    </row>
    <row r="1973" spans="2:12" ht="15">
      <c r="B1973" s="9"/>
      <c r="C1973" s="9"/>
      <c r="D1973" s="9"/>
      <c r="E1973" s="31"/>
      <c r="F1973" s="32"/>
      <c r="G1973" s="9"/>
      <c r="H1973" s="9"/>
      <c r="I1973" s="9"/>
      <c r="J1973" s="9"/>
      <c r="K1973" s="31"/>
      <c r="L1973" s="33"/>
    </row>
    <row r="1974" spans="2:12" ht="15">
      <c r="B1974" s="9"/>
      <c r="C1974" s="9"/>
      <c r="D1974" s="9"/>
      <c r="E1974" s="31"/>
      <c r="F1974" s="32"/>
      <c r="G1974" s="9"/>
      <c r="H1974" s="9"/>
      <c r="I1974" s="9"/>
      <c r="J1974" s="9"/>
      <c r="K1974" s="31"/>
      <c r="L1974" s="33"/>
    </row>
    <row r="1975" spans="2:12" ht="15">
      <c r="B1975" s="9"/>
      <c r="C1975" s="9"/>
      <c r="D1975" s="9"/>
      <c r="E1975" s="31"/>
      <c r="F1975" s="32"/>
      <c r="G1975" s="9"/>
      <c r="H1975" s="9"/>
      <c r="I1975" s="9"/>
      <c r="J1975" s="9"/>
      <c r="K1975" s="31"/>
      <c r="L1975" s="33"/>
    </row>
    <row r="1976" spans="2:12" ht="15">
      <c r="B1976" s="9"/>
      <c r="C1976" s="9"/>
      <c r="D1976" s="9"/>
      <c r="E1976" s="31"/>
      <c r="F1976" s="32"/>
      <c r="G1976" s="9"/>
      <c r="H1976" s="9"/>
      <c r="I1976" s="9"/>
      <c r="J1976" s="9"/>
      <c r="K1976" s="31"/>
      <c r="L1976" s="33"/>
    </row>
    <row r="1977" spans="2:12" ht="15">
      <c r="B1977" s="9"/>
      <c r="C1977" s="9"/>
      <c r="D1977" s="9"/>
      <c r="E1977" s="31"/>
      <c r="F1977" s="32"/>
      <c r="G1977" s="9"/>
      <c r="H1977" s="9"/>
      <c r="I1977" s="9"/>
      <c r="J1977" s="9"/>
      <c r="K1977" s="31"/>
      <c r="L1977" s="33"/>
    </row>
    <row r="1978" spans="2:12" ht="15">
      <c r="B1978" s="9"/>
      <c r="C1978" s="9"/>
      <c r="D1978" s="9"/>
      <c r="E1978" s="31"/>
      <c r="F1978" s="32"/>
      <c r="G1978" s="9"/>
      <c r="H1978" s="9"/>
      <c r="I1978" s="9"/>
      <c r="J1978" s="9"/>
      <c r="K1978" s="31"/>
      <c r="L1978" s="33"/>
    </row>
    <row r="1979" spans="2:12" ht="15">
      <c r="B1979" s="9"/>
      <c r="C1979" s="9"/>
      <c r="D1979" s="9"/>
      <c r="E1979" s="31"/>
      <c r="F1979" s="32"/>
      <c r="G1979" s="9"/>
      <c r="H1979" s="9"/>
      <c r="I1979" s="9"/>
      <c r="J1979" s="9"/>
      <c r="K1979" s="31"/>
      <c r="L1979" s="33"/>
    </row>
    <row r="1980" spans="2:12" ht="15">
      <c r="B1980" s="9"/>
      <c r="C1980" s="9"/>
      <c r="D1980" s="9"/>
      <c r="E1980" s="31"/>
      <c r="F1980" s="32"/>
      <c r="G1980" s="9"/>
      <c r="H1980" s="9"/>
      <c r="I1980" s="9"/>
      <c r="J1980" s="9"/>
      <c r="K1980" s="31"/>
      <c r="L1980" s="33"/>
    </row>
    <row r="1981" spans="2:12" ht="15">
      <c r="B1981" s="9"/>
      <c r="C1981" s="9"/>
      <c r="D1981" s="9"/>
      <c r="E1981" s="31"/>
      <c r="F1981" s="32"/>
      <c r="G1981" s="9"/>
      <c r="H1981" s="9"/>
      <c r="I1981" s="9"/>
      <c r="J1981" s="9"/>
      <c r="K1981" s="31"/>
      <c r="L1981" s="33"/>
    </row>
    <row r="1982" spans="2:12" ht="15">
      <c r="B1982" s="9"/>
      <c r="C1982" s="9"/>
      <c r="D1982" s="9"/>
      <c r="E1982" s="31"/>
      <c r="F1982" s="32"/>
      <c r="G1982" s="9"/>
      <c r="H1982" s="9"/>
      <c r="I1982" s="9"/>
      <c r="J1982" s="9"/>
      <c r="K1982" s="31"/>
      <c r="L1982" s="33"/>
    </row>
    <row r="1983" spans="2:12" ht="15">
      <c r="B1983" s="9"/>
      <c r="C1983" s="9"/>
      <c r="D1983" s="9"/>
      <c r="E1983" s="31"/>
      <c r="F1983" s="32"/>
      <c r="G1983" s="9"/>
      <c r="H1983" s="9"/>
      <c r="I1983" s="9"/>
      <c r="J1983" s="9"/>
      <c r="K1983" s="31"/>
      <c r="L1983" s="33"/>
    </row>
    <row r="1984" spans="2:12" ht="15">
      <c r="B1984" s="9"/>
      <c r="C1984" s="9"/>
      <c r="D1984" s="9"/>
      <c r="E1984" s="31"/>
      <c r="F1984" s="32"/>
      <c r="G1984" s="9"/>
      <c r="H1984" s="9"/>
      <c r="I1984" s="9"/>
      <c r="J1984" s="9"/>
      <c r="K1984" s="31"/>
      <c r="L1984" s="33"/>
    </row>
    <row r="1985" spans="2:12" ht="15">
      <c r="B1985" s="9"/>
      <c r="C1985" s="9"/>
      <c r="D1985" s="9"/>
      <c r="E1985" s="31"/>
      <c r="F1985" s="32"/>
      <c r="G1985" s="9"/>
      <c r="H1985" s="9"/>
      <c r="I1985" s="9"/>
      <c r="J1985" s="9"/>
      <c r="K1985" s="31"/>
      <c r="L1985" s="33"/>
    </row>
    <row r="1986" spans="2:12" ht="15">
      <c r="B1986" s="9"/>
      <c r="C1986" s="9"/>
      <c r="D1986" s="9"/>
      <c r="E1986" s="31"/>
      <c r="F1986" s="32"/>
      <c r="G1986" s="9"/>
      <c r="H1986" s="9"/>
      <c r="I1986" s="9"/>
      <c r="J1986" s="9"/>
      <c r="K1986" s="31"/>
      <c r="L1986" s="33"/>
    </row>
    <row r="1987" spans="2:12" ht="15">
      <c r="B1987" s="9"/>
      <c r="C1987" s="9"/>
      <c r="D1987" s="9"/>
      <c r="E1987" s="31"/>
      <c r="F1987" s="32"/>
      <c r="G1987" s="9"/>
      <c r="H1987" s="9"/>
      <c r="I1987" s="9"/>
      <c r="J1987" s="9"/>
      <c r="K1987" s="31"/>
      <c r="L1987" s="33"/>
    </row>
    <row r="1988" spans="2:12" ht="15">
      <c r="B1988" s="9"/>
      <c r="C1988" s="9"/>
      <c r="D1988" s="9"/>
      <c r="E1988" s="31"/>
      <c r="F1988" s="32"/>
      <c r="G1988" s="9"/>
      <c r="H1988" s="9"/>
      <c r="I1988" s="9"/>
      <c r="J1988" s="9"/>
      <c r="K1988" s="31"/>
      <c r="L1988" s="33"/>
    </row>
    <row r="1989" spans="2:12" ht="15">
      <c r="B1989" s="9"/>
      <c r="C1989" s="9"/>
      <c r="D1989" s="9"/>
      <c r="E1989" s="31"/>
      <c r="F1989" s="32"/>
      <c r="G1989" s="9"/>
      <c r="H1989" s="9"/>
      <c r="I1989" s="9"/>
      <c r="J1989" s="9"/>
      <c r="K1989" s="31"/>
      <c r="L1989" s="33"/>
    </row>
    <row r="1990" spans="2:12" ht="15">
      <c r="B1990" s="9"/>
      <c r="C1990" s="9"/>
      <c r="D1990" s="9"/>
      <c r="E1990" s="31"/>
      <c r="F1990" s="32"/>
      <c r="G1990" s="9"/>
      <c r="H1990" s="9"/>
      <c r="I1990" s="9"/>
      <c r="J1990" s="9"/>
      <c r="K1990" s="31"/>
      <c r="L1990" s="33"/>
    </row>
    <row r="1991" spans="2:12" ht="15">
      <c r="B1991" s="9"/>
      <c r="C1991" s="9"/>
      <c r="D1991" s="9"/>
      <c r="E1991" s="31"/>
      <c r="F1991" s="32"/>
      <c r="G1991" s="9"/>
      <c r="H1991" s="9"/>
      <c r="I1991" s="9"/>
      <c r="J1991" s="9"/>
      <c r="K1991" s="31"/>
      <c r="L1991" s="33"/>
    </row>
    <row r="1992" spans="2:12" ht="15">
      <c r="B1992" s="9"/>
      <c r="C1992" s="9"/>
      <c r="D1992" s="9"/>
      <c r="E1992" s="31"/>
      <c r="F1992" s="32"/>
      <c r="G1992" s="9"/>
      <c r="H1992" s="9"/>
      <c r="I1992" s="9"/>
      <c r="J1992" s="9"/>
      <c r="K1992" s="31"/>
      <c r="L1992" s="33"/>
    </row>
    <row r="1993" spans="2:12" ht="15">
      <c r="B1993" s="9"/>
      <c r="C1993" s="9"/>
      <c r="D1993" s="9"/>
      <c r="E1993" s="31"/>
      <c r="F1993" s="32"/>
      <c r="G1993" s="9"/>
      <c r="H1993" s="9"/>
      <c r="I1993" s="9"/>
      <c r="J1993" s="9"/>
      <c r="K1993" s="31"/>
      <c r="L1993" s="33"/>
    </row>
    <row r="1994" spans="2:12" ht="15">
      <c r="B1994" s="9"/>
      <c r="C1994" s="9"/>
      <c r="D1994" s="9"/>
      <c r="E1994" s="31"/>
      <c r="F1994" s="32"/>
      <c r="G1994" s="9"/>
      <c r="H1994" s="9"/>
      <c r="I1994" s="9"/>
      <c r="J1994" s="9"/>
      <c r="K1994" s="31"/>
      <c r="L1994" s="33"/>
    </row>
    <row r="1995" spans="2:12" ht="15">
      <c r="B1995" s="9"/>
      <c r="C1995" s="9"/>
      <c r="D1995" s="9"/>
      <c r="E1995" s="31"/>
      <c r="F1995" s="32"/>
      <c r="G1995" s="9"/>
      <c r="H1995" s="9"/>
      <c r="I1995" s="9"/>
      <c r="J1995" s="9"/>
      <c r="K1995" s="31"/>
      <c r="L1995" s="33"/>
    </row>
    <row r="1996" spans="2:12" ht="15">
      <c r="B1996" s="9"/>
      <c r="C1996" s="9"/>
      <c r="D1996" s="9"/>
      <c r="E1996" s="31"/>
      <c r="F1996" s="32"/>
      <c r="G1996" s="9"/>
      <c r="H1996" s="9"/>
      <c r="I1996" s="9"/>
      <c r="J1996" s="9"/>
      <c r="K1996" s="31"/>
      <c r="L1996" s="33"/>
    </row>
    <row r="1997" spans="2:12" ht="15">
      <c r="B1997" s="9"/>
      <c r="C1997" s="9"/>
      <c r="D1997" s="9"/>
      <c r="E1997" s="31"/>
      <c r="F1997" s="32"/>
      <c r="G1997" s="9"/>
      <c r="H1997" s="9"/>
      <c r="I1997" s="9"/>
      <c r="J1997" s="9"/>
      <c r="K1997" s="31"/>
      <c r="L1997" s="33"/>
    </row>
    <row r="1998" spans="2:12" ht="15">
      <c r="B1998" s="9"/>
      <c r="C1998" s="9"/>
      <c r="D1998" s="9"/>
      <c r="E1998" s="31"/>
      <c r="F1998" s="32"/>
      <c r="G1998" s="9"/>
      <c r="H1998" s="9"/>
      <c r="I1998" s="9"/>
      <c r="J1998" s="9"/>
      <c r="K1998" s="31"/>
      <c r="L1998" s="33"/>
    </row>
    <row r="1999" spans="2:12" ht="15">
      <c r="B1999" s="9"/>
      <c r="C1999" s="9"/>
      <c r="D1999" s="9"/>
      <c r="E1999" s="31"/>
      <c r="F1999" s="32"/>
      <c r="G1999" s="9"/>
      <c r="H1999" s="9"/>
      <c r="I1999" s="9"/>
      <c r="J1999" s="9"/>
      <c r="K1999" s="31"/>
      <c r="L1999" s="33"/>
    </row>
    <row r="2000" spans="2:12" ht="15">
      <c r="B2000" s="9"/>
      <c r="C2000" s="9"/>
      <c r="D2000" s="9"/>
      <c r="E2000" s="31"/>
      <c r="F2000" s="32"/>
      <c r="G2000" s="9"/>
      <c r="H2000" s="9"/>
      <c r="I2000" s="9"/>
      <c r="J2000" s="9"/>
      <c r="K2000" s="31"/>
      <c r="L2000" s="33"/>
    </row>
    <row r="2001" spans="2:12" ht="15">
      <c r="B2001" s="9"/>
      <c r="C2001" s="9"/>
      <c r="D2001" s="9"/>
      <c r="E2001" s="31"/>
      <c r="F2001" s="32"/>
      <c r="G2001" s="9"/>
      <c r="H2001" s="9"/>
      <c r="I2001" s="9"/>
      <c r="J2001" s="9"/>
      <c r="K2001" s="31"/>
      <c r="L2001" s="33"/>
    </row>
    <row r="2002" spans="2:12" ht="15">
      <c r="B2002" s="9"/>
      <c r="C2002" s="9"/>
      <c r="D2002" s="9"/>
      <c r="E2002" s="31"/>
      <c r="F2002" s="32"/>
      <c r="G2002" s="9"/>
      <c r="H2002" s="9"/>
      <c r="I2002" s="9"/>
      <c r="J2002" s="9"/>
      <c r="K2002" s="31"/>
      <c r="L2002" s="33"/>
    </row>
    <row r="2003" spans="2:12" ht="15">
      <c r="B2003" s="9"/>
      <c r="C2003" s="9"/>
      <c r="D2003" s="9"/>
      <c r="E2003" s="31"/>
      <c r="F2003" s="32"/>
      <c r="G2003" s="9"/>
      <c r="H2003" s="9"/>
      <c r="I2003" s="9"/>
      <c r="J2003" s="9"/>
      <c r="K2003" s="31"/>
      <c r="L2003" s="33"/>
    </row>
    <row r="2004" spans="2:12" ht="15">
      <c r="B2004" s="9"/>
      <c r="C2004" s="9"/>
      <c r="D2004" s="9"/>
      <c r="E2004" s="31"/>
      <c r="F2004" s="32"/>
      <c r="G2004" s="9"/>
      <c r="H2004" s="9"/>
      <c r="I2004" s="9"/>
      <c r="J2004" s="9"/>
      <c r="K2004" s="31"/>
      <c r="L2004" s="33"/>
    </row>
    <row r="2005" spans="2:12" ht="15">
      <c r="B2005" s="9"/>
      <c r="C2005" s="9"/>
      <c r="D2005" s="9"/>
      <c r="E2005" s="31"/>
      <c r="F2005" s="32"/>
      <c r="G2005" s="9"/>
      <c r="H2005" s="9"/>
      <c r="I2005" s="9"/>
      <c r="J2005" s="9"/>
      <c r="K2005" s="31"/>
      <c r="L2005" s="33"/>
    </row>
    <row r="2006" spans="2:12" ht="15">
      <c r="B2006" s="9"/>
      <c r="C2006" s="9"/>
      <c r="D2006" s="9"/>
      <c r="E2006" s="31"/>
      <c r="F2006" s="32"/>
      <c r="G2006" s="9"/>
      <c r="H2006" s="9"/>
      <c r="I2006" s="9"/>
      <c r="J2006" s="9"/>
      <c r="K2006" s="31"/>
      <c r="L2006" s="33"/>
    </row>
    <row r="2007" spans="2:12" ht="15">
      <c r="B2007" s="9"/>
      <c r="C2007" s="9"/>
      <c r="D2007" s="9"/>
      <c r="E2007" s="31"/>
      <c r="F2007" s="32"/>
      <c r="G2007" s="9"/>
      <c r="H2007" s="9"/>
      <c r="I2007" s="9"/>
      <c r="J2007" s="9"/>
      <c r="K2007" s="31"/>
      <c r="L2007" s="33"/>
    </row>
    <row r="2008" spans="2:12" ht="15">
      <c r="B2008" s="9"/>
      <c r="C2008" s="9"/>
      <c r="D2008" s="9"/>
      <c r="E2008" s="31"/>
      <c r="F2008" s="32"/>
      <c r="G2008" s="9"/>
      <c r="H2008" s="9"/>
      <c r="I2008" s="9"/>
      <c r="J2008" s="9"/>
      <c r="K2008" s="31"/>
      <c r="L2008" s="33"/>
    </row>
    <row r="2009" spans="2:12" ht="15">
      <c r="B2009" s="9"/>
      <c r="C2009" s="9"/>
      <c r="D2009" s="9"/>
      <c r="E2009" s="31"/>
      <c r="F2009" s="32"/>
      <c r="G2009" s="9"/>
      <c r="H2009" s="9"/>
      <c r="I2009" s="9"/>
      <c r="J2009" s="9"/>
      <c r="K2009" s="31"/>
      <c r="L2009" s="33"/>
    </row>
    <row r="2010" spans="2:12" ht="15">
      <c r="B2010" s="9"/>
      <c r="C2010" s="9"/>
      <c r="D2010" s="9"/>
      <c r="E2010" s="31"/>
      <c r="F2010" s="32"/>
      <c r="G2010" s="9"/>
      <c r="H2010" s="9"/>
      <c r="I2010" s="9"/>
      <c r="J2010" s="9"/>
      <c r="K2010" s="31"/>
      <c r="L2010" s="33"/>
    </row>
    <row r="2011" spans="2:12" ht="15">
      <c r="B2011" s="9"/>
      <c r="C2011" s="9"/>
      <c r="D2011" s="9"/>
      <c r="E2011" s="31"/>
      <c r="F2011" s="32"/>
      <c r="G2011" s="9"/>
      <c r="H2011" s="9"/>
      <c r="I2011" s="9"/>
      <c r="J2011" s="9"/>
      <c r="K2011" s="31"/>
      <c r="L2011" s="33"/>
    </row>
    <row r="2012" spans="2:12" ht="15">
      <c r="B2012" s="9"/>
      <c r="C2012" s="9"/>
      <c r="D2012" s="9"/>
      <c r="E2012" s="31"/>
      <c r="F2012" s="32"/>
      <c r="G2012" s="9"/>
      <c r="H2012" s="9"/>
      <c r="I2012" s="9"/>
      <c r="J2012" s="9"/>
      <c r="K2012" s="31"/>
      <c r="L2012" s="33"/>
    </row>
    <row r="2013" spans="2:12" ht="15">
      <c r="B2013" s="9"/>
      <c r="C2013" s="9"/>
      <c r="D2013" s="9"/>
      <c r="E2013" s="31"/>
      <c r="F2013" s="32"/>
      <c r="G2013" s="9"/>
      <c r="H2013" s="9"/>
      <c r="I2013" s="9"/>
      <c r="J2013" s="9"/>
      <c r="K2013" s="31"/>
      <c r="L2013" s="33"/>
    </row>
    <row r="2014" spans="2:12" ht="15">
      <c r="B2014" s="9"/>
      <c r="C2014" s="9"/>
      <c r="D2014" s="9"/>
      <c r="E2014" s="31"/>
      <c r="F2014" s="32"/>
      <c r="G2014" s="9"/>
      <c r="H2014" s="9"/>
      <c r="I2014" s="9"/>
      <c r="J2014" s="9"/>
      <c r="K2014" s="31"/>
      <c r="L2014" s="33"/>
    </row>
    <row r="2015" spans="2:12" ht="15">
      <c r="B2015" s="9"/>
      <c r="C2015" s="9"/>
      <c r="D2015" s="9"/>
      <c r="E2015" s="31"/>
      <c r="F2015" s="32"/>
      <c r="G2015" s="9"/>
      <c r="H2015" s="9"/>
      <c r="I2015" s="9"/>
      <c r="J2015" s="9"/>
      <c r="K2015" s="31"/>
      <c r="L2015" s="33"/>
    </row>
    <row r="2016" spans="2:12" ht="15">
      <c r="B2016" s="9"/>
      <c r="C2016" s="9"/>
      <c r="D2016" s="9"/>
      <c r="E2016" s="31"/>
      <c r="F2016" s="32"/>
      <c r="G2016" s="9"/>
      <c r="H2016" s="9"/>
      <c r="I2016" s="9"/>
      <c r="J2016" s="9"/>
      <c r="K2016" s="31"/>
      <c r="L2016" s="33"/>
    </row>
    <row r="2017" spans="2:12" ht="15">
      <c r="B2017" s="9"/>
      <c r="C2017" s="9"/>
      <c r="D2017" s="9"/>
      <c r="E2017" s="31"/>
      <c r="F2017" s="32"/>
      <c r="G2017" s="9"/>
      <c r="H2017" s="9"/>
      <c r="I2017" s="9"/>
      <c r="J2017" s="9"/>
      <c r="K2017" s="31"/>
      <c r="L2017" s="33"/>
    </row>
    <row r="2018" spans="2:12" ht="15">
      <c r="B2018" s="9"/>
      <c r="C2018" s="9"/>
      <c r="D2018" s="9"/>
      <c r="E2018" s="31"/>
      <c r="F2018" s="32"/>
      <c r="G2018" s="9"/>
      <c r="H2018" s="9"/>
      <c r="I2018" s="9"/>
      <c r="J2018" s="9"/>
      <c r="K2018" s="31"/>
      <c r="L2018" s="33"/>
    </row>
    <row r="2019" spans="2:12" ht="15">
      <c r="B2019" s="9"/>
      <c r="C2019" s="9"/>
      <c r="D2019" s="9"/>
      <c r="E2019" s="31"/>
      <c r="F2019" s="32"/>
      <c r="G2019" s="9"/>
      <c r="H2019" s="9"/>
      <c r="I2019" s="9"/>
      <c r="J2019" s="9"/>
      <c r="K2019" s="31"/>
      <c r="L2019" s="33"/>
    </row>
    <row r="2020" spans="2:12" ht="15">
      <c r="B2020" s="9"/>
      <c r="C2020" s="9"/>
      <c r="D2020" s="9"/>
      <c r="E2020" s="31"/>
      <c r="F2020" s="32"/>
      <c r="G2020" s="9"/>
      <c r="H2020" s="9"/>
      <c r="I2020" s="9"/>
      <c r="J2020" s="9"/>
      <c r="K2020" s="31"/>
      <c r="L2020" s="33"/>
    </row>
    <row r="2021" spans="2:12" ht="15">
      <c r="B2021" s="9"/>
      <c r="C2021" s="9"/>
      <c r="D2021" s="9"/>
      <c r="E2021" s="31"/>
      <c r="F2021" s="32"/>
      <c r="G2021" s="9"/>
      <c r="H2021" s="9"/>
      <c r="I2021" s="9"/>
      <c r="J2021" s="9"/>
      <c r="K2021" s="31"/>
      <c r="L2021" s="33"/>
    </row>
    <row r="2022" spans="2:12" ht="15">
      <c r="B2022" s="9"/>
      <c r="C2022" s="9"/>
      <c r="D2022" s="9"/>
      <c r="E2022" s="31"/>
      <c r="F2022" s="32"/>
      <c r="G2022" s="9"/>
      <c r="H2022" s="9"/>
      <c r="I2022" s="9"/>
      <c r="J2022" s="9"/>
      <c r="K2022" s="31"/>
      <c r="L2022" s="33"/>
    </row>
    <row r="2023" spans="2:12" ht="15">
      <c r="B2023" s="9"/>
      <c r="C2023" s="9"/>
      <c r="D2023" s="9"/>
      <c r="E2023" s="31"/>
      <c r="F2023" s="32"/>
      <c r="G2023" s="9"/>
      <c r="H2023" s="9"/>
      <c r="I2023" s="9"/>
      <c r="J2023" s="9"/>
      <c r="K2023" s="31"/>
      <c r="L2023" s="33"/>
    </row>
    <row r="2024" spans="2:12" ht="15">
      <c r="B2024" s="9"/>
      <c r="C2024" s="9"/>
      <c r="D2024" s="9"/>
      <c r="E2024" s="31"/>
      <c r="F2024" s="32"/>
      <c r="G2024" s="9"/>
      <c r="H2024" s="9"/>
      <c r="I2024" s="9"/>
      <c r="J2024" s="9"/>
      <c r="K2024" s="31"/>
      <c r="L2024" s="33"/>
    </row>
    <row r="2025" spans="2:12" ht="15">
      <c r="B2025" s="9"/>
      <c r="C2025" s="9"/>
      <c r="D2025" s="9"/>
      <c r="E2025" s="31"/>
      <c r="F2025" s="32"/>
      <c r="G2025" s="9"/>
      <c r="H2025" s="9"/>
      <c r="I2025" s="9"/>
      <c r="J2025" s="9"/>
      <c r="K2025" s="31"/>
      <c r="L2025" s="33"/>
    </row>
    <row r="2026" spans="2:12" ht="15">
      <c r="B2026" s="9"/>
      <c r="C2026" s="9"/>
      <c r="D2026" s="9"/>
      <c r="E2026" s="31"/>
      <c r="F2026" s="32"/>
      <c r="G2026" s="9"/>
      <c r="H2026" s="9"/>
      <c r="I2026" s="9"/>
      <c r="J2026" s="9"/>
      <c r="K2026" s="31"/>
      <c r="L2026" s="33"/>
    </row>
    <row r="2027" spans="2:12" ht="15">
      <c r="B2027" s="9"/>
      <c r="C2027" s="9"/>
      <c r="D2027" s="9"/>
      <c r="E2027" s="31"/>
      <c r="F2027" s="32"/>
      <c r="G2027" s="9"/>
      <c r="H2027" s="9"/>
      <c r="I2027" s="9"/>
      <c r="J2027" s="9"/>
      <c r="K2027" s="31"/>
      <c r="L2027" s="33"/>
    </row>
    <row r="2028" spans="2:12" ht="15">
      <c r="B2028" s="9"/>
      <c r="C2028" s="9"/>
      <c r="D2028" s="9"/>
      <c r="E2028" s="31"/>
      <c r="F2028" s="32"/>
      <c r="G2028" s="9"/>
      <c r="H2028" s="9"/>
      <c r="I2028" s="9"/>
      <c r="J2028" s="9"/>
      <c r="K2028" s="31"/>
      <c r="L2028" s="33"/>
    </row>
    <row r="2029" spans="2:12" ht="15">
      <c r="B2029" s="9"/>
      <c r="C2029" s="9"/>
      <c r="D2029" s="9"/>
      <c r="E2029" s="31"/>
      <c r="F2029" s="32"/>
      <c r="G2029" s="9"/>
      <c r="H2029" s="9"/>
      <c r="I2029" s="9"/>
      <c r="J2029" s="9"/>
      <c r="K2029" s="31"/>
      <c r="L2029" s="33"/>
    </row>
    <row r="2030" spans="2:12" ht="15">
      <c r="B2030" s="9"/>
      <c r="C2030" s="9"/>
      <c r="D2030" s="9"/>
      <c r="E2030" s="31"/>
      <c r="F2030" s="32"/>
      <c r="G2030" s="9"/>
      <c r="H2030" s="9"/>
      <c r="I2030" s="9"/>
      <c r="J2030" s="9"/>
      <c r="K2030" s="31"/>
      <c r="L2030" s="33"/>
    </row>
    <row r="2031" spans="2:12" ht="15">
      <c r="B2031" s="9"/>
      <c r="C2031" s="9"/>
      <c r="D2031" s="9"/>
      <c r="E2031" s="31"/>
      <c r="F2031" s="32"/>
      <c r="G2031" s="9"/>
      <c r="H2031" s="9"/>
      <c r="I2031" s="9"/>
      <c r="J2031" s="9"/>
      <c r="K2031" s="31"/>
      <c r="L2031" s="33"/>
    </row>
    <row r="2032" spans="2:12" ht="15">
      <c r="B2032" s="9"/>
      <c r="C2032" s="9"/>
      <c r="D2032" s="9"/>
      <c r="E2032" s="31"/>
      <c r="F2032" s="32"/>
      <c r="G2032" s="9"/>
      <c r="H2032" s="9"/>
      <c r="I2032" s="9"/>
      <c r="J2032" s="9"/>
      <c r="K2032" s="31"/>
      <c r="L2032" s="33"/>
    </row>
    <row r="2033" spans="2:12" ht="15">
      <c r="B2033" s="9"/>
      <c r="C2033" s="9"/>
      <c r="D2033" s="9"/>
      <c r="E2033" s="31"/>
      <c r="F2033" s="32"/>
      <c r="G2033" s="9"/>
      <c r="H2033" s="9"/>
      <c r="I2033" s="9"/>
      <c r="J2033" s="9"/>
      <c r="K2033" s="31"/>
      <c r="L2033" s="33"/>
    </row>
    <row r="2034" spans="2:12" ht="15">
      <c r="B2034" s="9"/>
      <c r="C2034" s="9"/>
      <c r="D2034" s="9"/>
      <c r="E2034" s="31"/>
      <c r="F2034" s="32"/>
      <c r="G2034" s="9"/>
      <c r="H2034" s="9"/>
      <c r="I2034" s="9"/>
      <c r="J2034" s="9"/>
      <c r="K2034" s="31"/>
      <c r="L2034" s="33"/>
    </row>
    <row r="2035" spans="2:12" ht="15">
      <c r="B2035" s="9"/>
      <c r="C2035" s="9"/>
      <c r="D2035" s="9"/>
      <c r="E2035" s="31"/>
      <c r="F2035" s="32"/>
      <c r="G2035" s="9"/>
      <c r="H2035" s="9"/>
      <c r="I2035" s="9"/>
      <c r="J2035" s="9"/>
      <c r="K2035" s="31"/>
      <c r="L2035" s="33"/>
    </row>
    <row r="2036" spans="2:12" ht="15">
      <c r="B2036" s="9"/>
      <c r="C2036" s="9"/>
      <c r="D2036" s="9"/>
      <c r="E2036" s="31"/>
      <c r="F2036" s="32"/>
      <c r="G2036" s="9"/>
      <c r="H2036" s="9"/>
      <c r="I2036" s="9"/>
      <c r="J2036" s="9"/>
      <c r="K2036" s="31"/>
      <c r="L2036" s="33"/>
    </row>
    <row r="2037" spans="2:12" ht="15">
      <c r="B2037" s="9"/>
      <c r="C2037" s="9"/>
      <c r="D2037" s="9"/>
      <c r="E2037" s="31"/>
      <c r="F2037" s="32"/>
      <c r="G2037" s="9"/>
      <c r="H2037" s="9"/>
      <c r="I2037" s="9"/>
      <c r="J2037" s="9"/>
      <c r="K2037" s="31"/>
      <c r="L2037" s="33"/>
    </row>
    <row r="2038" spans="2:12" ht="15">
      <c r="B2038" s="9"/>
      <c r="C2038" s="9"/>
      <c r="D2038" s="9"/>
      <c r="E2038" s="31"/>
      <c r="F2038" s="32"/>
      <c r="G2038" s="9"/>
      <c r="H2038" s="9"/>
      <c r="I2038" s="9"/>
      <c r="J2038" s="9"/>
      <c r="K2038" s="31"/>
      <c r="L2038" s="33"/>
    </row>
    <row r="2039" spans="2:12" ht="15">
      <c r="B2039" s="9"/>
      <c r="C2039" s="9"/>
      <c r="D2039" s="9"/>
      <c r="E2039" s="31"/>
      <c r="F2039" s="32"/>
      <c r="G2039" s="9"/>
      <c r="H2039" s="9"/>
      <c r="I2039" s="9"/>
      <c r="J2039" s="9"/>
      <c r="K2039" s="31"/>
      <c r="L2039" s="33"/>
    </row>
    <row r="2040" spans="2:12" ht="15">
      <c r="B2040" s="9"/>
      <c r="C2040" s="9"/>
      <c r="D2040" s="9"/>
      <c r="E2040" s="31"/>
      <c r="F2040" s="32"/>
      <c r="G2040" s="9"/>
      <c r="H2040" s="9"/>
      <c r="I2040" s="9"/>
      <c r="J2040" s="9"/>
      <c r="K2040" s="31"/>
      <c r="L2040" s="33"/>
    </row>
    <row r="2041" spans="2:12" ht="15">
      <c r="B2041" s="9"/>
      <c r="C2041" s="9"/>
      <c r="D2041" s="9"/>
      <c r="E2041" s="31"/>
      <c r="F2041" s="32"/>
      <c r="G2041" s="9"/>
      <c r="H2041" s="9"/>
      <c r="I2041" s="9"/>
      <c r="J2041" s="9"/>
      <c r="K2041" s="31"/>
      <c r="L2041" s="33"/>
    </row>
    <row r="2042" spans="2:12" ht="15">
      <c r="B2042" s="9"/>
      <c r="C2042" s="9"/>
      <c r="D2042" s="9"/>
      <c r="E2042" s="31"/>
      <c r="F2042" s="32"/>
      <c r="G2042" s="9"/>
      <c r="H2042" s="9"/>
      <c r="I2042" s="9"/>
      <c r="J2042" s="9"/>
      <c r="K2042" s="31"/>
      <c r="L2042" s="33"/>
    </row>
    <row r="2043" spans="2:12" ht="15">
      <c r="B2043" s="9"/>
      <c r="C2043" s="9"/>
      <c r="D2043" s="9"/>
      <c r="E2043" s="31"/>
      <c r="F2043" s="32"/>
      <c r="G2043" s="9"/>
      <c r="H2043" s="9"/>
      <c r="I2043" s="9"/>
      <c r="J2043" s="9"/>
      <c r="K2043" s="31"/>
      <c r="L2043" s="33"/>
    </row>
    <row r="2044" spans="2:12" ht="15">
      <c r="B2044" s="9"/>
      <c r="C2044" s="9"/>
      <c r="D2044" s="9"/>
      <c r="E2044" s="31"/>
      <c r="F2044" s="32"/>
      <c r="G2044" s="9"/>
      <c r="H2044" s="9"/>
      <c r="I2044" s="9"/>
      <c r="J2044" s="9"/>
      <c r="K2044" s="31"/>
      <c r="L2044" s="33"/>
    </row>
    <row r="2045" spans="2:12" ht="15">
      <c r="B2045" s="9"/>
      <c r="C2045" s="9"/>
      <c r="D2045" s="9"/>
      <c r="E2045" s="31"/>
      <c r="F2045" s="32"/>
      <c r="G2045" s="9"/>
      <c r="H2045" s="9"/>
      <c r="I2045" s="9"/>
      <c r="J2045" s="9"/>
      <c r="K2045" s="31"/>
      <c r="L2045" s="33"/>
    </row>
    <row r="2046" spans="2:12" ht="15">
      <c r="B2046" s="9"/>
      <c r="C2046" s="9"/>
      <c r="D2046" s="9"/>
      <c r="E2046" s="31"/>
      <c r="F2046" s="32"/>
      <c r="G2046" s="9"/>
      <c r="H2046" s="9"/>
      <c r="I2046" s="9"/>
      <c r="J2046" s="9"/>
      <c r="K2046" s="31"/>
      <c r="L2046" s="33"/>
    </row>
    <row r="2047" spans="2:12" ht="15">
      <c r="B2047" s="9"/>
      <c r="C2047" s="9"/>
      <c r="D2047" s="9"/>
      <c r="E2047" s="31"/>
      <c r="F2047" s="32"/>
      <c r="G2047" s="9"/>
      <c r="H2047" s="9"/>
      <c r="I2047" s="9"/>
      <c r="J2047" s="9"/>
      <c r="K2047" s="31"/>
      <c r="L2047" s="33"/>
    </row>
    <row r="2048" spans="2:12" ht="15">
      <c r="B2048" s="9"/>
      <c r="C2048" s="9"/>
      <c r="D2048" s="9"/>
      <c r="E2048" s="31"/>
      <c r="F2048" s="32"/>
      <c r="G2048" s="9"/>
      <c r="H2048" s="9"/>
      <c r="I2048" s="9"/>
      <c r="J2048" s="9"/>
      <c r="K2048" s="31"/>
      <c r="L2048" s="33"/>
    </row>
    <row r="2049" spans="2:12" ht="15">
      <c r="B2049" s="9"/>
      <c r="C2049" s="9"/>
      <c r="D2049" s="9"/>
      <c r="E2049" s="31"/>
      <c r="F2049" s="32"/>
      <c r="G2049" s="9"/>
      <c r="H2049" s="9"/>
      <c r="I2049" s="9"/>
      <c r="J2049" s="9"/>
      <c r="K2049" s="31"/>
      <c r="L2049" s="33"/>
    </row>
    <row r="2050" spans="2:12" ht="15">
      <c r="B2050" s="9"/>
      <c r="C2050" s="9"/>
      <c r="D2050" s="9"/>
      <c r="E2050" s="31"/>
      <c r="F2050" s="32"/>
      <c r="G2050" s="9"/>
      <c r="H2050" s="9"/>
      <c r="I2050" s="9"/>
      <c r="J2050" s="9"/>
      <c r="K2050" s="31"/>
      <c r="L2050" s="33"/>
    </row>
    <row r="2051" spans="2:12" ht="15">
      <c r="B2051" s="9"/>
      <c r="C2051" s="9"/>
      <c r="D2051" s="9"/>
      <c r="E2051" s="31"/>
      <c r="F2051" s="32"/>
      <c r="G2051" s="9"/>
      <c r="H2051" s="9"/>
      <c r="I2051" s="9"/>
      <c r="J2051" s="9"/>
      <c r="K2051" s="31"/>
      <c r="L2051" s="33"/>
    </row>
    <row r="2052" spans="2:12" ht="15">
      <c r="B2052" s="9"/>
      <c r="C2052" s="9"/>
      <c r="D2052" s="9"/>
      <c r="E2052" s="31"/>
      <c r="F2052" s="32"/>
      <c r="G2052" s="9"/>
      <c r="H2052" s="9"/>
      <c r="I2052" s="9"/>
      <c r="J2052" s="9"/>
      <c r="K2052" s="31"/>
      <c r="L2052" s="33"/>
    </row>
    <row r="2053" spans="2:12" ht="15">
      <c r="B2053" s="9"/>
      <c r="C2053" s="9"/>
      <c r="D2053" s="9"/>
      <c r="E2053" s="31"/>
      <c r="F2053" s="32"/>
      <c r="G2053" s="9"/>
      <c r="H2053" s="9"/>
      <c r="I2053" s="9"/>
      <c r="J2053" s="9"/>
      <c r="K2053" s="31"/>
      <c r="L2053" s="33"/>
    </row>
    <row r="2054" spans="2:12" ht="15">
      <c r="B2054" s="9"/>
      <c r="C2054" s="9"/>
      <c r="D2054" s="9"/>
      <c r="E2054" s="31"/>
      <c r="F2054" s="32"/>
      <c r="G2054" s="9"/>
      <c r="H2054" s="9"/>
      <c r="I2054" s="9"/>
      <c r="J2054" s="9"/>
      <c r="K2054" s="31"/>
      <c r="L2054" s="33"/>
    </row>
    <row r="2055" spans="2:12" ht="15">
      <c r="B2055" s="9"/>
      <c r="C2055" s="9"/>
      <c r="D2055" s="9"/>
      <c r="E2055" s="31"/>
      <c r="F2055" s="32"/>
      <c r="G2055" s="9"/>
      <c r="H2055" s="9"/>
      <c r="I2055" s="9"/>
      <c r="J2055" s="9"/>
      <c r="K2055" s="31"/>
      <c r="L2055" s="33"/>
    </row>
    <row r="2056" spans="2:12" ht="15">
      <c r="B2056" s="9"/>
      <c r="C2056" s="9"/>
      <c r="D2056" s="9"/>
      <c r="E2056" s="31"/>
      <c r="F2056" s="32"/>
      <c r="G2056" s="9"/>
      <c r="H2056" s="9"/>
      <c r="I2056" s="9"/>
      <c r="J2056" s="9"/>
      <c r="K2056" s="31"/>
      <c r="L2056" s="33"/>
    </row>
    <row r="2057" spans="2:12" ht="15">
      <c r="B2057" s="9"/>
      <c r="C2057" s="9"/>
      <c r="D2057" s="9"/>
      <c r="E2057" s="31"/>
      <c r="F2057" s="32"/>
      <c r="G2057" s="9"/>
      <c r="H2057" s="9"/>
      <c r="I2057" s="9"/>
      <c r="J2057" s="9"/>
      <c r="K2057" s="31"/>
      <c r="L2057" s="33"/>
    </row>
    <row r="2058" spans="2:12" ht="15">
      <c r="B2058" s="9"/>
      <c r="C2058" s="9"/>
      <c r="D2058" s="9"/>
      <c r="E2058" s="31"/>
      <c r="F2058" s="32"/>
      <c r="G2058" s="9"/>
      <c r="H2058" s="9"/>
      <c r="I2058" s="9"/>
      <c r="J2058" s="9"/>
      <c r="K2058" s="31"/>
      <c r="L2058" s="33"/>
    </row>
    <row r="2059" spans="2:12" ht="15">
      <c r="B2059" s="9"/>
      <c r="C2059" s="9"/>
      <c r="D2059" s="9"/>
      <c r="E2059" s="31"/>
      <c r="F2059" s="32"/>
      <c r="G2059" s="9"/>
      <c r="H2059" s="9"/>
      <c r="I2059" s="9"/>
      <c r="J2059" s="9"/>
      <c r="K2059" s="31"/>
      <c r="L2059" s="33"/>
    </row>
    <row r="2060" spans="2:12" ht="15">
      <c r="B2060" s="9"/>
      <c r="C2060" s="9"/>
      <c r="D2060" s="9"/>
      <c r="E2060" s="31"/>
      <c r="F2060" s="32"/>
      <c r="G2060" s="9"/>
      <c r="H2060" s="9"/>
      <c r="I2060" s="9"/>
      <c r="J2060" s="9"/>
      <c r="K2060" s="31"/>
      <c r="L2060" s="33"/>
    </row>
    <row r="2061" spans="2:12" ht="15">
      <c r="B2061" s="9"/>
      <c r="C2061" s="9"/>
      <c r="D2061" s="9"/>
      <c r="E2061" s="31"/>
      <c r="F2061" s="32"/>
      <c r="G2061" s="9"/>
      <c r="H2061" s="9"/>
      <c r="I2061" s="9"/>
      <c r="J2061" s="9"/>
      <c r="K2061" s="31"/>
      <c r="L2061" s="33"/>
    </row>
    <row r="2062" spans="2:12" ht="15">
      <c r="B2062" s="9"/>
      <c r="C2062" s="9"/>
      <c r="D2062" s="9"/>
      <c r="E2062" s="31"/>
      <c r="F2062" s="32"/>
      <c r="G2062" s="9"/>
      <c r="H2062" s="9"/>
      <c r="I2062" s="9"/>
      <c r="J2062" s="9"/>
      <c r="K2062" s="31"/>
      <c r="L2062" s="33"/>
    </row>
    <row r="2063" spans="2:12" ht="15">
      <c r="B2063" s="9"/>
      <c r="C2063" s="9"/>
      <c r="D2063" s="9"/>
      <c r="E2063" s="31"/>
      <c r="F2063" s="32"/>
      <c r="G2063" s="9"/>
      <c r="H2063" s="9"/>
      <c r="I2063" s="9"/>
      <c r="J2063" s="9"/>
      <c r="K2063" s="31"/>
      <c r="L2063" s="33"/>
    </row>
    <row r="2064" spans="2:12" ht="15">
      <c r="B2064" s="9"/>
      <c r="C2064" s="9"/>
      <c r="D2064" s="9"/>
      <c r="E2064" s="31"/>
      <c r="F2064" s="32"/>
      <c r="G2064" s="9"/>
      <c r="H2064" s="9"/>
      <c r="I2064" s="9"/>
      <c r="J2064" s="9"/>
      <c r="K2064" s="31"/>
      <c r="L2064" s="33"/>
    </row>
    <row r="2065" spans="2:12" ht="15">
      <c r="B2065" s="9"/>
      <c r="C2065" s="9"/>
      <c r="D2065" s="9"/>
      <c r="E2065" s="31"/>
      <c r="F2065" s="32"/>
      <c r="G2065" s="9"/>
      <c r="H2065" s="9"/>
      <c r="I2065" s="9"/>
      <c r="J2065" s="9"/>
      <c r="K2065" s="31"/>
      <c r="L2065" s="33"/>
    </row>
    <row r="2066" spans="2:12" ht="15">
      <c r="B2066" s="9"/>
      <c r="C2066" s="9"/>
      <c r="D2066" s="9"/>
      <c r="E2066" s="31"/>
      <c r="F2066" s="32"/>
      <c r="G2066" s="9"/>
      <c r="H2066" s="9"/>
      <c r="I2066" s="9"/>
      <c r="J2066" s="9"/>
      <c r="K2066" s="31"/>
      <c r="L2066" s="33"/>
    </row>
    <row r="2067" spans="2:12" ht="15">
      <c r="B2067" s="9"/>
      <c r="C2067" s="9"/>
      <c r="D2067" s="9"/>
      <c r="E2067" s="31"/>
      <c r="F2067" s="32"/>
      <c r="G2067" s="9"/>
      <c r="H2067" s="9"/>
      <c r="I2067" s="9"/>
      <c r="J2067" s="9"/>
      <c r="K2067" s="31"/>
      <c r="L2067" s="33"/>
    </row>
    <row r="2068" spans="2:12" ht="15">
      <c r="B2068" s="9"/>
      <c r="C2068" s="9"/>
      <c r="D2068" s="9"/>
      <c r="E2068" s="31"/>
      <c r="F2068" s="32"/>
      <c r="G2068" s="9"/>
      <c r="H2068" s="9"/>
      <c r="I2068" s="9"/>
      <c r="J2068" s="9"/>
      <c r="K2068" s="31"/>
      <c r="L2068" s="33"/>
    </row>
    <row r="2069" spans="2:12" ht="15">
      <c r="B2069" s="9"/>
      <c r="C2069" s="9"/>
      <c r="D2069" s="9"/>
      <c r="E2069" s="31"/>
      <c r="F2069" s="32"/>
      <c r="G2069" s="9"/>
      <c r="H2069" s="9"/>
      <c r="I2069" s="9"/>
      <c r="J2069" s="9"/>
      <c r="K2069" s="31"/>
      <c r="L2069" s="33"/>
    </row>
    <row r="2070" spans="2:12" ht="15">
      <c r="B2070" s="9"/>
      <c r="C2070" s="9"/>
      <c r="D2070" s="9"/>
      <c r="E2070" s="31"/>
      <c r="F2070" s="32"/>
      <c r="G2070" s="9"/>
      <c r="H2070" s="9"/>
      <c r="I2070" s="9"/>
      <c r="J2070" s="9"/>
      <c r="K2070" s="31"/>
      <c r="L2070" s="33"/>
    </row>
    <row r="2071" spans="2:12" ht="15">
      <c r="B2071" s="9"/>
      <c r="C2071" s="9"/>
      <c r="D2071" s="9"/>
      <c r="E2071" s="31"/>
      <c r="F2071" s="32"/>
      <c r="G2071" s="9"/>
      <c r="H2071" s="9"/>
      <c r="I2071" s="9"/>
      <c r="J2071" s="9"/>
      <c r="K2071" s="31"/>
      <c r="L2071" s="33"/>
    </row>
    <row r="2072" spans="2:12" ht="15">
      <c r="B2072" s="9"/>
      <c r="C2072" s="9"/>
      <c r="D2072" s="9"/>
      <c r="E2072" s="31"/>
      <c r="F2072" s="32"/>
      <c r="G2072" s="9"/>
      <c r="H2072" s="9"/>
      <c r="I2072" s="9"/>
      <c r="J2072" s="9"/>
      <c r="K2072" s="31"/>
      <c r="L2072" s="33"/>
    </row>
    <row r="2073" spans="2:12" ht="15">
      <c r="B2073" s="9"/>
      <c r="C2073" s="9"/>
      <c r="D2073" s="9"/>
      <c r="E2073" s="31"/>
      <c r="F2073" s="32"/>
      <c r="G2073" s="9"/>
      <c r="H2073" s="9"/>
      <c r="I2073" s="9"/>
      <c r="J2073" s="9"/>
      <c r="K2073" s="31"/>
      <c r="L2073" s="33"/>
    </row>
    <row r="2074" spans="2:12" ht="15">
      <c r="B2074" s="9"/>
      <c r="C2074" s="9"/>
      <c r="D2074" s="9"/>
      <c r="E2074" s="31"/>
      <c r="F2074" s="32"/>
      <c r="G2074" s="9"/>
      <c r="H2074" s="9"/>
      <c r="I2074" s="9"/>
      <c r="J2074" s="9"/>
      <c r="K2074" s="31"/>
      <c r="L2074" s="33"/>
    </row>
    <row r="2075" spans="2:12" ht="15">
      <c r="B2075" s="9"/>
      <c r="C2075" s="9"/>
      <c r="D2075" s="9"/>
      <c r="E2075" s="31"/>
      <c r="F2075" s="32"/>
      <c r="G2075" s="9"/>
      <c r="H2075" s="9"/>
      <c r="I2075" s="9"/>
      <c r="J2075" s="9"/>
      <c r="K2075" s="31"/>
      <c r="L2075" s="33"/>
    </row>
    <row r="2076" spans="2:12" ht="15">
      <c r="B2076" s="9"/>
      <c r="C2076" s="9"/>
      <c r="D2076" s="9"/>
      <c r="E2076" s="31"/>
      <c r="F2076" s="32"/>
      <c r="G2076" s="9"/>
      <c r="H2076" s="9"/>
      <c r="I2076" s="9"/>
      <c r="J2076" s="9"/>
      <c r="K2076" s="31"/>
      <c r="L2076" s="33"/>
    </row>
    <row r="2077" spans="2:12" ht="15">
      <c r="B2077" s="9"/>
      <c r="C2077" s="9"/>
      <c r="D2077" s="9"/>
      <c r="E2077" s="31"/>
      <c r="F2077" s="32"/>
      <c r="G2077" s="9"/>
      <c r="H2077" s="9"/>
      <c r="I2077" s="9"/>
      <c r="J2077" s="9"/>
      <c r="K2077" s="31"/>
      <c r="L2077" s="33"/>
    </row>
    <row r="2078" spans="2:12" ht="15">
      <c r="B2078" s="9"/>
      <c r="C2078" s="9"/>
      <c r="D2078" s="9"/>
      <c r="E2078" s="31"/>
      <c r="F2078" s="32"/>
      <c r="G2078" s="9"/>
      <c r="H2078" s="9"/>
      <c r="I2078" s="9"/>
      <c r="J2078" s="9"/>
      <c r="K2078" s="31"/>
      <c r="L2078" s="33"/>
    </row>
    <row r="2079" spans="2:12" ht="15">
      <c r="B2079" s="9"/>
      <c r="C2079" s="9"/>
      <c r="D2079" s="9"/>
      <c r="E2079" s="31"/>
      <c r="F2079" s="32"/>
      <c r="G2079" s="9"/>
      <c r="H2079" s="9"/>
      <c r="I2079" s="9"/>
      <c r="J2079" s="9"/>
      <c r="K2079" s="31"/>
      <c r="L2079" s="33"/>
    </row>
    <row r="2080" spans="2:12" ht="15">
      <c r="B2080" s="9"/>
      <c r="C2080" s="9"/>
      <c r="D2080" s="9"/>
      <c r="E2080" s="31"/>
      <c r="F2080" s="32"/>
      <c r="G2080" s="9"/>
      <c r="H2080" s="9"/>
      <c r="I2080" s="9"/>
      <c r="J2080" s="9"/>
      <c r="K2080" s="31"/>
      <c r="L2080" s="33"/>
    </row>
    <row r="2081" spans="2:12" ht="15">
      <c r="B2081" s="9"/>
      <c r="C2081" s="9"/>
      <c r="D2081" s="9"/>
      <c r="E2081" s="31"/>
      <c r="F2081" s="32"/>
      <c r="G2081" s="9"/>
      <c r="H2081" s="9"/>
      <c r="I2081" s="9"/>
      <c r="J2081" s="9"/>
      <c r="K2081" s="31"/>
      <c r="L2081" s="33"/>
    </row>
    <row r="2082" spans="2:12" ht="15">
      <c r="B2082" s="9"/>
      <c r="C2082" s="9"/>
      <c r="D2082" s="9"/>
      <c r="E2082" s="31"/>
      <c r="F2082" s="32"/>
      <c r="G2082" s="9"/>
      <c r="H2082" s="9"/>
      <c r="I2082" s="9"/>
      <c r="J2082" s="9"/>
      <c r="K2082" s="31"/>
      <c r="L2082" s="33"/>
    </row>
    <row r="2083" spans="2:12" ht="15">
      <c r="B2083" s="9"/>
      <c r="C2083" s="9"/>
      <c r="D2083" s="9"/>
      <c r="E2083" s="31"/>
      <c r="F2083" s="32"/>
      <c r="G2083" s="9"/>
      <c r="H2083" s="9"/>
      <c r="I2083" s="9"/>
      <c r="J2083" s="9"/>
      <c r="K2083" s="31"/>
      <c r="L2083" s="33"/>
    </row>
    <row r="2084" spans="2:12" ht="15">
      <c r="B2084" s="9"/>
      <c r="C2084" s="9"/>
      <c r="D2084" s="9"/>
      <c r="E2084" s="31"/>
      <c r="F2084" s="32"/>
      <c r="G2084" s="9"/>
      <c r="H2084" s="9"/>
      <c r="I2084" s="9"/>
      <c r="J2084" s="9"/>
      <c r="K2084" s="31"/>
      <c r="L2084" s="33"/>
    </row>
    <row r="2085" spans="2:12" ht="15">
      <c r="B2085" s="9"/>
      <c r="C2085" s="9"/>
      <c r="D2085" s="9"/>
      <c r="E2085" s="31"/>
      <c r="F2085" s="32"/>
      <c r="G2085" s="9"/>
      <c r="H2085" s="9"/>
      <c r="I2085" s="9"/>
      <c r="J2085" s="9"/>
      <c r="K2085" s="31"/>
      <c r="L2085" s="33"/>
    </row>
    <row r="2086" spans="2:12" ht="15">
      <c r="B2086" s="9"/>
      <c r="C2086" s="9"/>
      <c r="D2086" s="9"/>
      <c r="E2086" s="31"/>
      <c r="F2086" s="32"/>
      <c r="G2086" s="9"/>
      <c r="H2086" s="9"/>
      <c r="I2086" s="9"/>
      <c r="J2086" s="9"/>
      <c r="K2086" s="31"/>
      <c r="L2086" s="33"/>
    </row>
    <row r="2087" spans="2:12" ht="15">
      <c r="B2087" s="9"/>
      <c r="C2087" s="9"/>
      <c r="D2087" s="9"/>
      <c r="E2087" s="31"/>
      <c r="F2087" s="32"/>
      <c r="G2087" s="9"/>
      <c r="H2087" s="9"/>
      <c r="I2087" s="9"/>
      <c r="J2087" s="9"/>
      <c r="K2087" s="31"/>
      <c r="L2087" s="33"/>
    </row>
    <row r="2088" spans="2:12" ht="15">
      <c r="B2088" s="9"/>
      <c r="C2088" s="9"/>
      <c r="D2088" s="9"/>
      <c r="E2088" s="31"/>
      <c r="F2088" s="32"/>
      <c r="G2088" s="9"/>
      <c r="H2088" s="9"/>
      <c r="I2088" s="9"/>
      <c r="J2088" s="9"/>
      <c r="K2088" s="31"/>
      <c r="L2088" s="33"/>
    </row>
    <row r="2089" spans="2:12" ht="15">
      <c r="B2089" s="9"/>
      <c r="C2089" s="9"/>
      <c r="D2089" s="9"/>
      <c r="E2089" s="31"/>
      <c r="F2089" s="32"/>
      <c r="G2089" s="9"/>
      <c r="H2089" s="9"/>
      <c r="I2089" s="9"/>
      <c r="J2089" s="9"/>
      <c r="K2089" s="31"/>
      <c r="L2089" s="33"/>
    </row>
    <row r="2090" spans="2:12" ht="15">
      <c r="B2090" s="9"/>
      <c r="C2090" s="9"/>
      <c r="D2090" s="9"/>
      <c r="E2090" s="31"/>
      <c r="F2090" s="32"/>
      <c r="G2090" s="9"/>
      <c r="H2090" s="9"/>
      <c r="I2090" s="9"/>
      <c r="J2090" s="9"/>
      <c r="K2090" s="31"/>
      <c r="L2090" s="33"/>
    </row>
    <row r="2091" spans="2:12" ht="15">
      <c r="B2091" s="9"/>
      <c r="C2091" s="9"/>
      <c r="D2091" s="9"/>
      <c r="E2091" s="31"/>
      <c r="F2091" s="32"/>
      <c r="G2091" s="9"/>
      <c r="H2091" s="9"/>
      <c r="I2091" s="9"/>
      <c r="J2091" s="9"/>
      <c r="K2091" s="31"/>
      <c r="L2091" s="33"/>
    </row>
    <row r="2092" spans="2:12" ht="15">
      <c r="B2092" s="9"/>
      <c r="C2092" s="9"/>
      <c r="D2092" s="9"/>
      <c r="E2092" s="31"/>
      <c r="F2092" s="32"/>
      <c r="G2092" s="9"/>
      <c r="H2092" s="9"/>
      <c r="I2092" s="9"/>
      <c r="J2092" s="9"/>
      <c r="K2092" s="31"/>
      <c r="L2092" s="33"/>
    </row>
    <row r="2093" spans="2:12" ht="15">
      <c r="B2093" s="9"/>
      <c r="C2093" s="9"/>
      <c r="D2093" s="9"/>
      <c r="E2093" s="31"/>
      <c r="F2093" s="32"/>
      <c r="G2093" s="9"/>
      <c r="H2093" s="9"/>
      <c r="I2093" s="9"/>
      <c r="J2093" s="9"/>
      <c r="K2093" s="31"/>
      <c r="L2093" s="33"/>
    </row>
    <row r="2094" spans="2:12" ht="15">
      <c r="B2094" s="9"/>
      <c r="C2094" s="9"/>
      <c r="D2094" s="9"/>
      <c r="E2094" s="31"/>
      <c r="F2094" s="32"/>
      <c r="G2094" s="9"/>
      <c r="H2094" s="9"/>
      <c r="I2094" s="9"/>
      <c r="J2094" s="9"/>
      <c r="K2094" s="31"/>
      <c r="L2094" s="33"/>
    </row>
    <row r="2095" spans="2:12" ht="15">
      <c r="B2095" s="9"/>
      <c r="C2095" s="9"/>
      <c r="D2095" s="9"/>
      <c r="E2095" s="31"/>
      <c r="F2095" s="32"/>
      <c r="G2095" s="9"/>
      <c r="H2095" s="9"/>
      <c r="I2095" s="9"/>
      <c r="J2095" s="9"/>
      <c r="K2095" s="31"/>
      <c r="L2095" s="33"/>
    </row>
    <row r="2096" spans="2:12" ht="15">
      <c r="B2096" s="9"/>
      <c r="C2096" s="9"/>
      <c r="D2096" s="9"/>
      <c r="E2096" s="31"/>
      <c r="F2096" s="32"/>
      <c r="G2096" s="9"/>
      <c r="H2096" s="9"/>
      <c r="I2096" s="9"/>
      <c r="J2096" s="9"/>
      <c r="K2096" s="31"/>
      <c r="L2096" s="33"/>
    </row>
    <row r="2097" spans="2:12" ht="15">
      <c r="B2097" s="9"/>
      <c r="C2097" s="9"/>
      <c r="D2097" s="9"/>
      <c r="E2097" s="31"/>
      <c r="F2097" s="32"/>
      <c r="G2097" s="9"/>
      <c r="H2097" s="9"/>
      <c r="I2097" s="9"/>
      <c r="J2097" s="9"/>
      <c r="K2097" s="31"/>
      <c r="L2097" s="33"/>
    </row>
    <row r="2098" spans="2:12" ht="15">
      <c r="B2098" s="9"/>
      <c r="C2098" s="9"/>
      <c r="D2098" s="9"/>
      <c r="E2098" s="31"/>
      <c r="F2098" s="32"/>
      <c r="G2098" s="9"/>
      <c r="H2098" s="9"/>
      <c r="I2098" s="9"/>
      <c r="J2098" s="9"/>
      <c r="K2098" s="31"/>
      <c r="L2098" s="33"/>
    </row>
    <row r="2099" spans="2:12" ht="15">
      <c r="B2099" s="9"/>
      <c r="C2099" s="9"/>
      <c r="D2099" s="9"/>
      <c r="E2099" s="31"/>
      <c r="F2099" s="32"/>
      <c r="G2099" s="9"/>
      <c r="H2099" s="9"/>
      <c r="I2099" s="9"/>
      <c r="J2099" s="9"/>
      <c r="K2099" s="31"/>
      <c r="L2099" s="33"/>
    </row>
    <row r="2100" spans="2:12" ht="15">
      <c r="B2100" s="9"/>
      <c r="C2100" s="9"/>
      <c r="D2100" s="9"/>
      <c r="E2100" s="31"/>
      <c r="F2100" s="32"/>
      <c r="G2100" s="9"/>
      <c r="H2100" s="9"/>
      <c r="I2100" s="9"/>
      <c r="J2100" s="9"/>
      <c r="K2100" s="31"/>
      <c r="L2100" s="33"/>
    </row>
    <row r="2101" spans="2:12" ht="15">
      <c r="B2101" s="9"/>
      <c r="C2101" s="9"/>
      <c r="D2101" s="9"/>
      <c r="E2101" s="31"/>
      <c r="F2101" s="32"/>
      <c r="G2101" s="9"/>
      <c r="H2101" s="9"/>
      <c r="I2101" s="9"/>
      <c r="J2101" s="9"/>
      <c r="K2101" s="31"/>
      <c r="L2101" s="33"/>
    </row>
    <row r="2102" spans="2:12" ht="15">
      <c r="B2102" s="9"/>
      <c r="C2102" s="9"/>
      <c r="D2102" s="9"/>
      <c r="E2102" s="31"/>
      <c r="F2102" s="32"/>
      <c r="G2102" s="9"/>
      <c r="H2102" s="9"/>
      <c r="I2102" s="9"/>
      <c r="J2102" s="9"/>
      <c r="K2102" s="31"/>
      <c r="L2102" s="33"/>
    </row>
    <row r="2103" spans="2:12" ht="15">
      <c r="B2103" s="9"/>
      <c r="C2103" s="9"/>
      <c r="D2103" s="9"/>
      <c r="E2103" s="31"/>
      <c r="F2103" s="32"/>
      <c r="G2103" s="9"/>
      <c r="H2103" s="9"/>
      <c r="I2103" s="9"/>
      <c r="J2103" s="9"/>
      <c r="K2103" s="31"/>
      <c r="L2103" s="33"/>
    </row>
    <row r="2104" spans="2:12" ht="15">
      <c r="B2104" s="9"/>
      <c r="C2104" s="9"/>
      <c r="D2104" s="9"/>
      <c r="E2104" s="31"/>
      <c r="F2104" s="32"/>
      <c r="G2104" s="9"/>
      <c r="H2104" s="9"/>
      <c r="I2104" s="9"/>
      <c r="J2104" s="9"/>
      <c r="K2104" s="31"/>
      <c r="L2104" s="33"/>
    </row>
    <row r="2105" spans="2:12" ht="15">
      <c r="B2105" s="9"/>
      <c r="C2105" s="9"/>
      <c r="D2105" s="9"/>
      <c r="E2105" s="31"/>
      <c r="F2105" s="32"/>
      <c r="G2105" s="9"/>
      <c r="H2105" s="9"/>
      <c r="I2105" s="9"/>
      <c r="J2105" s="9"/>
      <c r="K2105" s="31"/>
      <c r="L2105" s="33"/>
    </row>
    <row r="2106" spans="2:12" ht="15">
      <c r="B2106" s="9"/>
      <c r="C2106" s="9"/>
      <c r="D2106" s="9"/>
      <c r="E2106" s="31"/>
      <c r="F2106" s="32"/>
      <c r="G2106" s="9"/>
      <c r="H2106" s="9"/>
      <c r="I2106" s="9"/>
      <c r="J2106" s="9"/>
      <c r="K2106" s="31"/>
      <c r="L2106" s="33"/>
    </row>
    <row r="2107" spans="2:12" ht="15">
      <c r="B2107" s="9"/>
      <c r="C2107" s="9"/>
      <c r="D2107" s="9"/>
      <c r="E2107" s="31"/>
      <c r="F2107" s="32"/>
      <c r="G2107" s="9"/>
      <c r="H2107" s="9"/>
      <c r="I2107" s="9"/>
      <c r="J2107" s="9"/>
      <c r="K2107" s="31"/>
      <c r="L2107" s="33"/>
    </row>
    <row r="2108" spans="2:12" ht="15">
      <c r="B2108" s="9"/>
      <c r="C2108" s="9"/>
      <c r="D2108" s="9"/>
      <c r="E2108" s="31"/>
      <c r="F2108" s="32"/>
      <c r="G2108" s="9"/>
      <c r="H2108" s="9"/>
      <c r="I2108" s="9"/>
      <c r="J2108" s="9"/>
      <c r="K2108" s="31"/>
      <c r="L2108" s="33"/>
    </row>
    <row r="2109" spans="2:12" ht="15">
      <c r="B2109" s="9"/>
      <c r="C2109" s="9"/>
      <c r="D2109" s="9"/>
      <c r="E2109" s="31"/>
      <c r="F2109" s="32"/>
      <c r="G2109" s="9"/>
      <c r="H2109" s="9"/>
      <c r="I2109" s="9"/>
      <c r="J2109" s="9"/>
      <c r="K2109" s="31"/>
      <c r="L2109" s="33"/>
    </row>
    <row r="2110" spans="2:12" ht="15">
      <c r="B2110" s="9"/>
      <c r="C2110" s="9"/>
      <c r="D2110" s="9"/>
      <c r="E2110" s="31"/>
      <c r="F2110" s="32"/>
      <c r="G2110" s="9"/>
      <c r="H2110" s="9"/>
      <c r="I2110" s="9"/>
      <c r="J2110" s="9"/>
      <c r="K2110" s="31"/>
      <c r="L2110" s="33"/>
    </row>
    <row r="2111" spans="2:12" ht="15">
      <c r="B2111" s="9"/>
      <c r="C2111" s="9"/>
      <c r="D2111" s="9"/>
      <c r="E2111" s="31"/>
      <c r="F2111" s="32"/>
      <c r="G2111" s="9"/>
      <c r="H2111" s="9"/>
      <c r="I2111" s="9"/>
      <c r="J2111" s="9"/>
      <c r="K2111" s="31"/>
      <c r="L2111" s="33"/>
    </row>
    <row r="2112" spans="2:12" ht="15">
      <c r="B2112" s="9"/>
      <c r="C2112" s="9"/>
      <c r="D2112" s="9"/>
      <c r="E2112" s="31"/>
      <c r="F2112" s="32"/>
      <c r="G2112" s="9"/>
      <c r="H2112" s="9"/>
      <c r="I2112" s="9"/>
      <c r="J2112" s="9"/>
      <c r="K2112" s="31"/>
      <c r="L2112" s="33"/>
    </row>
    <row r="2113" spans="2:12" ht="15">
      <c r="B2113" s="9"/>
      <c r="C2113" s="9"/>
      <c r="D2113" s="9"/>
      <c r="E2113" s="31"/>
      <c r="F2113" s="32"/>
      <c r="G2113" s="9"/>
      <c r="H2113" s="9"/>
      <c r="I2113" s="9"/>
      <c r="J2113" s="9"/>
      <c r="K2113" s="31"/>
      <c r="L2113" s="33"/>
    </row>
    <row r="2114" spans="2:12" ht="15">
      <c r="B2114" s="9"/>
      <c r="C2114" s="9"/>
      <c r="D2114" s="9"/>
      <c r="E2114" s="31"/>
      <c r="F2114" s="32"/>
      <c r="G2114" s="9"/>
      <c r="H2114" s="9"/>
      <c r="I2114" s="9"/>
      <c r="J2114" s="9"/>
      <c r="K2114" s="31"/>
      <c r="L2114" s="33"/>
    </row>
    <row r="2115" spans="2:12" ht="15">
      <c r="B2115" s="9"/>
      <c r="C2115" s="9"/>
      <c r="D2115" s="9"/>
      <c r="E2115" s="31"/>
      <c r="F2115" s="32"/>
      <c r="G2115" s="9"/>
      <c r="H2115" s="9"/>
      <c r="I2115" s="9"/>
      <c r="J2115" s="9"/>
      <c r="K2115" s="31"/>
      <c r="L2115" s="33"/>
    </row>
    <row r="2116" spans="2:12" ht="15">
      <c r="B2116" s="9"/>
      <c r="C2116" s="9"/>
      <c r="D2116" s="9"/>
      <c r="E2116" s="31"/>
      <c r="F2116" s="32"/>
      <c r="G2116" s="9"/>
      <c r="H2116" s="9"/>
      <c r="I2116" s="9"/>
      <c r="J2116" s="9"/>
      <c r="K2116" s="31"/>
      <c r="L2116" s="33"/>
    </row>
    <row r="2117" spans="2:12" ht="15">
      <c r="B2117" s="9"/>
      <c r="C2117" s="9"/>
      <c r="D2117" s="9"/>
      <c r="E2117" s="31"/>
      <c r="F2117" s="32"/>
      <c r="G2117" s="9"/>
      <c r="H2117" s="9"/>
      <c r="I2117" s="9"/>
      <c r="J2117" s="9"/>
      <c r="K2117" s="31"/>
      <c r="L2117" s="33"/>
    </row>
    <row r="2118" spans="2:12" ht="15">
      <c r="B2118" s="9"/>
      <c r="C2118" s="9"/>
      <c r="D2118" s="9"/>
      <c r="E2118" s="31"/>
      <c r="F2118" s="32"/>
      <c r="G2118" s="9"/>
      <c r="H2118" s="9"/>
      <c r="I2118" s="9"/>
      <c r="J2118" s="9"/>
      <c r="K2118" s="31"/>
      <c r="L2118" s="33"/>
    </row>
    <row r="2119" spans="2:12" ht="15">
      <c r="B2119" s="9"/>
      <c r="C2119" s="9"/>
      <c r="D2119" s="9"/>
      <c r="E2119" s="31"/>
      <c r="F2119" s="32"/>
      <c r="G2119" s="9"/>
      <c r="H2119" s="9"/>
      <c r="I2119" s="9"/>
      <c r="J2119" s="9"/>
      <c r="K2119" s="31"/>
      <c r="L2119" s="33"/>
    </row>
    <row r="2120" spans="2:12" ht="15">
      <c r="B2120" s="9"/>
      <c r="C2120" s="9"/>
      <c r="D2120" s="9"/>
      <c r="E2120" s="31"/>
      <c r="F2120" s="32"/>
      <c r="G2120" s="9"/>
      <c r="H2120" s="9"/>
      <c r="I2120" s="9"/>
      <c r="J2120" s="9"/>
      <c r="K2120" s="31"/>
      <c r="L2120" s="33"/>
    </row>
    <row r="2121" spans="2:12" ht="15">
      <c r="B2121" s="9"/>
      <c r="C2121" s="9"/>
      <c r="D2121" s="9"/>
      <c r="E2121" s="31"/>
      <c r="F2121" s="32"/>
      <c r="G2121" s="9"/>
      <c r="H2121" s="9"/>
      <c r="I2121" s="9"/>
      <c r="J2121" s="9"/>
      <c r="K2121" s="31"/>
      <c r="L2121" s="33"/>
    </row>
    <row r="2122" spans="2:12" ht="15">
      <c r="B2122" s="9"/>
      <c r="C2122" s="9"/>
      <c r="D2122" s="9"/>
      <c r="E2122" s="31"/>
      <c r="F2122" s="32"/>
      <c r="G2122" s="9"/>
      <c r="H2122" s="9"/>
      <c r="I2122" s="9"/>
      <c r="J2122" s="9"/>
      <c r="K2122" s="31"/>
      <c r="L2122" s="33"/>
    </row>
    <row r="2123" spans="2:12" ht="15">
      <c r="B2123" s="9"/>
      <c r="C2123" s="9"/>
      <c r="D2123" s="9"/>
      <c r="E2123" s="31"/>
      <c r="F2123" s="32"/>
      <c r="G2123" s="9"/>
      <c r="H2123" s="9"/>
      <c r="I2123" s="9"/>
      <c r="J2123" s="9"/>
      <c r="K2123" s="31"/>
      <c r="L2123" s="33"/>
    </row>
    <row r="2124" spans="2:12" ht="15">
      <c r="B2124" s="9"/>
      <c r="C2124" s="9"/>
      <c r="D2124" s="9"/>
      <c r="E2124" s="31"/>
      <c r="F2124" s="32"/>
      <c r="G2124" s="9"/>
      <c r="H2124" s="9"/>
      <c r="I2124" s="9"/>
      <c r="J2124" s="9"/>
      <c r="K2124" s="31"/>
      <c r="L2124" s="33"/>
    </row>
    <row r="2125" spans="2:12" ht="15">
      <c r="B2125" s="9"/>
      <c r="C2125" s="9"/>
      <c r="D2125" s="9"/>
      <c r="E2125" s="31"/>
      <c r="F2125" s="32"/>
      <c r="G2125" s="9"/>
      <c r="H2125" s="9"/>
      <c r="I2125" s="9"/>
      <c r="J2125" s="9"/>
      <c r="K2125" s="31"/>
      <c r="L2125" s="33"/>
    </row>
    <row r="2126" spans="2:12" ht="15">
      <c r="B2126" s="9"/>
      <c r="C2126" s="9"/>
      <c r="D2126" s="9"/>
      <c r="E2126" s="31"/>
      <c r="F2126" s="32"/>
      <c r="G2126" s="9"/>
      <c r="H2126" s="9"/>
      <c r="I2126" s="9"/>
      <c r="J2126" s="9"/>
      <c r="K2126" s="31"/>
      <c r="L2126" s="33"/>
    </row>
    <row r="2127" spans="2:12" ht="15">
      <c r="B2127" s="9"/>
      <c r="C2127" s="9"/>
      <c r="D2127" s="9"/>
      <c r="E2127" s="31"/>
      <c r="F2127" s="32"/>
      <c r="G2127" s="9"/>
      <c r="H2127" s="9"/>
      <c r="I2127" s="9"/>
      <c r="J2127" s="9"/>
      <c r="K2127" s="31"/>
      <c r="L2127" s="33"/>
    </row>
    <row r="2128" spans="2:12" ht="15">
      <c r="B2128" s="9"/>
      <c r="C2128" s="9"/>
      <c r="D2128" s="9"/>
      <c r="E2128" s="31"/>
      <c r="F2128" s="32"/>
      <c r="G2128" s="9"/>
      <c r="H2128" s="9"/>
      <c r="I2128" s="9"/>
      <c r="J2128" s="9"/>
      <c r="K2128" s="31"/>
      <c r="L2128" s="33"/>
    </row>
    <row r="2129" spans="2:12" ht="15">
      <c r="B2129" s="9"/>
      <c r="C2129" s="9"/>
      <c r="D2129" s="9"/>
      <c r="E2129" s="31"/>
      <c r="F2129" s="32"/>
      <c r="G2129" s="9"/>
      <c r="H2129" s="9"/>
      <c r="I2129" s="9"/>
      <c r="J2129" s="9"/>
      <c r="K2129" s="31"/>
      <c r="L2129" s="33"/>
    </row>
    <row r="2130" spans="2:12" ht="15">
      <c r="B2130" s="9"/>
      <c r="C2130" s="9"/>
      <c r="D2130" s="9"/>
      <c r="E2130" s="31"/>
      <c r="F2130" s="32"/>
      <c r="G2130" s="9"/>
      <c r="H2130" s="9"/>
      <c r="I2130" s="9"/>
      <c r="J2130" s="9"/>
      <c r="K2130" s="31"/>
      <c r="L2130" s="33"/>
    </row>
    <row r="2131" spans="2:12" ht="15">
      <c r="B2131" s="9"/>
      <c r="C2131" s="9"/>
      <c r="D2131" s="9"/>
      <c r="E2131" s="31"/>
      <c r="F2131" s="32"/>
      <c r="G2131" s="9"/>
      <c r="H2131" s="9"/>
      <c r="I2131" s="9"/>
      <c r="J2131" s="9"/>
      <c r="K2131" s="31"/>
      <c r="L2131" s="33"/>
    </row>
    <row r="2132" spans="2:12" ht="15">
      <c r="B2132" s="9"/>
      <c r="C2132" s="9"/>
      <c r="D2132" s="9"/>
      <c r="E2132" s="31"/>
      <c r="F2132" s="32"/>
      <c r="G2132" s="9"/>
      <c r="H2132" s="9"/>
      <c r="I2132" s="9"/>
      <c r="J2132" s="9"/>
      <c r="K2132" s="31"/>
      <c r="L2132" s="33"/>
    </row>
    <row r="2133" spans="2:12" ht="15">
      <c r="B2133" s="9"/>
      <c r="C2133" s="9"/>
      <c r="D2133" s="9"/>
      <c r="E2133" s="31"/>
      <c r="F2133" s="32"/>
      <c r="G2133" s="9"/>
      <c r="H2133" s="9"/>
      <c r="I2133" s="9"/>
      <c r="J2133" s="9"/>
      <c r="K2133" s="31"/>
      <c r="L2133" s="33"/>
    </row>
    <row r="2134" spans="2:12" ht="15">
      <c r="B2134" s="9"/>
      <c r="C2134" s="9"/>
      <c r="D2134" s="9"/>
      <c r="E2134" s="31"/>
      <c r="F2134" s="32"/>
      <c r="G2134" s="9"/>
      <c r="H2134" s="9"/>
      <c r="I2134" s="9"/>
      <c r="J2134" s="9"/>
      <c r="K2134" s="31"/>
      <c r="L2134" s="33"/>
    </row>
    <row r="2135" spans="2:12" ht="15">
      <c r="B2135" s="9"/>
      <c r="C2135" s="9"/>
      <c r="D2135" s="9"/>
      <c r="E2135" s="31"/>
      <c r="F2135" s="32"/>
      <c r="G2135" s="9"/>
      <c r="H2135" s="9"/>
      <c r="I2135" s="9"/>
      <c r="J2135" s="9"/>
      <c r="K2135" s="31"/>
      <c r="L2135" s="33"/>
    </row>
    <row r="2136" spans="2:12" ht="15">
      <c r="B2136" s="9"/>
      <c r="C2136" s="9"/>
      <c r="D2136" s="9"/>
      <c r="E2136" s="31"/>
      <c r="F2136" s="32"/>
      <c r="G2136" s="9"/>
      <c r="H2136" s="9"/>
      <c r="I2136" s="9"/>
      <c r="J2136" s="9"/>
      <c r="K2136" s="31"/>
      <c r="L2136" s="33"/>
    </row>
    <row r="2137" spans="2:12" ht="15">
      <c r="B2137" s="9"/>
      <c r="C2137" s="9"/>
      <c r="D2137" s="9"/>
      <c r="E2137" s="31"/>
      <c r="F2137" s="32"/>
      <c r="G2137" s="9"/>
      <c r="H2137" s="9"/>
      <c r="I2137" s="9"/>
      <c r="J2137" s="9"/>
      <c r="K2137" s="31"/>
      <c r="L2137" s="33"/>
    </row>
    <row r="2138" spans="2:12" ht="15">
      <c r="B2138" s="9"/>
      <c r="C2138" s="9"/>
      <c r="D2138" s="9"/>
      <c r="E2138" s="31"/>
      <c r="F2138" s="32"/>
      <c r="G2138" s="9"/>
      <c r="H2138" s="9"/>
      <c r="I2138" s="9"/>
      <c r="J2138" s="9"/>
      <c r="K2138" s="31"/>
      <c r="L2138" s="33"/>
    </row>
    <row r="2139" spans="2:12" ht="15">
      <c r="B2139" s="9"/>
      <c r="C2139" s="9"/>
      <c r="D2139" s="9"/>
      <c r="E2139" s="31"/>
      <c r="F2139" s="32"/>
      <c r="G2139" s="9"/>
      <c r="H2139" s="9"/>
      <c r="I2139" s="9"/>
      <c r="J2139" s="9"/>
      <c r="K2139" s="31"/>
      <c r="L2139" s="33"/>
    </row>
    <row r="2140" spans="2:12" ht="15">
      <c r="B2140" s="9"/>
      <c r="C2140" s="9"/>
      <c r="D2140" s="9"/>
      <c r="E2140" s="31"/>
      <c r="F2140" s="32"/>
      <c r="G2140" s="9"/>
      <c r="H2140" s="9"/>
      <c r="I2140" s="9"/>
      <c r="J2140" s="9"/>
      <c r="K2140" s="31"/>
      <c r="L2140" s="33"/>
    </row>
    <row r="2141" spans="2:12" ht="15">
      <c r="B2141" s="9"/>
      <c r="C2141" s="9"/>
      <c r="D2141" s="9"/>
      <c r="E2141" s="31"/>
      <c r="F2141" s="32"/>
      <c r="G2141" s="9"/>
      <c r="H2141" s="9"/>
      <c r="I2141" s="9"/>
      <c r="J2141" s="9"/>
      <c r="K2141" s="31"/>
      <c r="L2141" s="33"/>
    </row>
    <row r="2142" spans="2:12" ht="15">
      <c r="B2142" s="9"/>
      <c r="C2142" s="9"/>
      <c r="D2142" s="9"/>
      <c r="E2142" s="31"/>
      <c r="F2142" s="32"/>
      <c r="G2142" s="9"/>
      <c r="H2142" s="9"/>
      <c r="I2142" s="9"/>
      <c r="J2142" s="9"/>
      <c r="K2142" s="31"/>
      <c r="L2142" s="33"/>
    </row>
    <row r="2143" spans="2:12" ht="15">
      <c r="B2143" s="9"/>
      <c r="C2143" s="9"/>
      <c r="D2143" s="9"/>
      <c r="E2143" s="31"/>
      <c r="F2143" s="32"/>
      <c r="G2143" s="9"/>
      <c r="H2143" s="9"/>
      <c r="I2143" s="9"/>
      <c r="J2143" s="9"/>
      <c r="K2143" s="31"/>
      <c r="L2143" s="33"/>
    </row>
    <row r="2144" spans="2:12" ht="15">
      <c r="B2144" s="9"/>
      <c r="C2144" s="9"/>
      <c r="D2144" s="9"/>
      <c r="E2144" s="31"/>
      <c r="F2144" s="32"/>
      <c r="G2144" s="9"/>
      <c r="H2144" s="9"/>
      <c r="I2144" s="9"/>
      <c r="J2144" s="9"/>
      <c r="K2144" s="31"/>
      <c r="L2144" s="33"/>
    </row>
    <row r="2145" spans="2:12" ht="15">
      <c r="B2145" s="9"/>
      <c r="C2145" s="9"/>
      <c r="D2145" s="9"/>
      <c r="E2145" s="31"/>
      <c r="F2145" s="32"/>
      <c r="G2145" s="9"/>
      <c r="H2145" s="9"/>
      <c r="I2145" s="9"/>
      <c r="J2145" s="9"/>
      <c r="K2145" s="31"/>
      <c r="L2145" s="33"/>
    </row>
    <row r="2146" spans="2:12" ht="15">
      <c r="B2146" s="9"/>
      <c r="C2146" s="9"/>
      <c r="D2146" s="9"/>
      <c r="E2146" s="31"/>
      <c r="F2146" s="32"/>
      <c r="G2146" s="9"/>
      <c r="H2146" s="9"/>
      <c r="I2146" s="9"/>
      <c r="J2146" s="9"/>
      <c r="K2146" s="31"/>
      <c r="L2146" s="33"/>
    </row>
    <row r="2147" spans="2:12" ht="15">
      <c r="B2147" s="9"/>
      <c r="C2147" s="9"/>
      <c r="D2147" s="9"/>
      <c r="E2147" s="31"/>
      <c r="F2147" s="32"/>
      <c r="G2147" s="9"/>
      <c r="H2147" s="9"/>
      <c r="I2147" s="9"/>
      <c r="J2147" s="9"/>
      <c r="K2147" s="31"/>
      <c r="L2147" s="33"/>
    </row>
    <row r="2148" spans="2:12" ht="15">
      <c r="B2148" s="9"/>
      <c r="C2148" s="9"/>
      <c r="D2148" s="9"/>
      <c r="E2148" s="31"/>
      <c r="F2148" s="32"/>
      <c r="G2148" s="9"/>
      <c r="H2148" s="9"/>
      <c r="I2148" s="9"/>
      <c r="J2148" s="9"/>
      <c r="K2148" s="31"/>
      <c r="L2148" s="33"/>
    </row>
    <row r="2149" spans="2:12" ht="15">
      <c r="B2149" s="9"/>
      <c r="C2149" s="9"/>
      <c r="D2149" s="9"/>
      <c r="E2149" s="31"/>
      <c r="F2149" s="32"/>
      <c r="G2149" s="9"/>
      <c r="H2149" s="9"/>
      <c r="I2149" s="9"/>
      <c r="J2149" s="9"/>
      <c r="K2149" s="31"/>
      <c r="L2149" s="33"/>
    </row>
    <row r="2150" spans="2:12" ht="15">
      <c r="B2150" s="9"/>
      <c r="C2150" s="9"/>
      <c r="D2150" s="9"/>
      <c r="E2150" s="31"/>
      <c r="F2150" s="32"/>
      <c r="G2150" s="9"/>
      <c r="H2150" s="9"/>
      <c r="I2150" s="9"/>
      <c r="J2150" s="9"/>
      <c r="K2150" s="31"/>
      <c r="L2150" s="33"/>
    </row>
    <row r="2151" spans="2:12" ht="15">
      <c r="B2151" s="9"/>
      <c r="C2151" s="9"/>
      <c r="D2151" s="9"/>
      <c r="E2151" s="31"/>
      <c r="F2151" s="32"/>
      <c r="G2151" s="9"/>
      <c r="H2151" s="9"/>
      <c r="I2151" s="9"/>
      <c r="J2151" s="9"/>
      <c r="K2151" s="31"/>
      <c r="L2151" s="33"/>
    </row>
    <row r="2152" spans="2:12" ht="15">
      <c r="B2152" s="9"/>
      <c r="C2152" s="9"/>
      <c r="D2152" s="9"/>
      <c r="E2152" s="31"/>
      <c r="F2152" s="32"/>
      <c r="G2152" s="9"/>
      <c r="H2152" s="9"/>
      <c r="I2152" s="9"/>
      <c r="J2152" s="9"/>
      <c r="K2152" s="31"/>
      <c r="L2152" s="33"/>
    </row>
    <row r="2153" spans="2:12" ht="15">
      <c r="B2153" s="9"/>
      <c r="C2153" s="9"/>
      <c r="D2153" s="9"/>
      <c r="E2153" s="31"/>
      <c r="F2153" s="32"/>
      <c r="G2153" s="9"/>
      <c r="H2153" s="9"/>
      <c r="I2153" s="9"/>
      <c r="J2153" s="9"/>
      <c r="K2153" s="31"/>
      <c r="L2153" s="33"/>
    </row>
    <row r="2154" spans="2:12" ht="15">
      <c r="B2154" s="9"/>
      <c r="C2154" s="9"/>
      <c r="D2154" s="9"/>
      <c r="E2154" s="31"/>
      <c r="F2154" s="32"/>
      <c r="G2154" s="9"/>
      <c r="H2154" s="9"/>
      <c r="I2154" s="9"/>
      <c r="J2154" s="9"/>
      <c r="K2154" s="31"/>
      <c r="L2154" s="33"/>
    </row>
    <row r="2155" spans="2:12" ht="15">
      <c r="B2155" s="9"/>
      <c r="C2155" s="9"/>
      <c r="D2155" s="9"/>
      <c r="E2155" s="31"/>
      <c r="F2155" s="32"/>
      <c r="G2155" s="9"/>
      <c r="H2155" s="9"/>
      <c r="I2155" s="9"/>
      <c r="J2155" s="9"/>
      <c r="K2155" s="31"/>
      <c r="L2155" s="33"/>
    </row>
    <row r="2156" spans="2:12" ht="15">
      <c r="B2156" s="9"/>
      <c r="C2156" s="9"/>
      <c r="D2156" s="9"/>
      <c r="E2156" s="31"/>
      <c r="F2156" s="32"/>
      <c r="G2156" s="9"/>
      <c r="H2156" s="9"/>
      <c r="I2156" s="9"/>
      <c r="J2156" s="9"/>
      <c r="K2156" s="31"/>
      <c r="L2156" s="33"/>
    </row>
    <row r="2157" spans="2:12" ht="15">
      <c r="B2157" s="9"/>
      <c r="C2157" s="9"/>
      <c r="D2157" s="9"/>
      <c r="E2157" s="31"/>
      <c r="F2157" s="32"/>
      <c r="G2157" s="9"/>
      <c r="H2157" s="9"/>
      <c r="I2157" s="9"/>
      <c r="J2157" s="9"/>
      <c r="K2157" s="31"/>
      <c r="L2157" s="33"/>
    </row>
    <row r="2158" spans="2:12" ht="15">
      <c r="B2158" s="9"/>
      <c r="C2158" s="9"/>
      <c r="D2158" s="9"/>
      <c r="E2158" s="31"/>
      <c r="F2158" s="32"/>
      <c r="G2158" s="9"/>
      <c r="H2158" s="9"/>
      <c r="I2158" s="9"/>
      <c r="J2158" s="9"/>
      <c r="K2158" s="31"/>
      <c r="L2158" s="33"/>
    </row>
    <row r="2159" spans="2:12" ht="15">
      <c r="B2159" s="9"/>
      <c r="C2159" s="9"/>
      <c r="D2159" s="9"/>
      <c r="E2159" s="31"/>
      <c r="F2159" s="32"/>
      <c r="G2159" s="9"/>
      <c r="H2159" s="9"/>
      <c r="I2159" s="9"/>
      <c r="J2159" s="9"/>
      <c r="K2159" s="31"/>
      <c r="L2159" s="33"/>
    </row>
    <row r="2160" spans="2:12" ht="15">
      <c r="B2160" s="9"/>
      <c r="C2160" s="9"/>
      <c r="D2160" s="9"/>
      <c r="E2160" s="31"/>
      <c r="F2160" s="32"/>
      <c r="G2160" s="9"/>
      <c r="H2160" s="9"/>
      <c r="I2160" s="9"/>
      <c r="J2160" s="9"/>
      <c r="K2160" s="31"/>
      <c r="L2160" s="33"/>
    </row>
    <row r="2161" spans="2:12" ht="15">
      <c r="B2161" s="9"/>
      <c r="C2161" s="9"/>
      <c r="D2161" s="9"/>
      <c r="E2161" s="31"/>
      <c r="F2161" s="32"/>
      <c r="G2161" s="9"/>
      <c r="H2161" s="9"/>
      <c r="I2161" s="9"/>
      <c r="J2161" s="9"/>
      <c r="K2161" s="31"/>
      <c r="L2161" s="33"/>
    </row>
    <row r="2162" spans="2:12" ht="15">
      <c r="B2162" s="9"/>
      <c r="C2162" s="9"/>
      <c r="D2162" s="9"/>
      <c r="E2162" s="31"/>
      <c r="F2162" s="32"/>
      <c r="G2162" s="9"/>
      <c r="H2162" s="9"/>
      <c r="I2162" s="9"/>
      <c r="J2162" s="9"/>
      <c r="K2162" s="31"/>
      <c r="L2162" s="33"/>
    </row>
    <row r="2163" spans="2:12" ht="15">
      <c r="B2163" s="9"/>
      <c r="C2163" s="9"/>
      <c r="D2163" s="9"/>
      <c r="E2163" s="31"/>
      <c r="F2163" s="32"/>
      <c r="G2163" s="9"/>
      <c r="H2163" s="9"/>
      <c r="I2163" s="9"/>
      <c r="J2163" s="9"/>
      <c r="K2163" s="31"/>
      <c r="L2163" s="33"/>
    </row>
    <row r="2164" spans="2:12" ht="15">
      <c r="B2164" s="9"/>
      <c r="C2164" s="9"/>
      <c r="D2164" s="9"/>
      <c r="E2164" s="31"/>
      <c r="F2164" s="32"/>
      <c r="G2164" s="9"/>
      <c r="H2164" s="9"/>
      <c r="I2164" s="9"/>
      <c r="J2164" s="9"/>
      <c r="K2164" s="31"/>
      <c r="L2164" s="33"/>
    </row>
    <row r="2165" spans="2:12" ht="15">
      <c r="B2165" s="9"/>
      <c r="C2165" s="9"/>
      <c r="D2165" s="9"/>
      <c r="E2165" s="31"/>
      <c r="F2165" s="32"/>
      <c r="G2165" s="9"/>
      <c r="H2165" s="9"/>
      <c r="I2165" s="9"/>
      <c r="J2165" s="9"/>
      <c r="K2165" s="31"/>
      <c r="L2165" s="33"/>
    </row>
    <row r="2166" spans="2:12" ht="15">
      <c r="B2166" s="9"/>
      <c r="C2166" s="9"/>
      <c r="D2166" s="9"/>
      <c r="E2166" s="31"/>
      <c r="F2166" s="32"/>
      <c r="G2166" s="9"/>
      <c r="H2166" s="9"/>
      <c r="I2166" s="9"/>
      <c r="J2166" s="9"/>
      <c r="K2166" s="31"/>
      <c r="L2166" s="33"/>
    </row>
    <row r="2167" spans="2:12" ht="15">
      <c r="B2167" s="9"/>
      <c r="C2167" s="9"/>
      <c r="D2167" s="9"/>
      <c r="E2167" s="31"/>
      <c r="F2167" s="32"/>
      <c r="G2167" s="9"/>
      <c r="H2167" s="9"/>
      <c r="I2167" s="9"/>
      <c r="J2167" s="9"/>
      <c r="K2167" s="31"/>
      <c r="L2167" s="33"/>
    </row>
    <row r="2168" spans="2:12" ht="15">
      <c r="B2168" s="9"/>
      <c r="C2168" s="9"/>
      <c r="D2168" s="9"/>
      <c r="E2168" s="31"/>
      <c r="F2168" s="32"/>
      <c r="G2168" s="9"/>
      <c r="H2168" s="9"/>
      <c r="I2168" s="9"/>
      <c r="J2168" s="9"/>
      <c r="K2168" s="31"/>
      <c r="L2168" s="33"/>
    </row>
    <row r="2169" spans="2:12" ht="15">
      <c r="B2169" s="9"/>
      <c r="C2169" s="9"/>
      <c r="D2169" s="9"/>
      <c r="E2169" s="31"/>
      <c r="F2169" s="32"/>
      <c r="G2169" s="9"/>
      <c r="H2169" s="9"/>
      <c r="I2169" s="9"/>
      <c r="J2169" s="9"/>
      <c r="K2169" s="31"/>
      <c r="L2169" s="33"/>
    </row>
    <row r="2170" spans="2:12" ht="15">
      <c r="B2170" s="9"/>
      <c r="C2170" s="9"/>
      <c r="D2170" s="9"/>
      <c r="E2170" s="31"/>
      <c r="F2170" s="32"/>
      <c r="G2170" s="9"/>
      <c r="H2170" s="9"/>
      <c r="I2170" s="9"/>
      <c r="J2170" s="9"/>
      <c r="K2170" s="31"/>
      <c r="L2170" s="33"/>
    </row>
    <row r="2171" spans="2:12" ht="15">
      <c r="B2171" s="9"/>
      <c r="C2171" s="9"/>
      <c r="D2171" s="9"/>
      <c r="E2171" s="31"/>
      <c r="F2171" s="32"/>
      <c r="G2171" s="9"/>
      <c r="H2171" s="9"/>
      <c r="I2171" s="9"/>
      <c r="J2171" s="9"/>
      <c r="K2171" s="31"/>
      <c r="L2171" s="33"/>
    </row>
    <row r="2172" spans="2:12" ht="15">
      <c r="B2172" s="9"/>
      <c r="C2172" s="9"/>
      <c r="D2172" s="9"/>
      <c r="E2172" s="31"/>
      <c r="F2172" s="32"/>
      <c r="G2172" s="9"/>
      <c r="H2172" s="9"/>
      <c r="I2172" s="9"/>
      <c r="J2172" s="9"/>
      <c r="K2172" s="31"/>
      <c r="L2172" s="33"/>
    </row>
    <row r="2173" spans="2:12" ht="15">
      <c r="B2173" s="9"/>
      <c r="C2173" s="9"/>
      <c r="D2173" s="9"/>
      <c r="E2173" s="31"/>
      <c r="F2173" s="32"/>
      <c r="G2173" s="9"/>
      <c r="H2173" s="9"/>
      <c r="I2173" s="9"/>
      <c r="J2173" s="9"/>
      <c r="K2173" s="31"/>
      <c r="L2173" s="33"/>
    </row>
    <row r="2174" spans="2:12" ht="15">
      <c r="B2174" s="9"/>
      <c r="C2174" s="9"/>
      <c r="D2174" s="9"/>
      <c r="E2174" s="31"/>
      <c r="F2174" s="32"/>
      <c r="G2174" s="9"/>
      <c r="H2174" s="9"/>
      <c r="I2174" s="9"/>
      <c r="J2174" s="9"/>
      <c r="K2174" s="31"/>
      <c r="L2174" s="33"/>
    </row>
    <row r="2175" spans="2:12" ht="15">
      <c r="B2175" s="9"/>
      <c r="C2175" s="9"/>
      <c r="D2175" s="9"/>
      <c r="E2175" s="31"/>
      <c r="F2175" s="32"/>
      <c r="G2175" s="9"/>
      <c r="H2175" s="9"/>
      <c r="I2175" s="9"/>
      <c r="J2175" s="9"/>
      <c r="K2175" s="31"/>
      <c r="L2175" s="33"/>
    </row>
    <row r="2176" spans="2:12" ht="15">
      <c r="B2176" s="9"/>
      <c r="C2176" s="9"/>
      <c r="D2176" s="9"/>
      <c r="E2176" s="31"/>
      <c r="F2176" s="32"/>
      <c r="G2176" s="9"/>
      <c r="H2176" s="9"/>
      <c r="I2176" s="9"/>
      <c r="J2176" s="9"/>
      <c r="K2176" s="31"/>
      <c r="L2176" s="33"/>
    </row>
    <row r="2177" spans="2:12" ht="15">
      <c r="B2177" s="9"/>
      <c r="C2177" s="9"/>
      <c r="D2177" s="9"/>
      <c r="E2177" s="31"/>
      <c r="F2177" s="32"/>
      <c r="G2177" s="9"/>
      <c r="H2177" s="9"/>
      <c r="I2177" s="9"/>
      <c r="J2177" s="9"/>
      <c r="K2177" s="31"/>
      <c r="L2177" s="33"/>
    </row>
    <row r="2178" spans="2:12" ht="15">
      <c r="B2178" s="9"/>
      <c r="C2178" s="9"/>
      <c r="D2178" s="9"/>
      <c r="E2178" s="31"/>
      <c r="F2178" s="32"/>
      <c r="G2178" s="9"/>
      <c r="H2178" s="9"/>
      <c r="I2178" s="9"/>
      <c r="J2178" s="9"/>
      <c r="K2178" s="31"/>
      <c r="L2178" s="33"/>
    </row>
    <row r="2179" spans="2:12" ht="15">
      <c r="B2179" s="9"/>
      <c r="C2179" s="9"/>
      <c r="D2179" s="9"/>
      <c r="E2179" s="31"/>
      <c r="F2179" s="32"/>
      <c r="G2179" s="9"/>
      <c r="H2179" s="9"/>
      <c r="I2179" s="9"/>
      <c r="J2179" s="9"/>
      <c r="K2179" s="31"/>
      <c r="L2179" s="33"/>
    </row>
    <row r="2180" spans="2:12" ht="15">
      <c r="B2180" s="9"/>
      <c r="C2180" s="9"/>
      <c r="D2180" s="9"/>
      <c r="E2180" s="31"/>
      <c r="F2180" s="32"/>
      <c r="G2180" s="9"/>
      <c r="H2180" s="9"/>
      <c r="I2180" s="9"/>
      <c r="J2180" s="9"/>
      <c r="K2180" s="31"/>
      <c r="L2180" s="33"/>
    </row>
    <row r="2181" spans="2:12" ht="15">
      <c r="B2181" s="9"/>
      <c r="C2181" s="9"/>
      <c r="D2181" s="9"/>
      <c r="E2181" s="31"/>
      <c r="F2181" s="32"/>
      <c r="G2181" s="9"/>
      <c r="H2181" s="9"/>
      <c r="I2181" s="9"/>
      <c r="J2181" s="9"/>
      <c r="K2181" s="31"/>
      <c r="L2181" s="33"/>
    </row>
    <row r="2182" spans="2:12" ht="15">
      <c r="B2182" s="9"/>
      <c r="C2182" s="9"/>
      <c r="D2182" s="9"/>
      <c r="E2182" s="31"/>
      <c r="F2182" s="32"/>
      <c r="G2182" s="9"/>
      <c r="H2182" s="9"/>
      <c r="I2182" s="9"/>
      <c r="J2182" s="9"/>
      <c r="K2182" s="31"/>
      <c r="L2182" s="33"/>
    </row>
    <row r="2183" spans="2:12" ht="15">
      <c r="B2183" s="9"/>
      <c r="C2183" s="9"/>
      <c r="D2183" s="9"/>
      <c r="E2183" s="31"/>
      <c r="F2183" s="32"/>
      <c r="G2183" s="9"/>
      <c r="H2183" s="9"/>
      <c r="I2183" s="9"/>
      <c r="J2183" s="9"/>
      <c r="K2183" s="31"/>
      <c r="L2183" s="33"/>
    </row>
    <row r="2184" spans="2:12" ht="15">
      <c r="B2184" s="9"/>
      <c r="C2184" s="9"/>
      <c r="D2184" s="9"/>
      <c r="E2184" s="31"/>
      <c r="F2184" s="32"/>
      <c r="G2184" s="9"/>
      <c r="H2184" s="9"/>
      <c r="I2184" s="9"/>
      <c r="J2184" s="9"/>
      <c r="K2184" s="31"/>
      <c r="L2184" s="33"/>
    </row>
    <row r="2185" spans="2:12" ht="15">
      <c r="B2185" s="9"/>
      <c r="C2185" s="9"/>
      <c r="D2185" s="9"/>
      <c r="E2185" s="31"/>
      <c r="F2185" s="32"/>
      <c r="G2185" s="9"/>
      <c r="H2185" s="9"/>
      <c r="I2185" s="9"/>
      <c r="J2185" s="9"/>
      <c r="K2185" s="31"/>
      <c r="L2185" s="33"/>
    </row>
    <row r="2186" spans="2:12" ht="15">
      <c r="B2186" s="9"/>
      <c r="C2186" s="9"/>
      <c r="D2186" s="9"/>
      <c r="E2186" s="31"/>
      <c r="F2186" s="32"/>
      <c r="G2186" s="9"/>
      <c r="H2186" s="9"/>
      <c r="I2186" s="9"/>
      <c r="J2186" s="9"/>
      <c r="K2186" s="31"/>
      <c r="L2186" s="33"/>
    </row>
    <row r="2187" spans="2:12" ht="15">
      <c r="B2187" s="9"/>
      <c r="C2187" s="9"/>
      <c r="D2187" s="9"/>
      <c r="E2187" s="31"/>
      <c r="F2187" s="32"/>
      <c r="G2187" s="9"/>
      <c r="H2187" s="9"/>
      <c r="I2187" s="9"/>
      <c r="J2187" s="9"/>
      <c r="K2187" s="31"/>
      <c r="L2187" s="33"/>
    </row>
    <row r="2188" spans="2:12" ht="15">
      <c r="B2188" s="9"/>
      <c r="C2188" s="9"/>
      <c r="D2188" s="9"/>
      <c r="E2188" s="31"/>
      <c r="F2188" s="32"/>
      <c r="G2188" s="9"/>
      <c r="H2188" s="9"/>
      <c r="I2188" s="9"/>
      <c r="J2188" s="9"/>
      <c r="K2188" s="31"/>
      <c r="L2188" s="33"/>
    </row>
    <row r="2189" spans="2:12" ht="15">
      <c r="B2189" s="9"/>
      <c r="C2189" s="9"/>
      <c r="D2189" s="9"/>
      <c r="E2189" s="31"/>
      <c r="F2189" s="32"/>
      <c r="G2189" s="9"/>
      <c r="H2189" s="9"/>
      <c r="I2189" s="9"/>
      <c r="J2189" s="9"/>
      <c r="K2189" s="31"/>
      <c r="L2189" s="33"/>
    </row>
    <row r="2190" spans="2:12" ht="15">
      <c r="B2190" s="9"/>
      <c r="C2190" s="9"/>
      <c r="D2190" s="9"/>
      <c r="E2190" s="31"/>
      <c r="F2190" s="32"/>
      <c r="G2190" s="9"/>
      <c r="H2190" s="9"/>
      <c r="I2190" s="9"/>
      <c r="J2190" s="9"/>
      <c r="K2190" s="31"/>
      <c r="L2190" s="33"/>
    </row>
    <row r="2191" spans="2:12" ht="15">
      <c r="B2191" s="9"/>
      <c r="C2191" s="9"/>
      <c r="D2191" s="9"/>
      <c r="E2191" s="31"/>
      <c r="F2191" s="32"/>
      <c r="G2191" s="9"/>
      <c r="H2191" s="9"/>
      <c r="I2191" s="9"/>
      <c r="J2191" s="9"/>
      <c r="K2191" s="31"/>
      <c r="L2191" s="33"/>
    </row>
    <row r="2192" spans="2:12" ht="15">
      <c r="B2192" s="9"/>
      <c r="C2192" s="9"/>
      <c r="D2192" s="9"/>
      <c r="E2192" s="31"/>
      <c r="F2192" s="32"/>
      <c r="G2192" s="9"/>
      <c r="H2192" s="9"/>
      <c r="I2192" s="9"/>
      <c r="J2192" s="9"/>
      <c r="K2192" s="31"/>
      <c r="L2192" s="33"/>
    </row>
    <row r="2193" spans="2:12" ht="15">
      <c r="B2193" s="9"/>
      <c r="C2193" s="9"/>
      <c r="D2193" s="9"/>
      <c r="E2193" s="31"/>
      <c r="F2193" s="32"/>
      <c r="G2193" s="9"/>
      <c r="H2193" s="9"/>
      <c r="I2193" s="9"/>
      <c r="J2193" s="9"/>
      <c r="K2193" s="31"/>
      <c r="L2193" s="33"/>
    </row>
    <row r="2194" spans="2:12" ht="15">
      <c r="B2194" s="9"/>
      <c r="C2194" s="9"/>
      <c r="D2194" s="9"/>
      <c r="E2194" s="31"/>
      <c r="F2194" s="32"/>
      <c r="G2194" s="9"/>
      <c r="H2194" s="9"/>
      <c r="I2194" s="9"/>
      <c r="J2194" s="9"/>
      <c r="K2194" s="31"/>
      <c r="L2194" s="33"/>
    </row>
    <row r="2195" spans="2:12" ht="15">
      <c r="B2195" s="9"/>
      <c r="C2195" s="9"/>
      <c r="D2195" s="9"/>
      <c r="E2195" s="31"/>
      <c r="F2195" s="32"/>
      <c r="G2195" s="9"/>
      <c r="H2195" s="9"/>
      <c r="I2195" s="9"/>
      <c r="J2195" s="9"/>
      <c r="K2195" s="31"/>
      <c r="L2195" s="33"/>
    </row>
    <row r="2196" spans="2:12" ht="15">
      <c r="B2196" s="9"/>
      <c r="C2196" s="9"/>
      <c r="D2196" s="9"/>
      <c r="E2196" s="31"/>
      <c r="F2196" s="32"/>
      <c r="G2196" s="9"/>
      <c r="H2196" s="9"/>
      <c r="I2196" s="9"/>
      <c r="J2196" s="9"/>
      <c r="K2196" s="31"/>
      <c r="L2196" s="33"/>
    </row>
    <row r="2197" spans="2:12" ht="15">
      <c r="B2197" s="9"/>
      <c r="C2197" s="9"/>
      <c r="D2197" s="9"/>
      <c r="E2197" s="31"/>
      <c r="F2197" s="32"/>
      <c r="G2197" s="9"/>
      <c r="H2197" s="9"/>
      <c r="I2197" s="9"/>
      <c r="J2197" s="9"/>
      <c r="K2197" s="31"/>
      <c r="L2197" s="33"/>
    </row>
    <row r="2198" spans="2:12" ht="15">
      <c r="B2198" s="9"/>
      <c r="C2198" s="9"/>
      <c r="D2198" s="9"/>
      <c r="E2198" s="31"/>
      <c r="F2198" s="32"/>
      <c r="G2198" s="9"/>
      <c r="H2198" s="9"/>
      <c r="I2198" s="9"/>
      <c r="J2198" s="9"/>
      <c r="K2198" s="31"/>
      <c r="L2198" s="33"/>
    </row>
    <row r="2199" spans="2:12" ht="15">
      <c r="B2199" s="9"/>
      <c r="C2199" s="9"/>
      <c r="D2199" s="9"/>
      <c r="E2199" s="31"/>
      <c r="F2199" s="32"/>
      <c r="G2199" s="9"/>
      <c r="H2199" s="9"/>
      <c r="I2199" s="9"/>
      <c r="J2199" s="9"/>
      <c r="K2199" s="31"/>
      <c r="L2199" s="33"/>
    </row>
    <row r="2200" spans="2:12" ht="15">
      <c r="B2200" s="9"/>
      <c r="C2200" s="9"/>
      <c r="D2200" s="9"/>
      <c r="E2200" s="31"/>
      <c r="F2200" s="32"/>
      <c r="G2200" s="9"/>
      <c r="H2200" s="9"/>
      <c r="I2200" s="9"/>
      <c r="J2200" s="9"/>
      <c r="K2200" s="31"/>
      <c r="L2200" s="33"/>
    </row>
    <row r="2201" spans="2:12" ht="15">
      <c r="B2201" s="9"/>
      <c r="C2201" s="9"/>
      <c r="D2201" s="9"/>
      <c r="E2201" s="31"/>
      <c r="F2201" s="32"/>
      <c r="G2201" s="9"/>
      <c r="H2201" s="9"/>
      <c r="I2201" s="9"/>
      <c r="J2201" s="9"/>
      <c r="K2201" s="31"/>
      <c r="L2201" s="33"/>
    </row>
    <row r="2202" spans="2:12" ht="15">
      <c r="B2202" s="9"/>
      <c r="C2202" s="9"/>
      <c r="D2202" s="9"/>
      <c r="E2202" s="31"/>
      <c r="F2202" s="32"/>
      <c r="G2202" s="9"/>
      <c r="H2202" s="9"/>
      <c r="I2202" s="9"/>
      <c r="J2202" s="9"/>
      <c r="K2202" s="31"/>
      <c r="L2202" s="33"/>
    </row>
    <row r="2203" spans="2:12" ht="15">
      <c r="B2203" s="9"/>
      <c r="C2203" s="9"/>
      <c r="D2203" s="9"/>
      <c r="E2203" s="31"/>
      <c r="F2203" s="32"/>
      <c r="G2203" s="9"/>
      <c r="H2203" s="9"/>
      <c r="I2203" s="9"/>
      <c r="J2203" s="9"/>
      <c r="K2203" s="31"/>
      <c r="L2203" s="33"/>
    </row>
    <row r="2204" spans="2:12" ht="15">
      <c r="B2204" s="9"/>
      <c r="C2204" s="9"/>
      <c r="D2204" s="9"/>
      <c r="E2204" s="31"/>
      <c r="F2204" s="32"/>
      <c r="G2204" s="9"/>
      <c r="H2204" s="9"/>
      <c r="I2204" s="9"/>
      <c r="J2204" s="9"/>
      <c r="K2204" s="31"/>
      <c r="L2204" s="33"/>
    </row>
  </sheetData>
  <mergeCells count="252">
    <mergeCell ref="B98:F98"/>
    <mergeCell ref="B97:L97"/>
    <mergeCell ref="B865:L865"/>
    <mergeCell ref="B866:L866"/>
    <mergeCell ref="B903:L903"/>
    <mergeCell ref="B894:L894"/>
    <mergeCell ref="B892:L892"/>
    <mergeCell ref="B893:L893"/>
    <mergeCell ref="B904:F904"/>
    <mergeCell ref="B864:L864"/>
    <mergeCell ref="B848:F848"/>
    <mergeCell ref="B847:L847"/>
    <mergeCell ref="B14:F14"/>
    <mergeCell ref="B13:L13"/>
    <mergeCell ref="B31:L31"/>
    <mergeCell ref="B40:L40"/>
    <mergeCell ref="B30:L30"/>
    <mergeCell ref="B29:L29"/>
    <mergeCell ref="B3:L3"/>
    <mergeCell ref="B2:L2"/>
    <mergeCell ref="B4:L4"/>
    <mergeCell ref="B754:L754"/>
    <mergeCell ref="B781:L781"/>
    <mergeCell ref="B780:L780"/>
    <mergeCell ref="B808:L808"/>
    <mergeCell ref="B820:F820"/>
    <mergeCell ref="B819:L819"/>
    <mergeCell ref="B124:L124"/>
    <mergeCell ref="B113:L113"/>
    <mergeCell ref="B41:F41"/>
    <mergeCell ref="B86:L86"/>
    <mergeCell ref="B85:L85"/>
    <mergeCell ref="B95:L95"/>
    <mergeCell ref="B87:L87"/>
    <mergeCell ref="B57:L57"/>
    <mergeCell ref="B125:F125"/>
    <mergeCell ref="B59:L59"/>
    <mergeCell ref="B58:L58"/>
    <mergeCell ref="B68:L68"/>
    <mergeCell ref="B69:F69"/>
    <mergeCell ref="B142:L142"/>
    <mergeCell ref="B143:L143"/>
    <mergeCell ref="B141:L141"/>
    <mergeCell ref="B114:L114"/>
    <mergeCell ref="B115:L115"/>
    <mergeCell ref="B782:L782"/>
    <mergeCell ref="B792:F792"/>
    <mergeCell ref="B791:L791"/>
    <mergeCell ref="B809:L809"/>
    <mergeCell ref="B810:L810"/>
    <mergeCell ref="B836:L836"/>
    <mergeCell ref="B837:L837"/>
    <mergeCell ref="B838:L838"/>
    <mergeCell ref="B763:L763"/>
    <mergeCell ref="B764:F764"/>
    <mergeCell ref="B1315:L1315"/>
    <mergeCell ref="B1343:L1343"/>
    <mergeCell ref="B1286:L1286"/>
    <mergeCell ref="B1287:L1287"/>
    <mergeCell ref="B1314:L1314"/>
    <mergeCell ref="B1313:L1313"/>
    <mergeCell ref="B1268:L1268"/>
    <mergeCell ref="B1259:L1259"/>
    <mergeCell ref="B1258:L1258"/>
    <mergeCell ref="B1269:F1269"/>
    <mergeCell ref="B1285:L1285"/>
    <mergeCell ref="B1352:L1352"/>
    <mergeCell ref="B1353:F1353"/>
    <mergeCell ref="B1380:L1380"/>
    <mergeCell ref="B1381:F1381"/>
    <mergeCell ref="B1342:L1342"/>
    <mergeCell ref="B1341:L1341"/>
    <mergeCell ref="B1369:L1369"/>
    <mergeCell ref="B1371:L1371"/>
    <mergeCell ref="B1370:L1370"/>
    <mergeCell ref="B1297:F1297"/>
    <mergeCell ref="B1296:L1296"/>
    <mergeCell ref="B875:L875"/>
    <mergeCell ref="B876:F876"/>
    <mergeCell ref="B988:F988"/>
    <mergeCell ref="B987:L987"/>
    <mergeCell ref="B948:L948"/>
    <mergeCell ref="B976:L976"/>
    <mergeCell ref="B1156:F1156"/>
    <mergeCell ref="B1184:F1184"/>
    <mergeCell ref="B1100:F1100"/>
    <mergeCell ref="B1044:F1044"/>
    <mergeCell ref="B1072:F1072"/>
    <mergeCell ref="B1015:L1015"/>
    <mergeCell ref="B1016:F1016"/>
    <mergeCell ref="B1032:L1032"/>
    <mergeCell ref="B1033:L1033"/>
    <mergeCell ref="B1228:L1228"/>
    <mergeCell ref="B1200:L1200"/>
    <mergeCell ref="B1257:L1257"/>
    <mergeCell ref="B1229:L1229"/>
    <mergeCell ref="B920:L920"/>
    <mergeCell ref="B931:L931"/>
    <mergeCell ref="B921:L921"/>
    <mergeCell ref="B922:L922"/>
    <mergeCell ref="B932:F932"/>
    <mergeCell ref="B1144:L1144"/>
    <mergeCell ref="B1006:L1006"/>
    <mergeCell ref="B1325:F1325"/>
    <mergeCell ref="B1324:L1324"/>
    <mergeCell ref="B960:F960"/>
    <mergeCell ref="B959:L959"/>
    <mergeCell ref="B978:L978"/>
    <mergeCell ref="B977:L977"/>
    <mergeCell ref="B1060:L1060"/>
    <mergeCell ref="B1061:L1061"/>
    <mergeCell ref="B1071:L1071"/>
    <mergeCell ref="B1062:L1062"/>
    <mergeCell ref="B1183:L1183"/>
    <mergeCell ref="B1173:L1173"/>
    <mergeCell ref="B1230:L1230"/>
    <mergeCell ref="B1240:F1240"/>
    <mergeCell ref="B1239:L1239"/>
    <mergeCell ref="B1146:L1146"/>
    <mergeCell ref="B1202:L1202"/>
    <mergeCell ref="B1211:L1211"/>
    <mergeCell ref="B1212:F1212"/>
    <mergeCell ref="B1155:L1155"/>
    <mergeCell ref="B1172:L1172"/>
    <mergeCell ref="B1145:L1145"/>
    <mergeCell ref="B1174:L1174"/>
    <mergeCell ref="B949:L949"/>
    <mergeCell ref="B950:L950"/>
    <mergeCell ref="B1005:L1005"/>
    <mergeCell ref="B1004:L1004"/>
    <mergeCell ref="B1118:L1118"/>
    <mergeCell ref="B1116:L1116"/>
    <mergeCell ref="B1117:L1117"/>
    <mergeCell ref="B1128:F1128"/>
    <mergeCell ref="B1034:L1034"/>
    <mergeCell ref="B1043:L1043"/>
    <mergeCell ref="B1089:L1089"/>
    <mergeCell ref="B1088:L1088"/>
    <mergeCell ref="B1090:L1090"/>
    <mergeCell ref="B1099:L1099"/>
    <mergeCell ref="B1127:L1127"/>
    <mergeCell ref="B1201:L1201"/>
    <mergeCell ref="B726:L726"/>
    <mergeCell ref="B735:L735"/>
    <mergeCell ref="B736:F736"/>
    <mergeCell ref="B725:L725"/>
    <mergeCell ref="B753:L753"/>
    <mergeCell ref="B752:L752"/>
    <mergeCell ref="B152:L152"/>
    <mergeCell ref="B153:F153"/>
    <mergeCell ref="B566:L566"/>
    <mergeCell ref="B567:F567"/>
    <mergeCell ref="B585:L585"/>
    <mergeCell ref="B594:L594"/>
    <mergeCell ref="B595:F595"/>
    <mergeCell ref="B584:L584"/>
    <mergeCell ref="B583:L583"/>
    <mergeCell ref="B338:L338"/>
    <mergeCell ref="B339:L339"/>
    <mergeCell ref="B311:L311"/>
    <mergeCell ref="B320:L320"/>
    <mergeCell ref="B474:L474"/>
    <mergeCell ref="B475:L475"/>
    <mergeCell ref="B698:L698"/>
    <mergeCell ref="B697:L697"/>
    <mergeCell ref="B708:F708"/>
    <mergeCell ref="B680:F680"/>
    <mergeCell ref="B622:L622"/>
    <mergeCell ref="B623:F623"/>
    <mergeCell ref="B611:L611"/>
    <mergeCell ref="B613:L613"/>
    <mergeCell ref="B612:L612"/>
    <mergeCell ref="B641:L641"/>
    <mergeCell ref="B667:L667"/>
    <mergeCell ref="B724:L724"/>
    <mergeCell ref="B707:L707"/>
    <mergeCell ref="B696:L696"/>
    <mergeCell ref="B557:L557"/>
    <mergeCell ref="B555:L555"/>
    <mergeCell ref="B556:L556"/>
    <mergeCell ref="B459:F459"/>
    <mergeCell ref="B458:L458"/>
    <mergeCell ref="B512:L512"/>
    <mergeCell ref="B503:L503"/>
    <mergeCell ref="B540:F540"/>
    <mergeCell ref="B679:L679"/>
    <mergeCell ref="B677:L677"/>
    <mergeCell ref="B651:F651"/>
    <mergeCell ref="B650:L650"/>
    <mergeCell ref="B639:L639"/>
    <mergeCell ref="B640:L640"/>
    <mergeCell ref="B669:L669"/>
    <mergeCell ref="B668:L668"/>
    <mergeCell ref="B449:L449"/>
    <mergeCell ref="B348:L348"/>
    <mergeCell ref="B513:F513"/>
    <mergeCell ref="B486:F486"/>
    <mergeCell ref="B528:L528"/>
    <mergeCell ref="B539:L539"/>
    <mergeCell ref="B529:L529"/>
    <mergeCell ref="B530:L530"/>
    <mergeCell ref="B476:L476"/>
    <mergeCell ref="B485:L485"/>
    <mergeCell ref="B501:L501"/>
    <mergeCell ref="B502:L502"/>
    <mergeCell ref="B432:F432"/>
    <mergeCell ref="B404:L404"/>
    <mergeCell ref="B422:L422"/>
    <mergeCell ref="B431:L431"/>
    <mergeCell ref="B365:L365"/>
    <mergeCell ref="B367:L367"/>
    <mergeCell ref="B366:L366"/>
    <mergeCell ref="B448:L448"/>
    <mergeCell ref="B447:L447"/>
    <mergeCell ref="B377:F377"/>
    <mergeCell ref="B376:L376"/>
    <mergeCell ref="B227:L227"/>
    <mergeCell ref="B226:L226"/>
    <mergeCell ref="B199:L199"/>
    <mergeCell ref="B225:L225"/>
    <mergeCell ref="B393:L393"/>
    <mergeCell ref="B394:L394"/>
    <mergeCell ref="B395:L395"/>
    <mergeCell ref="B421:L421"/>
    <mergeCell ref="B420:L420"/>
    <mergeCell ref="B405:F405"/>
    <mergeCell ref="B337:L337"/>
    <mergeCell ref="B321:F321"/>
    <mergeCell ref="B349:F349"/>
    <mergeCell ref="B169:L169"/>
    <mergeCell ref="B170:L170"/>
    <mergeCell ref="B171:L171"/>
    <mergeCell ref="B208:L208"/>
    <mergeCell ref="B209:F209"/>
    <mergeCell ref="B198:L198"/>
    <mergeCell ref="B181:F181"/>
    <mergeCell ref="B197:L197"/>
    <mergeCell ref="B180:L180"/>
    <mergeCell ref="B254:L254"/>
    <mergeCell ref="B253:L253"/>
    <mergeCell ref="B310:L310"/>
    <mergeCell ref="B309:L309"/>
    <mergeCell ref="B283:L283"/>
    <mergeCell ref="B281:L281"/>
    <mergeCell ref="B282:L282"/>
    <mergeCell ref="B265:F265"/>
    <mergeCell ref="B236:L236"/>
    <mergeCell ref="B237:F237"/>
    <mergeCell ref="B264:L264"/>
    <mergeCell ref="B255:L255"/>
    <mergeCell ref="B292:L292"/>
    <mergeCell ref="B293:F293"/>
  </mergeCells>
  <hyperlinks>
    <hyperlink ref="B4" r:id="rId1" xr:uid="{00000000-0004-0000-0200-000000000000}"/>
    <hyperlink ref="B31" r:id="rId2" xr:uid="{00000000-0004-0000-0200-000001000000}"/>
    <hyperlink ref="B59" r:id="rId3" xr:uid="{00000000-0004-0000-0200-000002000000}"/>
    <hyperlink ref="B87" r:id="rId4" xr:uid="{00000000-0004-0000-0200-000003000000}"/>
    <hyperlink ref="B115" r:id="rId5" xr:uid="{00000000-0004-0000-0200-000004000000}"/>
    <hyperlink ref="B143" r:id="rId6" xr:uid="{00000000-0004-0000-0200-000005000000}"/>
    <hyperlink ref="B171" r:id="rId7" xr:uid="{00000000-0004-0000-0200-000006000000}"/>
    <hyperlink ref="B199" r:id="rId8" xr:uid="{00000000-0004-0000-0200-000007000000}"/>
    <hyperlink ref="B227" r:id="rId9" xr:uid="{00000000-0004-0000-0200-000008000000}"/>
    <hyperlink ref="B255" r:id="rId10" xr:uid="{00000000-0004-0000-0200-000009000000}"/>
    <hyperlink ref="B283" r:id="rId11" xr:uid="{00000000-0004-0000-0200-00000A000000}"/>
    <hyperlink ref="B311" r:id="rId12" xr:uid="{00000000-0004-0000-0200-00000B000000}"/>
    <hyperlink ref="B339" r:id="rId13" xr:uid="{00000000-0004-0000-0200-00000C000000}"/>
    <hyperlink ref="B367" r:id="rId14" xr:uid="{00000000-0004-0000-0200-00000D000000}"/>
    <hyperlink ref="B395" r:id="rId15" xr:uid="{00000000-0004-0000-0200-00000E000000}"/>
    <hyperlink ref="B422" r:id="rId16" xr:uid="{00000000-0004-0000-0200-00000F000000}"/>
    <hyperlink ref="B449" r:id="rId17" xr:uid="{00000000-0004-0000-0200-000010000000}"/>
    <hyperlink ref="B476" r:id="rId18" xr:uid="{00000000-0004-0000-0200-000011000000}"/>
    <hyperlink ref="B503" r:id="rId19" xr:uid="{00000000-0004-0000-0200-000012000000}"/>
    <hyperlink ref="B530" r:id="rId20" xr:uid="{00000000-0004-0000-0200-000013000000}"/>
    <hyperlink ref="B557" r:id="rId21" xr:uid="{00000000-0004-0000-0200-000014000000}"/>
    <hyperlink ref="B585" r:id="rId22" xr:uid="{00000000-0004-0000-0200-000015000000}"/>
    <hyperlink ref="B613" r:id="rId23" xr:uid="{00000000-0004-0000-0200-000016000000}"/>
    <hyperlink ref="B641" r:id="rId24" xr:uid="{00000000-0004-0000-0200-000017000000}"/>
    <hyperlink ref="B669" r:id="rId25" xr:uid="{00000000-0004-0000-0200-000018000000}"/>
    <hyperlink ref="B698" r:id="rId26" xr:uid="{00000000-0004-0000-0200-000019000000}"/>
    <hyperlink ref="B726" r:id="rId27" xr:uid="{00000000-0004-0000-0200-00001A000000}"/>
    <hyperlink ref="B754" r:id="rId28" xr:uid="{00000000-0004-0000-0200-00001B000000}"/>
    <hyperlink ref="B782" r:id="rId29" xr:uid="{00000000-0004-0000-0200-00001C000000}"/>
    <hyperlink ref="B810" r:id="rId30" xr:uid="{00000000-0004-0000-0200-00001D000000}"/>
    <hyperlink ref="B838" r:id="rId31" xr:uid="{00000000-0004-0000-0200-00001E000000}"/>
    <hyperlink ref="B866" r:id="rId32" xr:uid="{00000000-0004-0000-0200-00001F000000}"/>
    <hyperlink ref="B894" r:id="rId33" xr:uid="{00000000-0004-0000-0200-000020000000}"/>
    <hyperlink ref="B922" r:id="rId34" xr:uid="{00000000-0004-0000-0200-000021000000}"/>
    <hyperlink ref="B950" r:id="rId35" xr:uid="{00000000-0004-0000-0200-000022000000}"/>
    <hyperlink ref="B978" r:id="rId36" xr:uid="{00000000-0004-0000-0200-000023000000}"/>
    <hyperlink ref="B1006" r:id="rId37" xr:uid="{00000000-0004-0000-0200-000024000000}"/>
    <hyperlink ref="B1034" r:id="rId38" xr:uid="{00000000-0004-0000-0200-000025000000}"/>
    <hyperlink ref="B1062" r:id="rId39" xr:uid="{00000000-0004-0000-0200-000026000000}"/>
    <hyperlink ref="B1090" r:id="rId40" xr:uid="{00000000-0004-0000-0200-000027000000}"/>
    <hyperlink ref="B1118" r:id="rId41" xr:uid="{00000000-0004-0000-0200-000028000000}"/>
    <hyperlink ref="B1146" r:id="rId42" xr:uid="{00000000-0004-0000-0200-000029000000}"/>
    <hyperlink ref="B1174" r:id="rId43" xr:uid="{00000000-0004-0000-0200-00002A000000}"/>
    <hyperlink ref="B1202" r:id="rId44" xr:uid="{00000000-0004-0000-0200-00002B000000}"/>
    <hyperlink ref="B1230" r:id="rId45" xr:uid="{00000000-0004-0000-0200-00002C000000}"/>
    <hyperlink ref="B1259" r:id="rId46" xr:uid="{00000000-0004-0000-0200-00002D000000}"/>
    <hyperlink ref="B1287" r:id="rId47" xr:uid="{00000000-0004-0000-0200-00002E000000}"/>
    <hyperlink ref="B1315" r:id="rId48" xr:uid="{00000000-0004-0000-0200-00002F000000}"/>
    <hyperlink ref="B1343" r:id="rId49" xr:uid="{00000000-0004-0000-0200-000030000000}"/>
    <hyperlink ref="B1371" r:id="rId50" xr:uid="{00000000-0004-0000-0200-00003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031"/>
  <sheetViews>
    <sheetView workbookViewId="0"/>
  </sheetViews>
  <sheetFormatPr defaultColWidth="14.42578125" defaultRowHeight="15.75" customHeight="1"/>
  <cols>
    <col min="1" max="1" width="6.5703125" customWidth="1"/>
    <col min="6" max="6" width="20.85546875" customWidth="1"/>
    <col min="12" max="12" width="20.85546875" customWidth="1"/>
  </cols>
  <sheetData>
    <row r="1" spans="1:12" ht="15.75" customHeight="1">
      <c r="A1" s="2" t="s">
        <v>605</v>
      </c>
      <c r="B1" s="79" t="s">
        <v>606</v>
      </c>
      <c r="C1" s="76"/>
      <c r="D1" s="76"/>
      <c r="E1" s="76"/>
      <c r="F1" s="76"/>
      <c r="G1" s="76"/>
      <c r="H1" s="76"/>
      <c r="I1" s="76"/>
      <c r="J1" s="76"/>
      <c r="K1" s="76"/>
      <c r="L1" s="77"/>
    </row>
    <row r="2" spans="1:12" ht="15.75" customHeight="1">
      <c r="B2" s="82" t="s">
        <v>2</v>
      </c>
      <c r="C2" s="76"/>
      <c r="D2" s="76"/>
      <c r="E2" s="76"/>
      <c r="F2" s="76"/>
      <c r="G2" s="76"/>
      <c r="H2" s="76"/>
      <c r="I2" s="76"/>
      <c r="J2" s="76"/>
      <c r="K2" s="76"/>
      <c r="L2" s="77"/>
    </row>
    <row r="3" spans="1:12" ht="15.75" customHeight="1">
      <c r="B3" s="78" t="s">
        <v>611</v>
      </c>
      <c r="C3" s="76"/>
      <c r="D3" s="76"/>
      <c r="E3" s="76"/>
      <c r="F3" s="76"/>
      <c r="G3" s="76"/>
      <c r="H3" s="76"/>
      <c r="I3" s="76"/>
      <c r="J3" s="76"/>
      <c r="K3" s="76"/>
      <c r="L3" s="77"/>
    </row>
    <row r="4" spans="1:12" ht="15.75" customHeight="1">
      <c r="B4" s="3"/>
      <c r="C4" s="4">
        <v>2018</v>
      </c>
      <c r="D4" s="4">
        <v>2017</v>
      </c>
      <c r="E4" s="4">
        <v>2016</v>
      </c>
      <c r="F4" s="4">
        <v>2015</v>
      </c>
      <c r="G4" s="4">
        <v>2014</v>
      </c>
      <c r="H4" s="4">
        <v>2013</v>
      </c>
      <c r="I4" s="4">
        <v>2012</v>
      </c>
      <c r="J4" s="4">
        <v>2011</v>
      </c>
      <c r="K4" s="4">
        <v>2010</v>
      </c>
      <c r="L4" s="4">
        <v>2009</v>
      </c>
    </row>
    <row r="5" spans="1:12" ht="15.75" customHeight="1">
      <c r="B5" s="5" t="s">
        <v>10</v>
      </c>
      <c r="C5" s="6">
        <v>30578</v>
      </c>
      <c r="D5" s="6">
        <v>27390</v>
      </c>
      <c r="E5" s="6">
        <v>20853</v>
      </c>
      <c r="F5" s="6">
        <v>20405</v>
      </c>
      <c r="G5" s="6">
        <v>20247</v>
      </c>
      <c r="H5" s="6">
        <v>19657</v>
      </c>
      <c r="I5" s="6">
        <v>39873</v>
      </c>
      <c r="J5" s="6">
        <v>38851</v>
      </c>
      <c r="K5" s="6">
        <v>35166</v>
      </c>
      <c r="L5" s="6">
        <v>30764</v>
      </c>
    </row>
    <row r="6" spans="1:12" ht="15.75" customHeight="1">
      <c r="B6" s="5" t="s">
        <v>11</v>
      </c>
      <c r="C6" s="6">
        <v>2873</v>
      </c>
      <c r="D6" s="6">
        <v>2231</v>
      </c>
      <c r="E6" s="6">
        <v>1413</v>
      </c>
      <c r="F6" s="6">
        <v>3183</v>
      </c>
      <c r="G6" s="6">
        <v>2518</v>
      </c>
      <c r="H6" s="6">
        <v>2041</v>
      </c>
      <c r="I6" s="6">
        <v>6262</v>
      </c>
      <c r="J6" s="6">
        <v>5198</v>
      </c>
      <c r="K6" s="6">
        <v>5712</v>
      </c>
      <c r="L6" s="6">
        <v>7193</v>
      </c>
    </row>
    <row r="7" spans="1:12" ht="15.75" customHeight="1">
      <c r="B7" s="5" t="s">
        <v>12</v>
      </c>
      <c r="C7" s="6">
        <v>2368</v>
      </c>
      <c r="D7" s="6">
        <v>477</v>
      </c>
      <c r="E7" s="6">
        <v>1400</v>
      </c>
      <c r="F7" s="6">
        <v>4423</v>
      </c>
      <c r="G7" s="6">
        <v>2284</v>
      </c>
      <c r="H7" s="6">
        <v>2576</v>
      </c>
      <c r="I7" s="6">
        <v>5962</v>
      </c>
      <c r="J7" s="6">
        <v>4728</v>
      </c>
      <c r="K7" s="6">
        <v>4626</v>
      </c>
      <c r="L7" s="6">
        <v>5745</v>
      </c>
    </row>
    <row r="8" spans="1:12" ht="15.75" customHeight="1">
      <c r="B8" s="5" t="s">
        <v>13</v>
      </c>
      <c r="C8" s="7">
        <v>1.33</v>
      </c>
      <c r="D8" s="7">
        <v>0.27</v>
      </c>
      <c r="E8" s="7">
        <v>0.94</v>
      </c>
      <c r="F8" s="7">
        <v>2.92</v>
      </c>
      <c r="G8" s="7">
        <v>1.49</v>
      </c>
      <c r="H8" s="7">
        <v>1.62</v>
      </c>
      <c r="I8" s="7">
        <v>3.72</v>
      </c>
      <c r="J8" s="7">
        <v>3.01</v>
      </c>
      <c r="K8" s="7">
        <v>2.96</v>
      </c>
      <c r="L8" s="7">
        <v>3.69</v>
      </c>
    </row>
    <row r="9" spans="1:12" ht="15.75" customHeight="1">
      <c r="B9" s="5" t="s">
        <v>14</v>
      </c>
      <c r="C9" s="7">
        <v>72</v>
      </c>
      <c r="D9" s="7">
        <v>55.78</v>
      </c>
      <c r="E9" s="7">
        <v>36.69</v>
      </c>
      <c r="F9" s="7">
        <v>41.85</v>
      </c>
      <c r="G9" s="7">
        <v>41.08</v>
      </c>
      <c r="H9" s="7">
        <v>34.21</v>
      </c>
      <c r="I9" s="7">
        <v>27.6</v>
      </c>
      <c r="J9" s="7">
        <v>22.15</v>
      </c>
      <c r="K9" s="7">
        <v>17.47</v>
      </c>
      <c r="L9" s="7">
        <v>18.36</v>
      </c>
    </row>
    <row r="10" spans="1:12" ht="15.75" customHeight="1">
      <c r="B10" s="5" t="s">
        <v>15</v>
      </c>
      <c r="C10" s="8">
        <f t="shared" ref="C10:L10" si="0">C9/C8</f>
        <v>54.13533834586466</v>
      </c>
      <c r="D10" s="8">
        <f t="shared" si="0"/>
        <v>206.59259259259258</v>
      </c>
      <c r="E10" s="8">
        <f t="shared" si="0"/>
        <v>39.031914893617021</v>
      </c>
      <c r="F10" s="8">
        <f t="shared" si="0"/>
        <v>14.332191780821919</v>
      </c>
      <c r="G10" s="8">
        <f t="shared" si="0"/>
        <v>27.570469798657719</v>
      </c>
      <c r="H10" s="8">
        <f t="shared" si="0"/>
        <v>21.117283950617281</v>
      </c>
      <c r="I10" s="8">
        <f t="shared" si="0"/>
        <v>7.419354838709677</v>
      </c>
      <c r="J10" s="8">
        <f t="shared" si="0"/>
        <v>7.3588039867109636</v>
      </c>
      <c r="K10" s="8">
        <f t="shared" si="0"/>
        <v>5.9020270270270263</v>
      </c>
      <c r="L10" s="8">
        <f t="shared" si="0"/>
        <v>4.975609756097561</v>
      </c>
    </row>
    <row r="12" spans="1:12" ht="15.75" customHeight="1">
      <c r="B12" s="80" t="s">
        <v>16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1:12" ht="15.75" customHeight="1">
      <c r="B13" s="87" t="s">
        <v>613</v>
      </c>
      <c r="C13" s="76"/>
      <c r="D13" s="76"/>
      <c r="E13" s="76"/>
      <c r="F13" s="77"/>
      <c r="G13" s="9"/>
      <c r="H13" s="10"/>
      <c r="I13" s="10"/>
      <c r="J13" s="10"/>
      <c r="K13" s="10"/>
      <c r="L13" s="10"/>
    </row>
    <row r="14" spans="1:12">
      <c r="B14" s="11" t="s">
        <v>20</v>
      </c>
      <c r="C14" s="12" t="s">
        <v>21</v>
      </c>
      <c r="D14" s="13" t="s">
        <v>22</v>
      </c>
      <c r="E14" s="14" t="s">
        <v>23</v>
      </c>
      <c r="F14" s="15" t="s">
        <v>24</v>
      </c>
      <c r="G14" s="16"/>
      <c r="H14" s="17" t="s">
        <v>20</v>
      </c>
      <c r="I14" s="12" t="s">
        <v>25</v>
      </c>
      <c r="J14" s="13" t="s">
        <v>22</v>
      </c>
      <c r="K14" s="15" t="s">
        <v>23</v>
      </c>
      <c r="L14" s="15" t="s">
        <v>24</v>
      </c>
    </row>
    <row r="15" spans="1:12">
      <c r="B15" s="18">
        <v>39783</v>
      </c>
      <c r="C15" s="19">
        <v>17.59</v>
      </c>
      <c r="D15" s="20"/>
      <c r="E15" s="21">
        <v>1000</v>
      </c>
      <c r="F15" s="22">
        <f>(E15)+(E15*D16)</f>
        <v>1043.7748720864126</v>
      </c>
      <c r="G15" s="16"/>
      <c r="H15" s="23">
        <v>39783</v>
      </c>
      <c r="I15" s="24">
        <v>8515</v>
      </c>
      <c r="J15" s="20"/>
      <c r="K15" s="21">
        <v>1000</v>
      </c>
      <c r="L15" s="22">
        <f>(K15)+(K15*J16)</f>
        <v>1229.7122724603641</v>
      </c>
    </row>
    <row r="16" spans="1:12">
      <c r="B16" s="18">
        <v>40148</v>
      </c>
      <c r="C16" s="19">
        <v>18.36</v>
      </c>
      <c r="D16" s="25">
        <f t="shared" ref="D16:D25" si="1">(C16-C15)/C15</f>
        <v>4.377487208641271E-2</v>
      </c>
      <c r="E16" s="21">
        <v>1000</v>
      </c>
      <c r="F16" s="22">
        <f t="shared" ref="F16:F24" si="2">(F15+E16)+(F15+E16)*D17</f>
        <v>1944.702996478738</v>
      </c>
      <c r="G16" s="16"/>
      <c r="H16" s="23">
        <v>40148</v>
      </c>
      <c r="I16" s="24">
        <v>10471</v>
      </c>
      <c r="J16" s="25">
        <f t="shared" ref="J16:J25" si="3">(I16-I15)/I15</f>
        <v>0.22971227246036408</v>
      </c>
      <c r="K16" s="21">
        <v>1000</v>
      </c>
      <c r="L16" s="22">
        <f t="shared" ref="L16:L24" si="4">(L15+K16)+(L15+K16)*J17</f>
        <v>2446.9127803306319</v>
      </c>
    </row>
    <row r="17" spans="1:12">
      <c r="B17" s="18">
        <v>40513</v>
      </c>
      <c r="C17" s="19">
        <v>17.47</v>
      </c>
      <c r="D17" s="25">
        <f t="shared" si="1"/>
        <v>-4.8474945533769097E-2</v>
      </c>
      <c r="E17" s="21">
        <v>1000</v>
      </c>
      <c r="F17" s="22">
        <f t="shared" si="2"/>
        <v>3733.5530264455665</v>
      </c>
      <c r="G17" s="16"/>
      <c r="H17" s="23">
        <v>40513</v>
      </c>
      <c r="I17" s="24">
        <v>11491</v>
      </c>
      <c r="J17" s="25">
        <f t="shared" si="3"/>
        <v>9.741189953204088E-2</v>
      </c>
      <c r="K17" s="21">
        <v>1000</v>
      </c>
      <c r="L17" s="22">
        <f t="shared" si="4"/>
        <v>3664.6883158384239</v>
      </c>
    </row>
    <row r="18" spans="1:12">
      <c r="B18" s="18">
        <v>40878</v>
      </c>
      <c r="C18" s="19">
        <v>22.15</v>
      </c>
      <c r="D18" s="25">
        <f t="shared" si="1"/>
        <v>0.26788780767029191</v>
      </c>
      <c r="E18" s="21">
        <v>1000</v>
      </c>
      <c r="F18" s="22">
        <f t="shared" si="2"/>
        <v>5898.2421458193076</v>
      </c>
      <c r="G18" s="16"/>
      <c r="H18" s="23">
        <v>40878</v>
      </c>
      <c r="I18" s="24">
        <v>12217</v>
      </c>
      <c r="J18" s="25">
        <f t="shared" si="3"/>
        <v>6.3179879906013398E-2</v>
      </c>
      <c r="K18" s="21">
        <v>1000</v>
      </c>
      <c r="L18" s="22">
        <f t="shared" si="4"/>
        <v>5022.8349672468257</v>
      </c>
    </row>
    <row r="19" spans="1:12">
      <c r="B19" s="18">
        <v>41244</v>
      </c>
      <c r="C19" s="19">
        <v>27.6</v>
      </c>
      <c r="D19" s="25">
        <f t="shared" si="1"/>
        <v>0.24604966139954867</v>
      </c>
      <c r="E19" s="21">
        <v>1000</v>
      </c>
      <c r="F19" s="22">
        <f t="shared" si="2"/>
        <v>8550.3211524811049</v>
      </c>
      <c r="G19" s="16"/>
      <c r="H19" s="23">
        <v>41244</v>
      </c>
      <c r="I19" s="24">
        <v>13155</v>
      </c>
      <c r="J19" s="25">
        <f t="shared" si="3"/>
        <v>7.6778259801915369E-2</v>
      </c>
      <c r="K19" s="21">
        <v>1000</v>
      </c>
      <c r="L19" s="22">
        <f t="shared" si="4"/>
        <v>7213.2090390705998</v>
      </c>
    </row>
    <row r="20" spans="1:12">
      <c r="B20" s="18">
        <v>41609</v>
      </c>
      <c r="C20" s="19">
        <v>34.21</v>
      </c>
      <c r="D20" s="25">
        <f t="shared" si="1"/>
        <v>0.23949275362318836</v>
      </c>
      <c r="E20" s="21">
        <v>1000</v>
      </c>
      <c r="F20" s="22">
        <f t="shared" si="2"/>
        <v>11468.202073777367</v>
      </c>
      <c r="G20" s="16"/>
      <c r="H20" s="23">
        <v>41609</v>
      </c>
      <c r="I20" s="24">
        <v>15755</v>
      </c>
      <c r="J20" s="25">
        <f t="shared" si="3"/>
        <v>0.1976434815659445</v>
      </c>
      <c r="K20" s="21">
        <v>1000</v>
      </c>
      <c r="L20" s="22">
        <f t="shared" si="4"/>
        <v>9411.1750417227249</v>
      </c>
    </row>
    <row r="21" spans="1:12">
      <c r="B21" s="18">
        <v>41974</v>
      </c>
      <c r="C21" s="19">
        <v>41.08</v>
      </c>
      <c r="D21" s="25">
        <f t="shared" si="1"/>
        <v>0.20081847413037116</v>
      </c>
      <c r="E21" s="21">
        <v>1000</v>
      </c>
      <c r="F21" s="22">
        <f t="shared" si="2"/>
        <v>12701.904985092086</v>
      </c>
      <c r="G21" s="16"/>
      <c r="H21" s="23">
        <v>41974</v>
      </c>
      <c r="I21" s="24">
        <v>18053</v>
      </c>
      <c r="J21" s="25">
        <f t="shared" si="3"/>
        <v>0.14585845763249761</v>
      </c>
      <c r="K21" s="21">
        <v>1000</v>
      </c>
      <c r="L21" s="22">
        <f t="shared" si="4"/>
        <v>10049.007095885365</v>
      </c>
    </row>
    <row r="22" spans="1:12">
      <c r="B22" s="18">
        <v>42339</v>
      </c>
      <c r="C22" s="19">
        <v>41.85</v>
      </c>
      <c r="D22" s="25">
        <f t="shared" si="1"/>
        <v>1.8743914313534643E-2</v>
      </c>
      <c r="E22" s="21">
        <v>1000</v>
      </c>
      <c r="F22" s="22">
        <f t="shared" si="2"/>
        <v>12012.49447796962</v>
      </c>
      <c r="G22" s="16"/>
      <c r="H22" s="23">
        <v>42339</v>
      </c>
      <c r="I22" s="24">
        <v>17425</v>
      </c>
      <c r="J22" s="25">
        <f t="shared" si="3"/>
        <v>-3.4786462083864177E-2</v>
      </c>
      <c r="K22" s="21">
        <v>1000</v>
      </c>
      <c r="L22" s="22">
        <f t="shared" si="4"/>
        <v>12658.325891257362</v>
      </c>
    </row>
    <row r="23" spans="1:12">
      <c r="B23" s="18">
        <v>42705</v>
      </c>
      <c r="C23" s="19">
        <v>36.69</v>
      </c>
      <c r="D23" s="25">
        <f t="shared" si="1"/>
        <v>-0.12329749103942661</v>
      </c>
      <c r="E23" s="21">
        <v>1000</v>
      </c>
      <c r="F23" s="22">
        <f t="shared" si="2"/>
        <v>19782.963804337571</v>
      </c>
      <c r="G23" s="16"/>
      <c r="H23" s="23">
        <v>42705</v>
      </c>
      <c r="I23" s="24">
        <v>19963</v>
      </c>
      <c r="J23" s="25">
        <f t="shared" si="3"/>
        <v>0.14565279770444764</v>
      </c>
      <c r="K23" s="21">
        <v>1000</v>
      </c>
      <c r="L23" s="22">
        <f t="shared" si="4"/>
        <v>16984.134745507828</v>
      </c>
    </row>
    <row r="24" spans="1:12">
      <c r="B24" s="18">
        <v>43070</v>
      </c>
      <c r="C24" s="19">
        <v>55.78</v>
      </c>
      <c r="D24" s="25">
        <f t="shared" si="1"/>
        <v>0.52030526028890722</v>
      </c>
      <c r="E24" s="21">
        <v>1000</v>
      </c>
      <c r="F24" s="26">
        <f t="shared" si="2"/>
        <v>26826.342666050645</v>
      </c>
      <c r="G24" s="16"/>
      <c r="H24" s="23">
        <v>43070</v>
      </c>
      <c r="I24" s="24">
        <v>24824</v>
      </c>
      <c r="J24" s="25">
        <f t="shared" si="3"/>
        <v>0.24350047588037871</v>
      </c>
      <c r="K24" s="21">
        <v>1000</v>
      </c>
      <c r="L24" s="27">
        <f t="shared" si="4"/>
        <v>16899.609700630885</v>
      </c>
    </row>
    <row r="25" spans="1:12">
      <c r="B25" s="18">
        <v>43435</v>
      </c>
      <c r="C25" s="19">
        <v>72</v>
      </c>
      <c r="D25" s="25">
        <f t="shared" si="1"/>
        <v>0.29078522768017206</v>
      </c>
      <c r="E25" s="28"/>
      <c r="F25" s="28"/>
      <c r="G25" s="16"/>
      <c r="H25" s="23">
        <v>43435</v>
      </c>
      <c r="I25" s="24">
        <v>23327</v>
      </c>
      <c r="J25" s="25">
        <f t="shared" si="3"/>
        <v>-6.0304543989687397E-2</v>
      </c>
      <c r="K25" s="29"/>
      <c r="L25" s="30"/>
    </row>
    <row r="26" spans="1:12" ht="15">
      <c r="B26" s="9"/>
      <c r="C26" s="9"/>
      <c r="D26" s="9"/>
      <c r="E26" s="31">
        <f>SUM(E15:E25)</f>
        <v>10000</v>
      </c>
      <c r="F26" s="32"/>
      <c r="G26" s="9"/>
      <c r="H26" s="9"/>
      <c r="I26" s="9"/>
      <c r="J26" s="9"/>
      <c r="K26" s="31">
        <f>SUM(K15:K25)</f>
        <v>10000</v>
      </c>
      <c r="L26" s="33"/>
    </row>
    <row r="27" spans="1:12" ht="15">
      <c r="B27" s="9"/>
      <c r="C27" s="9"/>
      <c r="D27" s="9"/>
      <c r="E27" s="31"/>
      <c r="F27" s="32"/>
      <c r="G27" s="9"/>
      <c r="H27" s="9"/>
      <c r="I27" s="9"/>
      <c r="J27" s="9"/>
      <c r="K27" s="31"/>
      <c r="L27" s="33"/>
    </row>
    <row r="28" spans="1:12" ht="14.25">
      <c r="A28" s="2" t="s">
        <v>617</v>
      </c>
      <c r="B28" s="79" t="s">
        <v>618</v>
      </c>
      <c r="C28" s="76"/>
      <c r="D28" s="76"/>
      <c r="E28" s="76"/>
      <c r="F28" s="76"/>
      <c r="G28" s="76"/>
      <c r="H28" s="76"/>
      <c r="I28" s="76"/>
      <c r="J28" s="76"/>
      <c r="K28" s="76"/>
      <c r="L28" s="77"/>
    </row>
    <row r="29" spans="1:12" ht="12.75">
      <c r="B29" s="82" t="s">
        <v>2</v>
      </c>
      <c r="C29" s="76"/>
      <c r="D29" s="76"/>
      <c r="E29" s="76"/>
      <c r="F29" s="76"/>
      <c r="G29" s="76"/>
      <c r="H29" s="76"/>
      <c r="I29" s="76"/>
      <c r="J29" s="76"/>
      <c r="K29" s="76"/>
      <c r="L29" s="77"/>
    </row>
    <row r="30" spans="1:12" ht="12.75">
      <c r="B30" s="78" t="s">
        <v>620</v>
      </c>
      <c r="C30" s="76"/>
      <c r="D30" s="76"/>
      <c r="E30" s="76"/>
      <c r="F30" s="76"/>
      <c r="G30" s="76"/>
      <c r="H30" s="76"/>
      <c r="I30" s="76"/>
      <c r="J30" s="76"/>
      <c r="K30" s="76"/>
      <c r="L30" s="77"/>
    </row>
    <row r="31" spans="1:12" ht="12.75">
      <c r="B31" s="3"/>
      <c r="C31" s="4">
        <v>2018</v>
      </c>
      <c r="D31" s="4">
        <v>2017</v>
      </c>
      <c r="E31" s="4">
        <v>2016</v>
      </c>
      <c r="F31" s="4">
        <v>2015</v>
      </c>
      <c r="G31" s="4">
        <v>2014</v>
      </c>
      <c r="H31" s="4">
        <v>2013</v>
      </c>
      <c r="I31" s="4">
        <v>2012</v>
      </c>
      <c r="J31" s="4">
        <v>2011</v>
      </c>
      <c r="K31" s="4">
        <v>2010</v>
      </c>
      <c r="L31" s="4">
        <v>2009</v>
      </c>
    </row>
    <row r="32" spans="1:12" ht="12.75">
      <c r="B32" s="5" t="s">
        <v>10</v>
      </c>
      <c r="C32" s="6">
        <v>593</v>
      </c>
      <c r="D32" s="6">
        <v>445</v>
      </c>
      <c r="E32" s="6">
        <v>329</v>
      </c>
      <c r="F32" s="6">
        <v>229</v>
      </c>
      <c r="G32" s="6">
        <v>183</v>
      </c>
      <c r="H32" s="6">
        <v>157</v>
      </c>
      <c r="I32" s="6">
        <v>126</v>
      </c>
      <c r="J32" s="6">
        <v>101</v>
      </c>
      <c r="K32" s="6">
        <v>85</v>
      </c>
      <c r="L32" s="6">
        <v>73</v>
      </c>
    </row>
    <row r="33" spans="2:12" ht="12.75">
      <c r="B33" s="5" t="s">
        <v>11</v>
      </c>
      <c r="C33" s="6">
        <v>160</v>
      </c>
      <c r="D33" s="6">
        <v>91</v>
      </c>
      <c r="E33" s="6">
        <v>65</v>
      </c>
      <c r="F33" s="6">
        <v>28</v>
      </c>
      <c r="G33" s="6">
        <v>8</v>
      </c>
      <c r="H33" s="6">
        <v>16</v>
      </c>
      <c r="I33" s="6">
        <v>2</v>
      </c>
      <c r="J33" s="6">
        <v>-10</v>
      </c>
      <c r="K33" s="6">
        <v>-18</v>
      </c>
      <c r="L33" s="6">
        <v>-30</v>
      </c>
    </row>
    <row r="34" spans="2:12" ht="12.75">
      <c r="B34" s="5" t="s">
        <v>12</v>
      </c>
      <c r="C34" s="6">
        <v>112</v>
      </c>
      <c r="D34" s="6">
        <v>58</v>
      </c>
      <c r="E34" s="6">
        <v>38</v>
      </c>
      <c r="F34" s="6">
        <v>113</v>
      </c>
      <c r="G34" s="6">
        <v>7</v>
      </c>
      <c r="H34" s="6">
        <v>15</v>
      </c>
      <c r="I34" s="6">
        <v>1</v>
      </c>
      <c r="J34" s="6">
        <v>-11</v>
      </c>
      <c r="K34" s="6">
        <v>-19</v>
      </c>
      <c r="L34" s="6">
        <v>-31</v>
      </c>
    </row>
    <row r="35" spans="2:12" ht="12.75">
      <c r="B35" s="5" t="s">
        <v>13</v>
      </c>
      <c r="C35" s="7">
        <v>2.4500000000000002</v>
      </c>
      <c r="D35" s="7">
        <v>1.17</v>
      </c>
      <c r="E35" s="7">
        <v>0.85</v>
      </c>
      <c r="F35" s="7">
        <v>2.65</v>
      </c>
      <c r="G35" s="7">
        <v>0.18</v>
      </c>
      <c r="H35" s="7">
        <v>0.37</v>
      </c>
      <c r="I35" s="7">
        <v>0.04</v>
      </c>
      <c r="J35" s="7">
        <v>-0.32</v>
      </c>
      <c r="K35" s="7">
        <v>-0.52</v>
      </c>
      <c r="L35" s="7">
        <v>-0.91</v>
      </c>
    </row>
    <row r="36" spans="2:12" ht="12.75">
      <c r="B36" s="5" t="s">
        <v>14</v>
      </c>
      <c r="C36" s="7">
        <v>325.04000000000002</v>
      </c>
      <c r="D36" s="7">
        <v>187.41</v>
      </c>
      <c r="E36" s="7">
        <v>112.68</v>
      </c>
      <c r="F36" s="7">
        <v>90.28</v>
      </c>
      <c r="G36" s="7">
        <v>38.06</v>
      </c>
      <c r="H36" s="7">
        <v>26.74</v>
      </c>
      <c r="I36" s="7">
        <v>13.44</v>
      </c>
      <c r="J36" s="7">
        <v>18.47</v>
      </c>
      <c r="K36" s="7">
        <v>9.61</v>
      </c>
      <c r="L36" s="7">
        <v>8.73</v>
      </c>
    </row>
    <row r="37" spans="2:12" ht="12.75">
      <c r="B37" s="5" t="s">
        <v>15</v>
      </c>
      <c r="C37" s="8">
        <f t="shared" ref="C37:L37" si="5">C36/C35</f>
        <v>132.66938775510204</v>
      </c>
      <c r="D37" s="8">
        <f t="shared" si="5"/>
        <v>160.17948717948718</v>
      </c>
      <c r="E37" s="8">
        <f t="shared" si="5"/>
        <v>132.56470588235294</v>
      </c>
      <c r="F37" s="8">
        <f t="shared" si="5"/>
        <v>34.067924528301887</v>
      </c>
      <c r="G37" s="8">
        <f t="shared" si="5"/>
        <v>211.44444444444446</v>
      </c>
      <c r="H37" s="8">
        <f t="shared" si="5"/>
        <v>72.270270270270274</v>
      </c>
      <c r="I37" s="8">
        <f t="shared" si="5"/>
        <v>336</v>
      </c>
      <c r="J37" s="8">
        <f t="shared" si="5"/>
        <v>-57.718749999999993</v>
      </c>
      <c r="K37" s="8">
        <f t="shared" si="5"/>
        <v>-18.48076923076923</v>
      </c>
      <c r="L37" s="8">
        <f t="shared" si="5"/>
        <v>-9.5934065934065931</v>
      </c>
    </row>
    <row r="39" spans="2:12" ht="15">
      <c r="B39" s="80" t="s">
        <v>16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 ht="18.75">
      <c r="B40" s="83" t="s">
        <v>622</v>
      </c>
      <c r="C40" s="76"/>
      <c r="D40" s="76"/>
      <c r="E40" s="76"/>
      <c r="F40" s="77"/>
      <c r="G40" s="9"/>
      <c r="H40" s="10"/>
      <c r="I40" s="10"/>
      <c r="J40" s="10"/>
      <c r="K40" s="43"/>
      <c r="L40" s="44"/>
    </row>
    <row r="41" spans="2:12" ht="15">
      <c r="B41" s="11" t="s">
        <v>20</v>
      </c>
      <c r="C41" s="12" t="s">
        <v>21</v>
      </c>
      <c r="D41" s="13" t="s">
        <v>22</v>
      </c>
      <c r="E41" s="14" t="s">
        <v>23</v>
      </c>
      <c r="F41" s="45" t="s">
        <v>24</v>
      </c>
      <c r="G41" s="16"/>
      <c r="H41" s="17" t="s">
        <v>20</v>
      </c>
      <c r="I41" s="12" t="s">
        <v>25</v>
      </c>
      <c r="J41" s="13" t="s">
        <v>22</v>
      </c>
      <c r="K41" s="45" t="s">
        <v>23</v>
      </c>
      <c r="L41" s="46" t="s">
        <v>24</v>
      </c>
    </row>
    <row r="42" spans="2:12" ht="15">
      <c r="B42" s="18">
        <v>39783</v>
      </c>
      <c r="C42" s="19">
        <v>13.49</v>
      </c>
      <c r="D42" s="20"/>
      <c r="E42" s="21">
        <v>1000</v>
      </c>
      <c r="F42" s="22">
        <f>(E42)+(E42*D43)</f>
        <v>647.14603409933284</v>
      </c>
      <c r="G42" s="16"/>
      <c r="H42" s="23">
        <v>39783</v>
      </c>
      <c r="I42" s="24">
        <v>8515</v>
      </c>
      <c r="J42" s="20"/>
      <c r="K42" s="21">
        <v>1000</v>
      </c>
      <c r="L42" s="22">
        <f>(K42)+(K42*J43)</f>
        <v>1229.7122724603641</v>
      </c>
    </row>
    <row r="43" spans="2:12" ht="15">
      <c r="B43" s="18">
        <v>40148</v>
      </c>
      <c r="C43" s="19">
        <v>8.73</v>
      </c>
      <c r="D43" s="25">
        <f t="shared" ref="D43:D52" si="6">(C43-C42)/C42</f>
        <v>-0.35285396590066714</v>
      </c>
      <c r="E43" s="21">
        <v>1000</v>
      </c>
      <c r="F43" s="22">
        <f t="shared" ref="F43:F51" si="7">(F42+E43)+(F42+E43)*D44</f>
        <v>1813.181373160892</v>
      </c>
      <c r="G43" s="16"/>
      <c r="H43" s="23">
        <v>40148</v>
      </c>
      <c r="I43" s="24">
        <v>10471</v>
      </c>
      <c r="J43" s="25">
        <f t="shared" ref="J43:J52" si="8">(I43-I42)/I42</f>
        <v>0.22971227246036408</v>
      </c>
      <c r="K43" s="21">
        <v>1000</v>
      </c>
      <c r="L43" s="22">
        <f t="shared" ref="L43:L51" si="9">(L42+K43)+(L42+K43)*J44</f>
        <v>2446.9127803306319</v>
      </c>
    </row>
    <row r="44" spans="2:12" ht="15">
      <c r="B44" s="18">
        <v>40513</v>
      </c>
      <c r="C44" s="19">
        <v>9.61</v>
      </c>
      <c r="D44" s="25">
        <f t="shared" si="6"/>
        <v>0.10080183276059552</v>
      </c>
      <c r="E44" s="21">
        <v>1000</v>
      </c>
      <c r="F44" s="22">
        <f t="shared" si="7"/>
        <v>5406.8116506016304</v>
      </c>
      <c r="G44" s="16"/>
      <c r="H44" s="23">
        <v>40513</v>
      </c>
      <c r="I44" s="24">
        <v>11491</v>
      </c>
      <c r="J44" s="25">
        <f t="shared" si="8"/>
        <v>9.741189953204088E-2</v>
      </c>
      <c r="K44" s="21">
        <v>1000</v>
      </c>
      <c r="L44" s="22">
        <f t="shared" si="9"/>
        <v>3664.6883158384239</v>
      </c>
    </row>
    <row r="45" spans="2:12" ht="15">
      <c r="B45" s="18">
        <v>40878</v>
      </c>
      <c r="C45" s="19">
        <v>18.47</v>
      </c>
      <c r="D45" s="25">
        <f t="shared" si="6"/>
        <v>0.9219562955254943</v>
      </c>
      <c r="E45" s="21">
        <v>1000</v>
      </c>
      <c r="F45" s="22">
        <f t="shared" si="7"/>
        <v>4662.022121498967</v>
      </c>
      <c r="G45" s="16"/>
      <c r="H45" s="23">
        <v>40878</v>
      </c>
      <c r="I45" s="24">
        <v>12217</v>
      </c>
      <c r="J45" s="25">
        <f t="shared" si="8"/>
        <v>6.3179879906013398E-2</v>
      </c>
      <c r="K45" s="21">
        <v>1000</v>
      </c>
      <c r="L45" s="22">
        <f t="shared" si="9"/>
        <v>5022.8349672468257</v>
      </c>
    </row>
    <row r="46" spans="2:12" ht="15">
      <c r="B46" s="18">
        <v>41244</v>
      </c>
      <c r="C46" s="19">
        <v>13.44</v>
      </c>
      <c r="D46" s="25">
        <f t="shared" si="6"/>
        <v>-0.27233351380617216</v>
      </c>
      <c r="E46" s="21">
        <v>1000</v>
      </c>
      <c r="F46" s="22">
        <f t="shared" si="7"/>
        <v>11265.064845898985</v>
      </c>
      <c r="G46" s="16"/>
      <c r="H46" s="23">
        <v>41244</v>
      </c>
      <c r="I46" s="24">
        <v>13155</v>
      </c>
      <c r="J46" s="25">
        <f t="shared" si="8"/>
        <v>7.6778259801915369E-2</v>
      </c>
      <c r="K46" s="21">
        <v>1000</v>
      </c>
      <c r="L46" s="22">
        <f t="shared" si="9"/>
        <v>7213.2090390705998</v>
      </c>
    </row>
    <row r="47" spans="2:12" ht="15">
      <c r="B47" s="18">
        <v>41609</v>
      </c>
      <c r="C47" s="19">
        <v>26.74</v>
      </c>
      <c r="D47" s="25">
        <f t="shared" si="6"/>
        <v>0.98958333333333326</v>
      </c>
      <c r="E47" s="21">
        <v>1000</v>
      </c>
      <c r="F47" s="22">
        <f t="shared" si="7"/>
        <v>17457.306209233935</v>
      </c>
      <c r="G47" s="16"/>
      <c r="H47" s="23">
        <v>41609</v>
      </c>
      <c r="I47" s="24">
        <v>15755</v>
      </c>
      <c r="J47" s="25">
        <f t="shared" si="8"/>
        <v>0.1976434815659445</v>
      </c>
      <c r="K47" s="21">
        <v>1000</v>
      </c>
      <c r="L47" s="22">
        <f t="shared" si="9"/>
        <v>9411.1750417227249</v>
      </c>
    </row>
    <row r="48" spans="2:12" ht="15">
      <c r="B48" s="18">
        <v>41974</v>
      </c>
      <c r="C48" s="19">
        <v>38.06</v>
      </c>
      <c r="D48" s="25">
        <f t="shared" si="6"/>
        <v>0.42333582647718793</v>
      </c>
      <c r="E48" s="21">
        <v>1000</v>
      </c>
      <c r="F48" s="22">
        <f t="shared" si="7"/>
        <v>43781.545049123481</v>
      </c>
      <c r="G48" s="16"/>
      <c r="H48" s="23">
        <v>41974</v>
      </c>
      <c r="I48" s="24">
        <v>18053</v>
      </c>
      <c r="J48" s="25">
        <f t="shared" si="8"/>
        <v>0.14585845763249761</v>
      </c>
      <c r="K48" s="21">
        <v>1000</v>
      </c>
      <c r="L48" s="22">
        <f t="shared" si="9"/>
        <v>10049.007095885365</v>
      </c>
    </row>
    <row r="49" spans="1:12" ht="15">
      <c r="B49" s="18">
        <v>42339</v>
      </c>
      <c r="C49" s="19">
        <v>90.28</v>
      </c>
      <c r="D49" s="25">
        <f t="shared" si="6"/>
        <v>1.3720441408302679</v>
      </c>
      <c r="E49" s="21">
        <v>1000</v>
      </c>
      <c r="F49" s="22">
        <f t="shared" si="7"/>
        <v>55892.60629303538</v>
      </c>
      <c r="G49" s="16"/>
      <c r="H49" s="23">
        <v>42339</v>
      </c>
      <c r="I49" s="24">
        <v>17425</v>
      </c>
      <c r="J49" s="25">
        <f t="shared" si="8"/>
        <v>-3.4786462083864177E-2</v>
      </c>
      <c r="K49" s="21">
        <v>1000</v>
      </c>
      <c r="L49" s="22">
        <f t="shared" si="9"/>
        <v>12658.325891257362</v>
      </c>
    </row>
    <row r="50" spans="1:12" ht="15">
      <c r="B50" s="18">
        <v>42705</v>
      </c>
      <c r="C50" s="19">
        <v>112.68</v>
      </c>
      <c r="D50" s="25">
        <f t="shared" si="6"/>
        <v>0.24811696942844491</v>
      </c>
      <c r="E50" s="21">
        <v>1000</v>
      </c>
      <c r="F50" s="22">
        <f t="shared" si="7"/>
        <v>94624.097846802979</v>
      </c>
      <c r="G50" s="16"/>
      <c r="H50" s="23">
        <v>42705</v>
      </c>
      <c r="I50" s="24">
        <v>19963</v>
      </c>
      <c r="J50" s="25">
        <f t="shared" si="8"/>
        <v>0.14565279770444764</v>
      </c>
      <c r="K50" s="21">
        <v>1000</v>
      </c>
      <c r="L50" s="22">
        <f t="shared" si="9"/>
        <v>16984.134745507828</v>
      </c>
    </row>
    <row r="51" spans="1:12" ht="15">
      <c r="B51" s="18">
        <v>43070</v>
      </c>
      <c r="C51" s="19">
        <v>187.41</v>
      </c>
      <c r="D51" s="25">
        <f t="shared" si="6"/>
        <v>0.66320553780617664</v>
      </c>
      <c r="E51" s="21">
        <v>1000</v>
      </c>
      <c r="F51" s="26">
        <f t="shared" si="7"/>
        <v>165848.44332813</v>
      </c>
      <c r="G51" s="16"/>
      <c r="H51" s="23">
        <v>43070</v>
      </c>
      <c r="I51" s="24">
        <v>24824</v>
      </c>
      <c r="J51" s="25">
        <f t="shared" si="8"/>
        <v>0.24350047588037871</v>
      </c>
      <c r="K51" s="21">
        <v>1000</v>
      </c>
      <c r="L51" s="27">
        <f t="shared" si="9"/>
        <v>16899.609700630885</v>
      </c>
    </row>
    <row r="52" spans="1:12" ht="15">
      <c r="B52" s="18">
        <v>43435</v>
      </c>
      <c r="C52" s="19">
        <v>325.04000000000002</v>
      </c>
      <c r="D52" s="25">
        <f t="shared" si="6"/>
        <v>0.73437916866762731</v>
      </c>
      <c r="E52" s="28"/>
      <c r="F52" s="28"/>
      <c r="G52" s="16"/>
      <c r="H52" s="23">
        <v>43435</v>
      </c>
      <c r="I52" s="24">
        <v>23327</v>
      </c>
      <c r="J52" s="25">
        <f t="shared" si="8"/>
        <v>-6.0304543989687397E-2</v>
      </c>
      <c r="K52" s="29"/>
      <c r="L52" s="29"/>
    </row>
    <row r="53" spans="1:12" ht="15">
      <c r="B53" s="9"/>
      <c r="C53" s="9"/>
      <c r="D53" s="9"/>
      <c r="E53" s="31">
        <f>SUM(E42:E52)</f>
        <v>10000</v>
      </c>
      <c r="F53" s="32"/>
      <c r="G53" s="9"/>
      <c r="H53" s="9"/>
      <c r="I53" s="9"/>
      <c r="J53" s="9"/>
      <c r="K53" s="31">
        <f>SUM(K42:K52)</f>
        <v>10000</v>
      </c>
      <c r="L53" s="33"/>
    </row>
    <row r="54" spans="1:12" ht="15">
      <c r="B54" s="9"/>
      <c r="C54" s="9"/>
      <c r="D54" s="9"/>
      <c r="E54" s="31"/>
      <c r="F54" s="32"/>
      <c r="G54" s="9"/>
      <c r="H54" s="9"/>
      <c r="I54" s="9"/>
      <c r="J54" s="9"/>
      <c r="K54" s="31"/>
      <c r="L54" s="33"/>
    </row>
    <row r="55" spans="1:12" ht="14.25">
      <c r="A55" s="2" t="s">
        <v>626</v>
      </c>
      <c r="B55" s="79" t="s">
        <v>627</v>
      </c>
      <c r="C55" s="76"/>
      <c r="D55" s="76"/>
      <c r="E55" s="76"/>
      <c r="F55" s="76"/>
      <c r="G55" s="76"/>
      <c r="H55" s="76"/>
      <c r="I55" s="76"/>
      <c r="J55" s="76"/>
      <c r="K55" s="76"/>
      <c r="L55" s="77"/>
    </row>
    <row r="56" spans="1:12" ht="12.75">
      <c r="B56" s="82" t="s">
        <v>2</v>
      </c>
      <c r="C56" s="76"/>
      <c r="D56" s="76"/>
      <c r="E56" s="76"/>
      <c r="F56" s="76"/>
      <c r="G56" s="76"/>
      <c r="H56" s="76"/>
      <c r="I56" s="76"/>
      <c r="J56" s="76"/>
      <c r="K56" s="76"/>
      <c r="L56" s="77"/>
    </row>
    <row r="57" spans="1:12" ht="12.75">
      <c r="B57" s="78" t="s">
        <v>628</v>
      </c>
      <c r="C57" s="76"/>
      <c r="D57" s="76"/>
      <c r="E57" s="76"/>
      <c r="F57" s="76"/>
      <c r="G57" s="76"/>
      <c r="H57" s="76"/>
      <c r="I57" s="76"/>
      <c r="J57" s="76"/>
      <c r="K57" s="76"/>
      <c r="L57" s="77"/>
    </row>
    <row r="58" spans="1:12" ht="12.75">
      <c r="B58" s="3"/>
      <c r="C58" s="4">
        <v>2018</v>
      </c>
      <c r="D58" s="4">
        <v>2017</v>
      </c>
      <c r="E58" s="4">
        <v>2016</v>
      </c>
      <c r="F58" s="4">
        <v>2015</v>
      </c>
      <c r="G58" s="4">
        <v>2014</v>
      </c>
      <c r="H58" s="4">
        <v>2013</v>
      </c>
      <c r="I58" s="4">
        <v>2012</v>
      </c>
      <c r="J58" s="4">
        <v>2011</v>
      </c>
      <c r="K58" s="4">
        <v>2010</v>
      </c>
      <c r="L58" s="4">
        <v>2009</v>
      </c>
    </row>
    <row r="59" spans="1:12" ht="12.75">
      <c r="B59" s="5" t="s">
        <v>10</v>
      </c>
      <c r="C59" s="6">
        <v>4914</v>
      </c>
      <c r="D59" s="6">
        <v>4472</v>
      </c>
      <c r="E59" s="6">
        <v>4202</v>
      </c>
      <c r="F59" s="6">
        <v>4038</v>
      </c>
      <c r="G59" s="6">
        <v>4048</v>
      </c>
      <c r="H59" s="6">
        <v>3894</v>
      </c>
      <c r="I59" s="6">
        <v>6858</v>
      </c>
      <c r="J59" s="6">
        <v>6615</v>
      </c>
      <c r="K59" s="6">
        <v>5444</v>
      </c>
      <c r="L59" s="6">
        <v>4481</v>
      </c>
    </row>
    <row r="60" spans="1:12" ht="12.75">
      <c r="B60" s="5" t="s">
        <v>11</v>
      </c>
      <c r="C60" s="6">
        <v>946</v>
      </c>
      <c r="D60" s="6">
        <v>803</v>
      </c>
      <c r="E60" s="6">
        <v>544</v>
      </c>
      <c r="F60" s="6">
        <v>480</v>
      </c>
      <c r="G60" s="6">
        <v>229</v>
      </c>
      <c r="H60" s="6">
        <v>293</v>
      </c>
      <c r="I60" s="6">
        <v>1043</v>
      </c>
      <c r="J60" s="6">
        <v>1032</v>
      </c>
      <c r="K60" s="6">
        <v>692</v>
      </c>
      <c r="L60" s="6">
        <v>7</v>
      </c>
    </row>
    <row r="61" spans="1:12" ht="12.75">
      <c r="B61" s="5" t="s">
        <v>12</v>
      </c>
      <c r="C61" s="6">
        <v>316</v>
      </c>
      <c r="D61" s="6">
        <v>684</v>
      </c>
      <c r="E61" s="6">
        <v>462</v>
      </c>
      <c r="F61" s="6">
        <v>401</v>
      </c>
      <c r="G61" s="6">
        <v>549</v>
      </c>
      <c r="H61" s="6">
        <v>734</v>
      </c>
      <c r="I61" s="6">
        <v>1153</v>
      </c>
      <c r="J61" s="6">
        <v>1012</v>
      </c>
      <c r="K61" s="6">
        <v>684</v>
      </c>
      <c r="L61" s="6">
        <v>-31</v>
      </c>
    </row>
    <row r="62" spans="1:12" ht="12.75">
      <c r="B62" s="5" t="s">
        <v>13</v>
      </c>
      <c r="C62" s="7">
        <v>0.97</v>
      </c>
      <c r="D62" s="7">
        <v>2.1</v>
      </c>
      <c r="E62" s="7">
        <v>1.4</v>
      </c>
      <c r="F62" s="7">
        <v>1.2</v>
      </c>
      <c r="G62" s="7">
        <v>1.62</v>
      </c>
      <c r="H62" s="7">
        <v>2.13</v>
      </c>
      <c r="I62" s="7">
        <v>3.27</v>
      </c>
      <c r="J62" s="7">
        <v>2.85</v>
      </c>
      <c r="K62" s="7">
        <v>1.94</v>
      </c>
      <c r="L62" s="7">
        <v>-0.09</v>
      </c>
    </row>
    <row r="63" spans="1:12" ht="12.75">
      <c r="B63" s="5" t="s">
        <v>14</v>
      </c>
      <c r="C63" s="7">
        <v>67.290000000000006</v>
      </c>
      <c r="D63" s="7">
        <v>66.209999999999994</v>
      </c>
      <c r="E63" s="7">
        <v>44.61</v>
      </c>
      <c r="F63" s="7">
        <v>40.5</v>
      </c>
      <c r="G63" s="7">
        <v>39.25</v>
      </c>
      <c r="H63" s="7">
        <v>38.71</v>
      </c>
      <c r="I63" s="7">
        <v>27.31</v>
      </c>
      <c r="J63" s="7">
        <v>23.06</v>
      </c>
      <c r="K63" s="7">
        <v>27.35</v>
      </c>
      <c r="L63" s="7">
        <v>20.51</v>
      </c>
    </row>
    <row r="64" spans="1:12" ht="12.75">
      <c r="B64" s="5" t="s">
        <v>15</v>
      </c>
      <c r="C64" s="8">
        <f t="shared" ref="C64:L64" si="10">C63/C62</f>
        <v>69.37113402061857</v>
      </c>
      <c r="D64" s="8">
        <f t="shared" si="10"/>
        <v>31.528571428571425</v>
      </c>
      <c r="E64" s="8">
        <f t="shared" si="10"/>
        <v>31.864285714285717</v>
      </c>
      <c r="F64" s="8">
        <f t="shared" si="10"/>
        <v>33.75</v>
      </c>
      <c r="G64" s="8">
        <f t="shared" si="10"/>
        <v>24.228395061728392</v>
      </c>
      <c r="H64" s="8">
        <f t="shared" si="10"/>
        <v>18.173708920187796</v>
      </c>
      <c r="I64" s="8">
        <f t="shared" si="10"/>
        <v>8.3516819571865444</v>
      </c>
      <c r="J64" s="8">
        <f t="shared" si="10"/>
        <v>8.091228070175438</v>
      </c>
      <c r="K64" s="8">
        <f t="shared" si="10"/>
        <v>14.097938144329898</v>
      </c>
      <c r="L64" s="8">
        <f t="shared" si="10"/>
        <v>-227.88888888888891</v>
      </c>
    </row>
    <row r="65" spans="2:12" ht="12.75">
      <c r="B65" s="91" t="s">
        <v>630</v>
      </c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 ht="15">
      <c r="B66" s="80" t="s">
        <v>16</v>
      </c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 ht="18.75">
      <c r="B67" s="83" t="s">
        <v>631</v>
      </c>
      <c r="C67" s="76"/>
      <c r="D67" s="76"/>
      <c r="E67" s="76"/>
      <c r="F67" s="77"/>
      <c r="G67" s="9"/>
      <c r="H67" s="10"/>
      <c r="I67" s="10"/>
      <c r="J67" s="10"/>
      <c r="K67" s="43"/>
      <c r="L67" s="44"/>
    </row>
    <row r="68" spans="2:12" ht="15">
      <c r="B68" s="11" t="s">
        <v>20</v>
      </c>
      <c r="C68" s="12" t="s">
        <v>21</v>
      </c>
      <c r="D68" s="13" t="s">
        <v>22</v>
      </c>
      <c r="E68" s="14" t="s">
        <v>23</v>
      </c>
      <c r="F68" s="45" t="s">
        <v>24</v>
      </c>
      <c r="G68" s="16"/>
      <c r="H68" s="17" t="s">
        <v>20</v>
      </c>
      <c r="I68" s="12" t="s">
        <v>25</v>
      </c>
      <c r="J68" s="13" t="s">
        <v>22</v>
      </c>
      <c r="K68" s="45" t="s">
        <v>23</v>
      </c>
      <c r="L68" s="46" t="s">
        <v>24</v>
      </c>
    </row>
    <row r="69" spans="2:12" ht="15">
      <c r="B69" s="18">
        <v>39783</v>
      </c>
      <c r="C69" s="19">
        <v>11.94</v>
      </c>
      <c r="D69" s="20"/>
      <c r="E69" s="21">
        <v>1000</v>
      </c>
      <c r="F69" s="22">
        <f>(E69)+(E69*D70)</f>
        <v>1717.7554438860975</v>
      </c>
      <c r="G69" s="16"/>
      <c r="H69" s="23">
        <v>39783</v>
      </c>
      <c r="I69" s="24">
        <v>8515</v>
      </c>
      <c r="J69" s="20"/>
      <c r="K69" s="21">
        <v>1000</v>
      </c>
      <c r="L69" s="22">
        <f>(K69)+(K69*J70)</f>
        <v>1229.7122724603641</v>
      </c>
    </row>
    <row r="70" spans="2:12" ht="15">
      <c r="B70" s="18">
        <v>40148</v>
      </c>
      <c r="C70" s="19">
        <v>20.51</v>
      </c>
      <c r="D70" s="25">
        <f t="shared" ref="D70:D79" si="11">(C70-C69)/C69</f>
        <v>0.71775544388609736</v>
      </c>
      <c r="E70" s="21">
        <v>1000</v>
      </c>
      <c r="F70" s="22">
        <f t="shared" ref="F70:F78" si="12">(F69+E70)+(F69+E70)*D71</f>
        <v>3624.1156211742937</v>
      </c>
      <c r="G70" s="16"/>
      <c r="H70" s="23">
        <v>40148</v>
      </c>
      <c r="I70" s="24">
        <v>10471</v>
      </c>
      <c r="J70" s="25">
        <f t="shared" ref="J70:J79" si="13">(I70-I69)/I69</f>
        <v>0.22971227246036408</v>
      </c>
      <c r="K70" s="21">
        <v>1000</v>
      </c>
      <c r="L70" s="22">
        <f t="shared" ref="L70:L78" si="14">(L69+K70)+(L69+K70)*J71</f>
        <v>2446.9127803306319</v>
      </c>
    </row>
    <row r="71" spans="2:12" ht="15">
      <c r="B71" s="18">
        <v>40513</v>
      </c>
      <c r="C71" s="19">
        <v>27.35</v>
      </c>
      <c r="D71" s="25">
        <f t="shared" si="11"/>
        <v>0.33349585568015599</v>
      </c>
      <c r="E71" s="21">
        <v>1000</v>
      </c>
      <c r="F71" s="22">
        <f t="shared" si="12"/>
        <v>3898.7973025330602</v>
      </c>
      <c r="G71" s="16"/>
      <c r="H71" s="23">
        <v>40513</v>
      </c>
      <c r="I71" s="24">
        <v>11491</v>
      </c>
      <c r="J71" s="25">
        <f t="shared" si="13"/>
        <v>9.741189953204088E-2</v>
      </c>
      <c r="K71" s="21">
        <v>1000</v>
      </c>
      <c r="L71" s="22">
        <f t="shared" si="14"/>
        <v>3664.6883158384239</v>
      </c>
    </row>
    <row r="72" spans="2:12" ht="15">
      <c r="B72" s="18">
        <v>40878</v>
      </c>
      <c r="C72" s="19">
        <v>23.06</v>
      </c>
      <c r="D72" s="25">
        <f t="shared" si="11"/>
        <v>-0.15685557586837304</v>
      </c>
      <c r="E72" s="21">
        <v>1000</v>
      </c>
      <c r="F72" s="22">
        <f t="shared" si="12"/>
        <v>5801.6545677440536</v>
      </c>
      <c r="G72" s="16"/>
      <c r="H72" s="23">
        <v>40878</v>
      </c>
      <c r="I72" s="24">
        <v>12217</v>
      </c>
      <c r="J72" s="25">
        <f t="shared" si="13"/>
        <v>6.3179879906013398E-2</v>
      </c>
      <c r="K72" s="21">
        <v>1000</v>
      </c>
      <c r="L72" s="22">
        <f t="shared" si="14"/>
        <v>5022.8349672468257</v>
      </c>
    </row>
    <row r="73" spans="2:12" ht="15">
      <c r="B73" s="18">
        <v>41244</v>
      </c>
      <c r="C73" s="19">
        <v>27.31</v>
      </c>
      <c r="D73" s="25">
        <f t="shared" si="11"/>
        <v>0.18430182133564615</v>
      </c>
      <c r="E73" s="21">
        <v>1000</v>
      </c>
      <c r="F73" s="22">
        <f t="shared" si="12"/>
        <v>9640.8659215442076</v>
      </c>
      <c r="G73" s="16"/>
      <c r="H73" s="23">
        <v>41244</v>
      </c>
      <c r="I73" s="24">
        <v>13155</v>
      </c>
      <c r="J73" s="25">
        <f t="shared" si="13"/>
        <v>7.6778259801915369E-2</v>
      </c>
      <c r="K73" s="21">
        <v>1000</v>
      </c>
      <c r="L73" s="22">
        <f t="shared" si="14"/>
        <v>7213.2090390705998</v>
      </c>
    </row>
    <row r="74" spans="2:12" ht="15">
      <c r="B74" s="18">
        <v>41609</v>
      </c>
      <c r="C74" s="19">
        <v>38.71</v>
      </c>
      <c r="D74" s="25">
        <f t="shared" si="11"/>
        <v>0.41742951299890158</v>
      </c>
      <c r="E74" s="21">
        <v>1000</v>
      </c>
      <c r="F74" s="22">
        <f t="shared" si="12"/>
        <v>10789.304764159395</v>
      </c>
      <c r="G74" s="16"/>
      <c r="H74" s="23">
        <v>41609</v>
      </c>
      <c r="I74" s="24">
        <v>15755</v>
      </c>
      <c r="J74" s="25">
        <f t="shared" si="13"/>
        <v>0.1976434815659445</v>
      </c>
      <c r="K74" s="21">
        <v>1000</v>
      </c>
      <c r="L74" s="22">
        <f t="shared" si="14"/>
        <v>9411.1750417227249</v>
      </c>
    </row>
    <row r="75" spans="2:12" ht="15">
      <c r="B75" s="18">
        <v>41974</v>
      </c>
      <c r="C75" s="19">
        <v>39.25</v>
      </c>
      <c r="D75" s="25">
        <f t="shared" si="11"/>
        <v>1.3949883750968719E-2</v>
      </c>
      <c r="E75" s="21">
        <v>1000</v>
      </c>
      <c r="F75" s="22">
        <f t="shared" si="12"/>
        <v>12164.760329896955</v>
      </c>
      <c r="G75" s="16"/>
      <c r="H75" s="23">
        <v>41974</v>
      </c>
      <c r="I75" s="24">
        <v>18053</v>
      </c>
      <c r="J75" s="25">
        <f t="shared" si="13"/>
        <v>0.14585845763249761</v>
      </c>
      <c r="K75" s="21">
        <v>1000</v>
      </c>
      <c r="L75" s="22">
        <f t="shared" si="14"/>
        <v>10049.007095885365</v>
      </c>
    </row>
    <row r="76" spans="2:12" ht="15">
      <c r="B76" s="18">
        <v>42339</v>
      </c>
      <c r="C76" s="19">
        <v>40.5</v>
      </c>
      <c r="D76" s="25">
        <f t="shared" si="11"/>
        <v>3.1847133757961783E-2</v>
      </c>
      <c r="E76" s="21">
        <v>1000</v>
      </c>
      <c r="F76" s="22">
        <f t="shared" si="12"/>
        <v>14500.739711523534</v>
      </c>
      <c r="G76" s="16"/>
      <c r="H76" s="23">
        <v>42339</v>
      </c>
      <c r="I76" s="24">
        <v>17425</v>
      </c>
      <c r="J76" s="25">
        <f t="shared" si="13"/>
        <v>-3.4786462083864177E-2</v>
      </c>
      <c r="K76" s="21">
        <v>1000</v>
      </c>
      <c r="L76" s="22">
        <f t="shared" si="14"/>
        <v>12658.325891257362</v>
      </c>
    </row>
    <row r="77" spans="2:12" ht="15">
      <c r="B77" s="18">
        <v>42705</v>
      </c>
      <c r="C77" s="19">
        <v>44.61</v>
      </c>
      <c r="D77" s="25">
        <f t="shared" si="11"/>
        <v>0.10148148148148146</v>
      </c>
      <c r="E77" s="21">
        <v>1000</v>
      </c>
      <c r="F77" s="22">
        <f t="shared" si="12"/>
        <v>23006.141589329145</v>
      </c>
      <c r="G77" s="16"/>
      <c r="H77" s="23">
        <v>42705</v>
      </c>
      <c r="I77" s="24">
        <v>19963</v>
      </c>
      <c r="J77" s="25">
        <f t="shared" si="13"/>
        <v>0.14565279770444764</v>
      </c>
      <c r="K77" s="21">
        <v>1000</v>
      </c>
      <c r="L77" s="22">
        <f t="shared" si="14"/>
        <v>16984.134745507828</v>
      </c>
    </row>
    <row r="78" spans="2:12" ht="15">
      <c r="B78" s="18">
        <v>43070</v>
      </c>
      <c r="C78" s="19">
        <v>66.209999999999994</v>
      </c>
      <c r="D78" s="25">
        <f t="shared" si="11"/>
        <v>0.48419636852723591</v>
      </c>
      <c r="E78" s="21">
        <v>1000</v>
      </c>
      <c r="F78" s="26">
        <f t="shared" si="12"/>
        <v>24397.723418606834</v>
      </c>
      <c r="G78" s="16"/>
      <c r="H78" s="23">
        <v>43070</v>
      </c>
      <c r="I78" s="24">
        <v>24824</v>
      </c>
      <c r="J78" s="25">
        <f t="shared" si="13"/>
        <v>0.24350047588037871</v>
      </c>
      <c r="K78" s="21">
        <v>1000</v>
      </c>
      <c r="L78" s="27">
        <f t="shared" si="14"/>
        <v>16899.609700630885</v>
      </c>
    </row>
    <row r="79" spans="2:12" ht="15">
      <c r="B79" s="18">
        <v>43435</v>
      </c>
      <c r="C79" s="19">
        <v>67.290000000000006</v>
      </c>
      <c r="D79" s="25">
        <f t="shared" si="11"/>
        <v>1.6311735387403905E-2</v>
      </c>
      <c r="E79" s="28"/>
      <c r="F79" s="28"/>
      <c r="G79" s="16"/>
      <c r="H79" s="23">
        <v>43435</v>
      </c>
      <c r="I79" s="24">
        <v>23327</v>
      </c>
      <c r="J79" s="25">
        <f t="shared" si="13"/>
        <v>-6.0304543989687397E-2</v>
      </c>
      <c r="K79" s="29"/>
      <c r="L79" s="29"/>
    </row>
    <row r="80" spans="2:12" ht="15">
      <c r="B80" s="9"/>
      <c r="C80" s="9"/>
      <c r="D80" s="9"/>
      <c r="E80" s="31">
        <f>SUM(E69:E79)</f>
        <v>10000</v>
      </c>
      <c r="F80" s="32"/>
      <c r="G80" s="9"/>
      <c r="H80" s="9"/>
      <c r="I80" s="9"/>
      <c r="J80" s="9"/>
      <c r="K80" s="31">
        <f>SUM(K69:K79)</f>
        <v>10000</v>
      </c>
      <c r="L80" s="33"/>
    </row>
    <row r="81" spans="1:12" ht="15">
      <c r="B81" s="9"/>
      <c r="C81" s="9"/>
      <c r="D81" s="9"/>
      <c r="E81" s="31"/>
      <c r="F81" s="32"/>
      <c r="G81" s="9"/>
      <c r="H81" s="9"/>
      <c r="I81" s="9"/>
      <c r="J81" s="9"/>
      <c r="K81" s="31"/>
      <c r="L81" s="33"/>
    </row>
    <row r="82" spans="1:12" ht="14.25">
      <c r="A82" s="2" t="s">
        <v>634</v>
      </c>
      <c r="B82" s="79" t="s">
        <v>635</v>
      </c>
      <c r="C82" s="76"/>
      <c r="D82" s="76"/>
      <c r="E82" s="76"/>
      <c r="F82" s="76"/>
      <c r="G82" s="76"/>
      <c r="H82" s="76"/>
      <c r="I82" s="76"/>
      <c r="J82" s="76"/>
      <c r="K82" s="76"/>
      <c r="L82" s="77"/>
    </row>
    <row r="83" spans="1:12" ht="12.75">
      <c r="B83" s="82" t="s">
        <v>2</v>
      </c>
      <c r="C83" s="76"/>
      <c r="D83" s="76"/>
      <c r="E83" s="76"/>
      <c r="F83" s="76"/>
      <c r="G83" s="76"/>
      <c r="H83" s="76"/>
      <c r="I83" s="76"/>
      <c r="J83" s="76"/>
      <c r="K83" s="76"/>
      <c r="L83" s="77"/>
    </row>
    <row r="84" spans="1:12" ht="12.75">
      <c r="B84" s="78" t="s">
        <v>636</v>
      </c>
      <c r="C84" s="76"/>
      <c r="D84" s="76"/>
      <c r="E84" s="76"/>
      <c r="F84" s="76"/>
      <c r="G84" s="76"/>
      <c r="H84" s="76"/>
      <c r="I84" s="76"/>
      <c r="J84" s="76"/>
      <c r="K84" s="76"/>
      <c r="L84" s="77"/>
    </row>
    <row r="85" spans="1:12" ht="12.75">
      <c r="B85" s="3"/>
      <c r="C85" s="4">
        <v>2018</v>
      </c>
      <c r="D85" s="4">
        <v>2017</v>
      </c>
      <c r="E85" s="4">
        <v>2016</v>
      </c>
      <c r="F85" s="4">
        <v>2015</v>
      </c>
      <c r="G85" s="4">
        <v>2014</v>
      </c>
      <c r="H85" s="4">
        <v>2013</v>
      </c>
      <c r="I85" s="4">
        <v>2012</v>
      </c>
      <c r="J85" s="4">
        <v>2011</v>
      </c>
      <c r="K85" s="4">
        <v>2010</v>
      </c>
      <c r="L85" s="4">
        <v>2009</v>
      </c>
    </row>
    <row r="86" spans="1:12" ht="12.75">
      <c r="B86" s="5" t="s">
        <v>10</v>
      </c>
      <c r="C86" s="6">
        <v>11127</v>
      </c>
      <c r="D86" s="6">
        <v>10561</v>
      </c>
      <c r="E86" s="6">
        <v>10163</v>
      </c>
      <c r="F86" s="6">
        <v>9968</v>
      </c>
      <c r="G86" s="6">
        <v>10719</v>
      </c>
      <c r="H86" s="6">
        <v>9413</v>
      </c>
      <c r="I86" s="6">
        <v>14190</v>
      </c>
      <c r="J86" s="6">
        <v>13893</v>
      </c>
      <c r="K86" s="6">
        <v>12843</v>
      </c>
      <c r="L86" s="6">
        <v>12562</v>
      </c>
    </row>
    <row r="87" spans="1:12" ht="12.75">
      <c r="B87" s="5" t="s">
        <v>11</v>
      </c>
      <c r="C87" s="6">
        <v>1693</v>
      </c>
      <c r="D87" s="6">
        <v>1217</v>
      </c>
      <c r="E87" s="6">
        <v>4954</v>
      </c>
      <c r="F87" s="6">
        <v>428</v>
      </c>
      <c r="G87" s="6">
        <v>490</v>
      </c>
      <c r="H87" s="6">
        <v>375</v>
      </c>
      <c r="I87" s="6">
        <v>2889</v>
      </c>
      <c r="J87" s="6">
        <v>2809</v>
      </c>
      <c r="K87" s="6">
        <v>1890</v>
      </c>
      <c r="L87" s="6">
        <v>2734</v>
      </c>
    </row>
    <row r="88" spans="1:12" ht="12.75">
      <c r="B88" s="5" t="s">
        <v>12</v>
      </c>
      <c r="C88" s="6">
        <v>1624</v>
      </c>
      <c r="D88" s="6">
        <v>717</v>
      </c>
      <c r="E88" s="6">
        <v>4965</v>
      </c>
      <c r="F88" s="6">
        <v>968</v>
      </c>
      <c r="G88" s="6">
        <v>2497</v>
      </c>
      <c r="H88" s="6">
        <v>2012</v>
      </c>
      <c r="I88" s="6">
        <v>2326</v>
      </c>
      <c r="J88" s="6">
        <v>2224</v>
      </c>
      <c r="K88" s="6">
        <v>1420</v>
      </c>
      <c r="L88" s="6">
        <v>2205</v>
      </c>
    </row>
    <row r="89" spans="1:12" ht="12.75">
      <c r="B89" s="5" t="s">
        <v>13</v>
      </c>
      <c r="C89" s="7">
        <v>2.97</v>
      </c>
      <c r="D89" s="7">
        <v>1.29</v>
      </c>
      <c r="E89" s="7">
        <v>9.01</v>
      </c>
      <c r="F89" s="7">
        <v>1.76</v>
      </c>
      <c r="G89" s="7">
        <v>4.5599999999999996</v>
      </c>
      <c r="H89" s="7">
        <v>3.66</v>
      </c>
      <c r="I89" s="7">
        <v>4.18</v>
      </c>
      <c r="J89" s="7">
        <v>3.88</v>
      </c>
      <c r="K89" s="7">
        <v>2.39</v>
      </c>
      <c r="L89" s="7">
        <v>3.59</v>
      </c>
    </row>
    <row r="90" spans="1:12" ht="12.75">
      <c r="B90" s="5" t="s">
        <v>14</v>
      </c>
      <c r="C90" s="7">
        <v>65.819999999999993</v>
      </c>
      <c r="D90" s="7">
        <v>63.97</v>
      </c>
      <c r="E90" s="7">
        <v>43.43</v>
      </c>
      <c r="F90" s="7">
        <v>36.83</v>
      </c>
      <c r="G90" s="7">
        <v>36.75</v>
      </c>
      <c r="H90" s="7">
        <v>33.08</v>
      </c>
      <c r="I90" s="7">
        <v>30.14</v>
      </c>
      <c r="J90" s="7">
        <v>21.3</v>
      </c>
      <c r="K90" s="7">
        <v>20.87</v>
      </c>
      <c r="L90" s="7">
        <v>23.16</v>
      </c>
    </row>
    <row r="91" spans="1:12" ht="12.75">
      <c r="B91" s="5" t="s">
        <v>15</v>
      </c>
      <c r="C91" s="8">
        <f t="shared" ref="C91:L91" si="15">C90/C89</f>
        <v>22.161616161616159</v>
      </c>
      <c r="D91" s="8">
        <f t="shared" si="15"/>
        <v>49.589147286821706</v>
      </c>
      <c r="E91" s="8">
        <f t="shared" si="15"/>
        <v>4.820199778024417</v>
      </c>
      <c r="F91" s="8">
        <f t="shared" si="15"/>
        <v>20.926136363636363</v>
      </c>
      <c r="G91" s="8">
        <f t="shared" si="15"/>
        <v>8.0592105263157894</v>
      </c>
      <c r="H91" s="8">
        <f t="shared" si="15"/>
        <v>9.0382513661202175</v>
      </c>
      <c r="I91" s="8">
        <f t="shared" si="15"/>
        <v>7.2105263157894743</v>
      </c>
      <c r="J91" s="8">
        <f t="shared" si="15"/>
        <v>5.4896907216494846</v>
      </c>
      <c r="K91" s="8">
        <f t="shared" si="15"/>
        <v>8.7322175732217566</v>
      </c>
      <c r="L91" s="8">
        <f t="shared" si="15"/>
        <v>6.4512534818941507</v>
      </c>
    </row>
    <row r="92" spans="1:12" ht="12.75">
      <c r="B92" s="90" t="s">
        <v>638</v>
      </c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1:12" ht="15">
      <c r="B93" s="80" t="s">
        <v>16</v>
      </c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1:12" ht="18.75">
      <c r="B94" s="83" t="s">
        <v>639</v>
      </c>
      <c r="C94" s="76"/>
      <c r="D94" s="76"/>
      <c r="E94" s="76"/>
      <c r="F94" s="77"/>
      <c r="G94" s="9"/>
      <c r="H94" s="10"/>
      <c r="I94" s="10"/>
      <c r="J94" s="10"/>
      <c r="K94" s="43"/>
      <c r="L94" s="44"/>
    </row>
    <row r="95" spans="1:12" ht="15">
      <c r="B95" s="11" t="s">
        <v>20</v>
      </c>
      <c r="C95" s="12" t="s">
        <v>21</v>
      </c>
      <c r="D95" s="13" t="s">
        <v>22</v>
      </c>
      <c r="E95" s="14" t="s">
        <v>23</v>
      </c>
      <c r="F95" s="45" t="s">
        <v>24</v>
      </c>
      <c r="G95" s="16"/>
      <c r="H95" s="17" t="s">
        <v>20</v>
      </c>
      <c r="I95" s="12" t="s">
        <v>25</v>
      </c>
      <c r="J95" s="13" t="s">
        <v>22</v>
      </c>
      <c r="K95" s="45" t="s">
        <v>23</v>
      </c>
      <c r="L95" s="46" t="s">
        <v>24</v>
      </c>
    </row>
    <row r="96" spans="1:12" ht="15">
      <c r="B96" s="18">
        <v>39783</v>
      </c>
      <c r="C96" s="19">
        <v>22.51</v>
      </c>
      <c r="D96" s="20"/>
      <c r="E96" s="21">
        <v>1000</v>
      </c>
      <c r="F96" s="22">
        <f>(E96)+(E96*D97)</f>
        <v>1028.8760550866282</v>
      </c>
      <c r="G96" s="16"/>
      <c r="H96" s="23">
        <v>39783</v>
      </c>
      <c r="I96" s="24">
        <v>8515</v>
      </c>
      <c r="J96" s="20"/>
      <c r="K96" s="21">
        <v>1000</v>
      </c>
      <c r="L96" s="22">
        <f>(K96)+(K96*J97)</f>
        <v>1229.7122724603641</v>
      </c>
    </row>
    <row r="97" spans="1:12" ht="15">
      <c r="B97" s="18">
        <v>40148</v>
      </c>
      <c r="C97" s="19">
        <v>23.16</v>
      </c>
      <c r="D97" s="25">
        <f t="shared" ref="D97:D106" si="16">(C97-C96)/C96</f>
        <v>2.8876055086628102E-2</v>
      </c>
      <c r="E97" s="21">
        <v>1000</v>
      </c>
      <c r="F97" s="22">
        <f t="shared" ref="F97:F105" si="17">(F96+E97)+(F96+E97)*D98</f>
        <v>1828.2661169973201</v>
      </c>
      <c r="G97" s="16"/>
      <c r="H97" s="23">
        <v>40148</v>
      </c>
      <c r="I97" s="24">
        <v>10471</v>
      </c>
      <c r="J97" s="25">
        <f t="shared" ref="J97:J106" si="18">(I97-I96)/I96</f>
        <v>0.22971227246036408</v>
      </c>
      <c r="K97" s="21">
        <v>1000</v>
      </c>
      <c r="L97" s="22">
        <f t="shared" ref="L97:L105" si="19">(L96+K97)+(L96+K97)*J98</f>
        <v>2446.9127803306319</v>
      </c>
    </row>
    <row r="98" spans="1:12" ht="15">
      <c r="B98" s="18">
        <v>40513</v>
      </c>
      <c r="C98" s="19">
        <v>20.87</v>
      </c>
      <c r="D98" s="25">
        <f t="shared" si="16"/>
        <v>-9.8877374784110503E-2</v>
      </c>
      <c r="E98" s="21">
        <v>1000</v>
      </c>
      <c r="F98" s="22">
        <f t="shared" si="17"/>
        <v>2886.5389694318596</v>
      </c>
      <c r="G98" s="16"/>
      <c r="H98" s="23">
        <v>40513</v>
      </c>
      <c r="I98" s="24">
        <v>11491</v>
      </c>
      <c r="J98" s="25">
        <f t="shared" si="18"/>
        <v>9.741189953204088E-2</v>
      </c>
      <c r="K98" s="21">
        <v>1000</v>
      </c>
      <c r="L98" s="22">
        <f t="shared" si="19"/>
        <v>3664.6883158384239</v>
      </c>
    </row>
    <row r="99" spans="1:12" ht="15">
      <c r="B99" s="18">
        <v>40878</v>
      </c>
      <c r="C99" s="19">
        <v>21.3</v>
      </c>
      <c r="D99" s="25">
        <f t="shared" si="16"/>
        <v>2.0603737422137024E-2</v>
      </c>
      <c r="E99" s="21">
        <v>1000</v>
      </c>
      <c r="F99" s="22">
        <f t="shared" si="17"/>
        <v>5499.543875055223</v>
      </c>
      <c r="G99" s="16"/>
      <c r="H99" s="23">
        <v>40878</v>
      </c>
      <c r="I99" s="24">
        <v>12217</v>
      </c>
      <c r="J99" s="25">
        <f t="shared" si="18"/>
        <v>6.3179879906013398E-2</v>
      </c>
      <c r="K99" s="21">
        <v>1000</v>
      </c>
      <c r="L99" s="22">
        <f t="shared" si="19"/>
        <v>5022.8349672468257</v>
      </c>
    </row>
    <row r="100" spans="1:12" ht="15">
      <c r="B100" s="18">
        <v>41244</v>
      </c>
      <c r="C100" s="19">
        <v>30.14</v>
      </c>
      <c r="D100" s="25">
        <f t="shared" si="16"/>
        <v>0.41502347417840374</v>
      </c>
      <c r="E100" s="21">
        <v>1000</v>
      </c>
      <c r="F100" s="22">
        <f t="shared" si="17"/>
        <v>7133.5405237832365</v>
      </c>
      <c r="G100" s="16"/>
      <c r="H100" s="23">
        <v>41244</v>
      </c>
      <c r="I100" s="24">
        <v>13155</v>
      </c>
      <c r="J100" s="25">
        <f t="shared" si="18"/>
        <v>7.6778259801915369E-2</v>
      </c>
      <c r="K100" s="21">
        <v>1000</v>
      </c>
      <c r="L100" s="22">
        <f t="shared" si="19"/>
        <v>7213.2090390705998</v>
      </c>
    </row>
    <row r="101" spans="1:12" ht="15">
      <c r="B101" s="18">
        <v>41609</v>
      </c>
      <c r="C101" s="19">
        <v>33.08</v>
      </c>
      <c r="D101" s="25">
        <f t="shared" si="16"/>
        <v>9.7544790975447826E-2</v>
      </c>
      <c r="E101" s="21">
        <v>1000</v>
      </c>
      <c r="F101" s="22">
        <f t="shared" si="17"/>
        <v>9035.9012771775688</v>
      </c>
      <c r="G101" s="16"/>
      <c r="H101" s="23">
        <v>41609</v>
      </c>
      <c r="I101" s="24">
        <v>15755</v>
      </c>
      <c r="J101" s="25">
        <f t="shared" si="18"/>
        <v>0.1976434815659445</v>
      </c>
      <c r="K101" s="21">
        <v>1000</v>
      </c>
      <c r="L101" s="22">
        <f t="shared" si="19"/>
        <v>9411.1750417227249</v>
      </c>
    </row>
    <row r="102" spans="1:12" ht="15">
      <c r="B102" s="18">
        <v>41974</v>
      </c>
      <c r="C102" s="19">
        <v>36.75</v>
      </c>
      <c r="D102" s="25">
        <f t="shared" si="16"/>
        <v>0.1109431680773882</v>
      </c>
      <c r="E102" s="21">
        <v>1000</v>
      </c>
      <c r="F102" s="22">
        <f t="shared" si="17"/>
        <v>10057.748137100676</v>
      </c>
      <c r="G102" s="16"/>
      <c r="H102" s="23">
        <v>41974</v>
      </c>
      <c r="I102" s="24">
        <v>18053</v>
      </c>
      <c r="J102" s="25">
        <f t="shared" si="18"/>
        <v>0.14585845763249761</v>
      </c>
      <c r="K102" s="21">
        <v>1000</v>
      </c>
      <c r="L102" s="22">
        <f t="shared" si="19"/>
        <v>10049.007095885365</v>
      </c>
    </row>
    <row r="103" spans="1:12" ht="15">
      <c r="B103" s="18">
        <v>42339</v>
      </c>
      <c r="C103" s="19">
        <v>36.83</v>
      </c>
      <c r="D103" s="25">
        <f t="shared" si="16"/>
        <v>2.1768707482992733E-3</v>
      </c>
      <c r="E103" s="21">
        <v>1000</v>
      </c>
      <c r="F103" s="22">
        <f t="shared" si="17"/>
        <v>13039.315818470877</v>
      </c>
      <c r="G103" s="16"/>
      <c r="H103" s="23">
        <v>42339</v>
      </c>
      <c r="I103" s="24">
        <v>17425</v>
      </c>
      <c r="J103" s="25">
        <f t="shared" si="18"/>
        <v>-3.4786462083864177E-2</v>
      </c>
      <c r="K103" s="21">
        <v>1000</v>
      </c>
      <c r="L103" s="22">
        <f t="shared" si="19"/>
        <v>12658.325891257362</v>
      </c>
    </row>
    <row r="104" spans="1:12" ht="15">
      <c r="B104" s="18">
        <v>42705</v>
      </c>
      <c r="C104" s="19">
        <v>43.43</v>
      </c>
      <c r="D104" s="25">
        <f t="shared" si="16"/>
        <v>0.17920173771382031</v>
      </c>
      <c r="E104" s="21">
        <v>1000</v>
      </c>
      <c r="F104" s="22">
        <f t="shared" si="17"/>
        <v>20679.139601832419</v>
      </c>
      <c r="G104" s="16"/>
      <c r="H104" s="23">
        <v>42705</v>
      </c>
      <c r="I104" s="24">
        <v>19963</v>
      </c>
      <c r="J104" s="25">
        <f t="shared" si="18"/>
        <v>0.14565279770444764</v>
      </c>
      <c r="K104" s="21">
        <v>1000</v>
      </c>
      <c r="L104" s="22">
        <f t="shared" si="19"/>
        <v>16984.134745507828</v>
      </c>
    </row>
    <row r="105" spans="1:12" ht="15">
      <c r="B105" s="18">
        <v>43070</v>
      </c>
      <c r="C105" s="19">
        <v>63.97</v>
      </c>
      <c r="D105" s="25">
        <f t="shared" si="16"/>
        <v>0.4729449689154962</v>
      </c>
      <c r="E105" s="21">
        <v>1000</v>
      </c>
      <c r="F105" s="26">
        <f t="shared" si="17"/>
        <v>22306.096116814282</v>
      </c>
      <c r="G105" s="16"/>
      <c r="H105" s="23">
        <v>43070</v>
      </c>
      <c r="I105" s="24">
        <v>24824</v>
      </c>
      <c r="J105" s="25">
        <f t="shared" si="18"/>
        <v>0.24350047588037871</v>
      </c>
      <c r="K105" s="21">
        <v>1000</v>
      </c>
      <c r="L105" s="27">
        <f t="shared" si="19"/>
        <v>16899.609700630885</v>
      </c>
    </row>
    <row r="106" spans="1:12" ht="15">
      <c r="B106" s="18">
        <v>43435</v>
      </c>
      <c r="C106" s="19">
        <v>65.819999999999993</v>
      </c>
      <c r="D106" s="25">
        <f t="shared" si="16"/>
        <v>2.8919806159137008E-2</v>
      </c>
      <c r="E106" s="28"/>
      <c r="F106" s="28"/>
      <c r="G106" s="16"/>
      <c r="H106" s="23">
        <v>43435</v>
      </c>
      <c r="I106" s="24">
        <v>23327</v>
      </c>
      <c r="J106" s="25">
        <f t="shared" si="18"/>
        <v>-6.0304543989687397E-2</v>
      </c>
      <c r="K106" s="29"/>
      <c r="L106" s="29"/>
    </row>
    <row r="107" spans="1:12" ht="15">
      <c r="B107" s="9"/>
      <c r="C107" s="9"/>
      <c r="D107" s="9"/>
      <c r="E107" s="31">
        <f>SUM(E96:E106)</f>
        <v>10000</v>
      </c>
      <c r="F107" s="32"/>
      <c r="G107" s="9"/>
      <c r="H107" s="9"/>
      <c r="I107" s="9"/>
      <c r="J107" s="9"/>
      <c r="K107" s="31">
        <f>SUM(K96:K106)</f>
        <v>10000</v>
      </c>
      <c r="L107" s="33"/>
    </row>
    <row r="108" spans="1:12" ht="15">
      <c r="B108" s="9"/>
      <c r="C108" s="9"/>
      <c r="D108" s="9"/>
      <c r="E108" s="31"/>
      <c r="F108" s="32"/>
      <c r="G108" s="9"/>
      <c r="H108" s="9"/>
      <c r="I108" s="9"/>
      <c r="J108" s="9"/>
      <c r="K108" s="31"/>
      <c r="L108" s="33"/>
    </row>
    <row r="109" spans="1:12" ht="15">
      <c r="B109" s="9"/>
      <c r="C109" s="9"/>
      <c r="D109" s="9"/>
      <c r="E109" s="31"/>
      <c r="F109" s="32"/>
      <c r="G109" s="9"/>
      <c r="H109" s="9"/>
      <c r="I109" s="9"/>
      <c r="J109" s="9"/>
      <c r="K109" s="31"/>
      <c r="L109" s="33"/>
    </row>
    <row r="110" spans="1:12" ht="14.25">
      <c r="A110" s="2" t="s">
        <v>643</v>
      </c>
      <c r="B110" s="79" t="s">
        <v>644</v>
      </c>
      <c r="C110" s="76"/>
      <c r="D110" s="76"/>
      <c r="E110" s="76"/>
      <c r="F110" s="76"/>
      <c r="G110" s="76"/>
      <c r="H110" s="76"/>
      <c r="I110" s="76"/>
      <c r="J110" s="76"/>
      <c r="K110" s="76"/>
      <c r="L110" s="77"/>
    </row>
    <row r="111" spans="1:12" ht="12.75">
      <c r="B111" s="82" t="s">
        <v>2</v>
      </c>
      <c r="C111" s="76"/>
      <c r="D111" s="76"/>
      <c r="E111" s="76"/>
      <c r="F111" s="76"/>
      <c r="G111" s="76"/>
      <c r="H111" s="76"/>
      <c r="I111" s="76"/>
      <c r="J111" s="76"/>
      <c r="K111" s="76"/>
      <c r="L111" s="77"/>
    </row>
    <row r="112" spans="1:12" ht="12.75">
      <c r="B112" s="78" t="s">
        <v>645</v>
      </c>
      <c r="C112" s="76"/>
      <c r="D112" s="76"/>
      <c r="E112" s="76"/>
      <c r="F112" s="76"/>
      <c r="G112" s="76"/>
      <c r="H112" s="76"/>
      <c r="I112" s="76"/>
      <c r="J112" s="76"/>
      <c r="K112" s="76"/>
      <c r="L112" s="77"/>
    </row>
    <row r="113" spans="2:12" ht="12.75">
      <c r="B113" s="3"/>
      <c r="C113" s="4">
        <v>2018</v>
      </c>
      <c r="D113" s="4">
        <v>2017</v>
      </c>
      <c r="E113" s="4">
        <v>2016</v>
      </c>
      <c r="F113" s="4">
        <v>2015</v>
      </c>
      <c r="G113" s="4">
        <v>2014</v>
      </c>
      <c r="H113" s="4">
        <v>2013</v>
      </c>
      <c r="I113" s="4">
        <v>2012</v>
      </c>
      <c r="J113" s="4">
        <v>2011</v>
      </c>
      <c r="K113" s="4">
        <v>2010</v>
      </c>
      <c r="L113" s="4">
        <v>2009</v>
      </c>
    </row>
    <row r="114" spans="2:12" ht="12.75">
      <c r="B114" s="5" t="s">
        <v>10</v>
      </c>
      <c r="C114" s="6">
        <v>15983</v>
      </c>
      <c r="D114" s="6">
        <v>12093</v>
      </c>
      <c r="E114" s="6">
        <v>12483</v>
      </c>
      <c r="F114" s="6">
        <v>10282</v>
      </c>
      <c r="G114" s="6">
        <v>8446</v>
      </c>
      <c r="H114" s="6">
        <v>8054</v>
      </c>
      <c r="I114" s="6">
        <v>7708</v>
      </c>
      <c r="J114" s="6">
        <v>7584</v>
      </c>
      <c r="K114" s="6">
        <v>7124</v>
      </c>
      <c r="L114" s="6">
        <v>7160</v>
      </c>
    </row>
    <row r="115" spans="2:12" ht="12.75">
      <c r="B115" s="5" t="s">
        <v>11</v>
      </c>
      <c r="C115" s="6">
        <v>1173</v>
      </c>
      <c r="D115" s="6">
        <v>976</v>
      </c>
      <c r="E115" s="6">
        <v>1074</v>
      </c>
      <c r="F115" s="6">
        <v>739</v>
      </c>
      <c r="G115" s="6">
        <v>1522</v>
      </c>
      <c r="H115" s="6">
        <v>1165</v>
      </c>
      <c r="I115" s="6">
        <v>1472</v>
      </c>
      <c r="J115" s="6">
        <v>1617</v>
      </c>
      <c r="K115" s="6">
        <v>1566</v>
      </c>
      <c r="L115" s="6">
        <v>1639</v>
      </c>
    </row>
    <row r="116" spans="2:12" ht="12.75">
      <c r="B116" s="5" t="s">
        <v>12</v>
      </c>
      <c r="C116" s="6">
        <v>159</v>
      </c>
      <c r="D116" s="6">
        <v>1030</v>
      </c>
      <c r="E116" s="6">
        <v>976</v>
      </c>
      <c r="F116" s="6">
        <v>695</v>
      </c>
      <c r="G116" s="6">
        <v>1185</v>
      </c>
      <c r="H116" s="6">
        <v>1293</v>
      </c>
      <c r="I116" s="6">
        <v>1169</v>
      </c>
      <c r="J116" s="6">
        <v>1270</v>
      </c>
      <c r="K116" s="6">
        <v>1317</v>
      </c>
      <c r="L116" s="6">
        <v>1231</v>
      </c>
    </row>
    <row r="117" spans="2:12" ht="12.75">
      <c r="B117" s="5" t="s">
        <v>13</v>
      </c>
      <c r="C117" s="7">
        <v>0.6</v>
      </c>
      <c r="D117" s="7">
        <v>4.5999999999999996</v>
      </c>
      <c r="E117" s="7">
        <v>4.9000000000000004</v>
      </c>
      <c r="F117" s="7">
        <v>3.35</v>
      </c>
      <c r="G117" s="7">
        <v>5.99</v>
      </c>
      <c r="H117" s="7">
        <v>6.49</v>
      </c>
      <c r="I117" s="7">
        <v>5.59</v>
      </c>
      <c r="J117" s="7">
        <v>5.62</v>
      </c>
      <c r="K117" s="7">
        <v>5.49</v>
      </c>
      <c r="L117" s="7">
        <v>4.99</v>
      </c>
    </row>
    <row r="118" spans="2:12" ht="12.75">
      <c r="B118" s="5" t="s">
        <v>14</v>
      </c>
      <c r="C118" s="7">
        <v>224.6</v>
      </c>
      <c r="D118" s="7">
        <v>210.62</v>
      </c>
      <c r="E118" s="7">
        <v>160.32</v>
      </c>
      <c r="F118" s="7">
        <v>146.80000000000001</v>
      </c>
      <c r="G118" s="7">
        <v>130.34</v>
      </c>
      <c r="H118" s="7">
        <v>101.53</v>
      </c>
      <c r="I118" s="7">
        <v>70.28</v>
      </c>
      <c r="J118" s="7">
        <v>65.56</v>
      </c>
      <c r="K118" s="7">
        <v>72.67</v>
      </c>
      <c r="L118" s="7">
        <v>66.45</v>
      </c>
    </row>
    <row r="119" spans="2:12" ht="12.75">
      <c r="B119" s="5" t="s">
        <v>15</v>
      </c>
      <c r="C119" s="8">
        <f t="shared" ref="C119:L119" si="20">C118/C117</f>
        <v>374.33333333333331</v>
      </c>
      <c r="D119" s="8">
        <f t="shared" si="20"/>
        <v>45.786956521739135</v>
      </c>
      <c r="E119" s="8">
        <f t="shared" si="20"/>
        <v>32.71836734693877</v>
      </c>
      <c r="F119" s="8">
        <f t="shared" si="20"/>
        <v>43.820895522388064</v>
      </c>
      <c r="G119" s="8">
        <f t="shared" si="20"/>
        <v>21.759599332220368</v>
      </c>
      <c r="H119" s="8">
        <f t="shared" si="20"/>
        <v>15.64406779661017</v>
      </c>
      <c r="I119" s="8">
        <f t="shared" si="20"/>
        <v>12.572450805008945</v>
      </c>
      <c r="J119" s="8">
        <f t="shared" si="20"/>
        <v>11.665480427046264</v>
      </c>
      <c r="K119" s="8">
        <f t="shared" si="20"/>
        <v>13.236794171220401</v>
      </c>
      <c r="L119" s="8">
        <f t="shared" si="20"/>
        <v>13.316633266533065</v>
      </c>
    </row>
    <row r="121" spans="2:12" ht="15">
      <c r="B121" s="80" t="s">
        <v>16</v>
      </c>
      <c r="C121" s="81"/>
      <c r="D121" s="81"/>
      <c r="E121" s="81"/>
      <c r="F121" s="81"/>
      <c r="G121" s="81"/>
      <c r="H121" s="81"/>
      <c r="I121" s="81"/>
      <c r="J121" s="81"/>
      <c r="K121" s="81"/>
      <c r="L121" s="81"/>
    </row>
    <row r="122" spans="2:12" ht="18.75">
      <c r="B122" s="83" t="s">
        <v>647</v>
      </c>
      <c r="C122" s="76"/>
      <c r="D122" s="76"/>
      <c r="E122" s="76"/>
      <c r="F122" s="77"/>
      <c r="G122" s="9"/>
      <c r="H122" s="10"/>
      <c r="I122" s="10"/>
      <c r="J122" s="10"/>
      <c r="K122" s="43"/>
      <c r="L122" s="44"/>
    </row>
    <row r="123" spans="2:12" ht="15">
      <c r="B123" s="11" t="s">
        <v>20</v>
      </c>
      <c r="C123" s="12" t="s">
        <v>21</v>
      </c>
      <c r="D123" s="13" t="s">
        <v>22</v>
      </c>
      <c r="E123" s="14" t="s">
        <v>23</v>
      </c>
      <c r="F123" s="45" t="s">
        <v>24</v>
      </c>
      <c r="G123" s="16"/>
      <c r="H123" s="17" t="s">
        <v>20</v>
      </c>
      <c r="I123" s="12" t="s">
        <v>25</v>
      </c>
      <c r="J123" s="13" t="s">
        <v>22</v>
      </c>
      <c r="K123" s="45" t="s">
        <v>23</v>
      </c>
      <c r="L123" s="46" t="s">
        <v>24</v>
      </c>
    </row>
    <row r="124" spans="2:12" ht="15">
      <c r="B124" s="18">
        <v>39783</v>
      </c>
      <c r="C124" s="19">
        <v>60.33</v>
      </c>
      <c r="D124" s="20"/>
      <c r="E124" s="21">
        <v>1000</v>
      </c>
      <c r="F124" s="22">
        <f>(E124)+(E124*D125)</f>
        <v>1101.442068622576</v>
      </c>
      <c r="G124" s="16"/>
      <c r="H124" s="23">
        <v>39783</v>
      </c>
      <c r="I124" s="24">
        <v>8515</v>
      </c>
      <c r="J124" s="20"/>
      <c r="K124" s="21">
        <v>1000</v>
      </c>
      <c r="L124" s="22">
        <f>(K124)+(K124*J125)</f>
        <v>1229.7122724603641</v>
      </c>
    </row>
    <row r="125" spans="2:12" ht="15">
      <c r="B125" s="18">
        <v>40148</v>
      </c>
      <c r="C125" s="19">
        <v>66.45</v>
      </c>
      <c r="D125" s="25">
        <f t="shared" ref="D125:D134" si="21">(C125-C124)/C124</f>
        <v>0.10144206862257592</v>
      </c>
      <c r="E125" s="21">
        <v>1000</v>
      </c>
      <c r="F125" s="22">
        <f t="shared" ref="F125:F133" si="22">(F124+E125)+(F124+E125)*D126</f>
        <v>2298.1459010805506</v>
      </c>
      <c r="G125" s="16"/>
      <c r="H125" s="23">
        <v>40148</v>
      </c>
      <c r="I125" s="24">
        <v>10471</v>
      </c>
      <c r="J125" s="25">
        <f t="shared" ref="J125:J134" si="23">(I125-I124)/I124</f>
        <v>0.22971227246036408</v>
      </c>
      <c r="K125" s="21">
        <v>1000</v>
      </c>
      <c r="L125" s="22">
        <f t="shared" ref="L125:L133" si="24">(L124+K125)+(L124+K125)*J126</f>
        <v>2446.9127803306319</v>
      </c>
    </row>
    <row r="126" spans="2:12" ht="15">
      <c r="B126" s="18">
        <v>40513</v>
      </c>
      <c r="C126" s="19">
        <v>72.67</v>
      </c>
      <c r="D126" s="25">
        <f t="shared" si="21"/>
        <v>9.3604213694507124E-2</v>
      </c>
      <c r="E126" s="21">
        <v>1000</v>
      </c>
      <c r="F126" s="22">
        <f t="shared" si="22"/>
        <v>2975.4567947549322</v>
      </c>
      <c r="G126" s="16"/>
      <c r="H126" s="23">
        <v>40513</v>
      </c>
      <c r="I126" s="24">
        <v>11491</v>
      </c>
      <c r="J126" s="25">
        <f t="shared" si="23"/>
        <v>9.741189953204088E-2</v>
      </c>
      <c r="K126" s="21">
        <v>1000</v>
      </c>
      <c r="L126" s="22">
        <f t="shared" si="24"/>
        <v>3664.6883158384239</v>
      </c>
    </row>
    <row r="127" spans="2:12" ht="15">
      <c r="B127" s="18">
        <v>40878</v>
      </c>
      <c r="C127" s="19">
        <v>65.56</v>
      </c>
      <c r="D127" s="25">
        <f t="shared" si="21"/>
        <v>-9.7839548644557572E-2</v>
      </c>
      <c r="E127" s="21">
        <v>1000</v>
      </c>
      <c r="F127" s="22">
        <f t="shared" si="22"/>
        <v>4261.6702796732252</v>
      </c>
      <c r="G127" s="16"/>
      <c r="H127" s="23">
        <v>40878</v>
      </c>
      <c r="I127" s="24">
        <v>12217</v>
      </c>
      <c r="J127" s="25">
        <f t="shared" si="23"/>
        <v>6.3179879906013398E-2</v>
      </c>
      <c r="K127" s="21">
        <v>1000</v>
      </c>
      <c r="L127" s="22">
        <f t="shared" si="24"/>
        <v>5022.8349672468257</v>
      </c>
    </row>
    <row r="128" spans="2:12" ht="15">
      <c r="B128" s="18">
        <v>41244</v>
      </c>
      <c r="C128" s="19">
        <v>70.28</v>
      </c>
      <c r="D128" s="25">
        <f t="shared" si="21"/>
        <v>7.1995118974984729E-2</v>
      </c>
      <c r="E128" s="21">
        <v>1000</v>
      </c>
      <c r="F128" s="22">
        <f t="shared" si="22"/>
        <v>7601.2718197954264</v>
      </c>
      <c r="G128" s="16"/>
      <c r="H128" s="23">
        <v>41244</v>
      </c>
      <c r="I128" s="24">
        <v>13155</v>
      </c>
      <c r="J128" s="25">
        <f t="shared" si="23"/>
        <v>7.6778259801915369E-2</v>
      </c>
      <c r="K128" s="21">
        <v>1000</v>
      </c>
      <c r="L128" s="22">
        <f t="shared" si="24"/>
        <v>7213.2090390705998</v>
      </c>
    </row>
    <row r="129" spans="1:12" ht="15">
      <c r="B129" s="18">
        <v>41609</v>
      </c>
      <c r="C129" s="19">
        <v>101.53</v>
      </c>
      <c r="D129" s="25">
        <f t="shared" si="21"/>
        <v>0.44464997154240182</v>
      </c>
      <c r="E129" s="21">
        <v>1000</v>
      </c>
      <c r="F129" s="22">
        <f t="shared" si="22"/>
        <v>11041.955766690988</v>
      </c>
      <c r="G129" s="16"/>
      <c r="H129" s="23">
        <v>41609</v>
      </c>
      <c r="I129" s="24">
        <v>15755</v>
      </c>
      <c r="J129" s="25">
        <f t="shared" si="23"/>
        <v>0.1976434815659445</v>
      </c>
      <c r="K129" s="21">
        <v>1000</v>
      </c>
      <c r="L129" s="22">
        <f t="shared" si="24"/>
        <v>9411.1750417227249</v>
      </c>
    </row>
    <row r="130" spans="1:12" ht="15">
      <c r="B130" s="18">
        <v>41974</v>
      </c>
      <c r="C130" s="19">
        <v>130.34</v>
      </c>
      <c r="D130" s="25">
        <f t="shared" si="21"/>
        <v>0.28375849502610068</v>
      </c>
      <c r="E130" s="21">
        <v>1000</v>
      </c>
      <c r="F130" s="22">
        <f t="shared" si="22"/>
        <v>13562.675360980797</v>
      </c>
      <c r="G130" s="16"/>
      <c r="H130" s="23">
        <v>41974</v>
      </c>
      <c r="I130" s="24">
        <v>18053</v>
      </c>
      <c r="J130" s="25">
        <f t="shared" si="23"/>
        <v>0.14585845763249761</v>
      </c>
      <c r="K130" s="21">
        <v>1000</v>
      </c>
      <c r="L130" s="22">
        <f t="shared" si="24"/>
        <v>10049.007095885365</v>
      </c>
    </row>
    <row r="131" spans="1:12" ht="15">
      <c r="B131" s="18">
        <v>42339</v>
      </c>
      <c r="C131" s="19">
        <v>146.80000000000001</v>
      </c>
      <c r="D131" s="25">
        <f t="shared" si="21"/>
        <v>0.12628510050636801</v>
      </c>
      <c r="E131" s="21">
        <v>1000</v>
      </c>
      <c r="F131" s="22">
        <f t="shared" si="22"/>
        <v>15903.869985507092</v>
      </c>
      <c r="G131" s="16"/>
      <c r="H131" s="23">
        <v>42339</v>
      </c>
      <c r="I131" s="24">
        <v>17425</v>
      </c>
      <c r="J131" s="25">
        <f t="shared" si="23"/>
        <v>-3.4786462083864177E-2</v>
      </c>
      <c r="K131" s="21">
        <v>1000</v>
      </c>
      <c r="L131" s="22">
        <f t="shared" si="24"/>
        <v>12658.325891257362</v>
      </c>
    </row>
    <row r="132" spans="1:12" ht="15">
      <c r="B132" s="18">
        <v>42705</v>
      </c>
      <c r="C132" s="19">
        <v>160.32</v>
      </c>
      <c r="D132" s="25">
        <f t="shared" si="21"/>
        <v>9.2098092643051646E-2</v>
      </c>
      <c r="E132" s="21">
        <v>1000</v>
      </c>
      <c r="F132" s="22">
        <f t="shared" si="22"/>
        <v>22207.417018135628</v>
      </c>
      <c r="G132" s="16"/>
      <c r="H132" s="23">
        <v>42705</v>
      </c>
      <c r="I132" s="24">
        <v>19963</v>
      </c>
      <c r="J132" s="25">
        <f t="shared" si="23"/>
        <v>0.14565279770444764</v>
      </c>
      <c r="K132" s="21">
        <v>1000</v>
      </c>
      <c r="L132" s="22">
        <f t="shared" si="24"/>
        <v>16984.134745507828</v>
      </c>
    </row>
    <row r="133" spans="1:12" ht="15">
      <c r="B133" s="18">
        <v>43070</v>
      </c>
      <c r="C133" s="19">
        <v>210.62</v>
      </c>
      <c r="D133" s="25">
        <f t="shared" si="21"/>
        <v>0.31374750499002002</v>
      </c>
      <c r="E133" s="21">
        <v>1000</v>
      </c>
      <c r="F133" s="26">
        <f t="shared" si="22"/>
        <v>24747.82006586868</v>
      </c>
      <c r="G133" s="16"/>
      <c r="H133" s="23">
        <v>43070</v>
      </c>
      <c r="I133" s="24">
        <v>24824</v>
      </c>
      <c r="J133" s="25">
        <f t="shared" si="23"/>
        <v>0.24350047588037871</v>
      </c>
      <c r="K133" s="21">
        <v>1000</v>
      </c>
      <c r="L133" s="27">
        <f t="shared" si="24"/>
        <v>16899.609700630885</v>
      </c>
    </row>
    <row r="134" spans="1:12" ht="15">
      <c r="B134" s="18">
        <v>43435</v>
      </c>
      <c r="C134" s="19">
        <v>224.6</v>
      </c>
      <c r="D134" s="25">
        <f t="shared" si="21"/>
        <v>6.6375462919000996E-2</v>
      </c>
      <c r="E134" s="28"/>
      <c r="F134" s="28"/>
      <c r="G134" s="16"/>
      <c r="H134" s="23">
        <v>43435</v>
      </c>
      <c r="I134" s="24">
        <v>23327</v>
      </c>
      <c r="J134" s="25">
        <f t="shared" si="23"/>
        <v>-6.0304543989687397E-2</v>
      </c>
      <c r="K134" s="29"/>
      <c r="L134" s="29"/>
    </row>
    <row r="135" spans="1:12" ht="15">
      <c r="B135" s="9"/>
      <c r="C135" s="9"/>
      <c r="D135" s="9"/>
      <c r="E135" s="31">
        <f>SUM(E124:E134)</f>
        <v>10000</v>
      </c>
      <c r="F135" s="32"/>
      <c r="G135" s="9"/>
      <c r="H135" s="9"/>
      <c r="I135" s="9"/>
      <c r="J135" s="9"/>
      <c r="K135" s="31">
        <f>SUM(K124:K134)</f>
        <v>10000</v>
      </c>
      <c r="L135" s="33"/>
    </row>
    <row r="136" spans="1:12" ht="15">
      <c r="B136" s="9"/>
      <c r="C136" s="9"/>
      <c r="D136" s="9"/>
      <c r="E136" s="31"/>
      <c r="F136" s="32"/>
      <c r="G136" s="9"/>
      <c r="H136" s="9"/>
      <c r="I136" s="9"/>
      <c r="J136" s="9"/>
      <c r="K136" s="31"/>
      <c r="L136" s="33"/>
    </row>
    <row r="137" spans="1:12" ht="15">
      <c r="B137" s="9"/>
      <c r="C137" s="9"/>
      <c r="D137" s="9"/>
      <c r="E137" s="31"/>
      <c r="F137" s="32"/>
      <c r="G137" s="9"/>
      <c r="H137" s="9"/>
      <c r="I137" s="9"/>
      <c r="J137" s="9"/>
      <c r="K137" s="31"/>
      <c r="L137" s="33"/>
    </row>
    <row r="138" spans="1:12" ht="14.25">
      <c r="A138" s="2" t="s">
        <v>648</v>
      </c>
      <c r="B138" s="79" t="s">
        <v>649</v>
      </c>
      <c r="C138" s="76"/>
      <c r="D138" s="76"/>
      <c r="E138" s="76"/>
      <c r="F138" s="76"/>
      <c r="G138" s="76"/>
      <c r="H138" s="76"/>
      <c r="I138" s="76"/>
      <c r="J138" s="76"/>
      <c r="K138" s="76"/>
      <c r="L138" s="77"/>
    </row>
    <row r="139" spans="1:12" ht="12.75">
      <c r="B139" s="82" t="s">
        <v>2</v>
      </c>
      <c r="C139" s="76"/>
      <c r="D139" s="76"/>
      <c r="E139" s="76"/>
      <c r="F139" s="76"/>
      <c r="G139" s="76"/>
      <c r="H139" s="76"/>
      <c r="I139" s="76"/>
      <c r="J139" s="76"/>
      <c r="K139" s="76"/>
      <c r="L139" s="77"/>
    </row>
    <row r="140" spans="1:12" ht="12.75">
      <c r="B140" s="78" t="s">
        <v>650</v>
      </c>
      <c r="C140" s="76"/>
      <c r="D140" s="76"/>
      <c r="E140" s="76"/>
      <c r="F140" s="76"/>
      <c r="G140" s="76"/>
      <c r="H140" s="76"/>
      <c r="I140" s="76"/>
      <c r="J140" s="76"/>
      <c r="K140" s="76"/>
      <c r="L140" s="77"/>
    </row>
    <row r="141" spans="1:12" ht="12.75">
      <c r="B141" s="3"/>
      <c r="C141" s="4">
        <v>2018</v>
      </c>
      <c r="D141" s="4">
        <v>2017</v>
      </c>
      <c r="E141" s="4">
        <v>2016</v>
      </c>
      <c r="F141" s="4">
        <v>2015</v>
      </c>
      <c r="G141" s="4">
        <v>2014</v>
      </c>
      <c r="H141" s="4">
        <v>2013</v>
      </c>
      <c r="I141" s="4">
        <v>2012</v>
      </c>
      <c r="J141" s="4">
        <v>2011</v>
      </c>
      <c r="K141" s="4">
        <v>2010</v>
      </c>
      <c r="L141" s="4">
        <v>2009</v>
      </c>
    </row>
    <row r="142" spans="1:12" ht="12.75">
      <c r="B142" s="5" t="s">
        <v>10</v>
      </c>
      <c r="C142" s="6">
        <v>9823</v>
      </c>
      <c r="D142" s="6">
        <v>9048</v>
      </c>
      <c r="E142" s="6">
        <v>8386</v>
      </c>
      <c r="F142" s="6">
        <v>7477</v>
      </c>
      <c r="G142" s="6">
        <v>7380</v>
      </c>
      <c r="H142" s="6">
        <v>7143</v>
      </c>
      <c r="I142" s="6">
        <v>7249</v>
      </c>
      <c r="J142" s="6">
        <v>7622</v>
      </c>
      <c r="K142" s="6">
        <v>7806</v>
      </c>
      <c r="L142" s="6">
        <v>8188</v>
      </c>
    </row>
    <row r="143" spans="1:12" ht="12.75">
      <c r="B143" s="5" t="s">
        <v>11</v>
      </c>
      <c r="C143" s="6">
        <v>1422</v>
      </c>
      <c r="D143" s="6">
        <v>933</v>
      </c>
      <c r="E143" s="6">
        <v>177</v>
      </c>
      <c r="F143" s="6">
        <v>-650</v>
      </c>
      <c r="G143" s="6">
        <v>-509</v>
      </c>
      <c r="H143" s="6">
        <v>-223</v>
      </c>
      <c r="I143" s="6">
        <v>-4107</v>
      </c>
      <c r="J143" s="6">
        <v>642</v>
      </c>
      <c r="K143" s="6">
        <v>-1063</v>
      </c>
      <c r="L143" s="6">
        <v>-1308</v>
      </c>
    </row>
    <row r="144" spans="1:12" ht="12.75">
      <c r="B144" s="5" t="s">
        <v>12</v>
      </c>
      <c r="C144" s="6">
        <v>1671</v>
      </c>
      <c r="D144" s="6">
        <v>104</v>
      </c>
      <c r="E144" s="6">
        <v>347</v>
      </c>
      <c r="F144" s="6">
        <v>-239</v>
      </c>
      <c r="G144" s="6">
        <v>-119</v>
      </c>
      <c r="H144" s="6">
        <v>-121</v>
      </c>
      <c r="I144" s="6">
        <v>-4068</v>
      </c>
      <c r="J144" s="6">
        <v>441</v>
      </c>
      <c r="K144" s="6">
        <v>-1065</v>
      </c>
      <c r="L144" s="6">
        <v>-1025</v>
      </c>
    </row>
    <row r="145" spans="2:12" ht="12.75">
      <c r="B145" s="5" t="s">
        <v>13</v>
      </c>
      <c r="C145" s="7">
        <v>1.19</v>
      </c>
      <c r="D145" s="7">
        <v>0.08</v>
      </c>
      <c r="E145" s="7">
        <v>0.25</v>
      </c>
      <c r="F145" s="7">
        <v>-0.18</v>
      </c>
      <c r="G145" s="7">
        <v>-0.09</v>
      </c>
      <c r="H145" s="7">
        <v>-0.09</v>
      </c>
      <c r="I145" s="7">
        <v>-2.89</v>
      </c>
      <c r="J145" s="7">
        <v>0.28999999999999998</v>
      </c>
      <c r="K145" s="7">
        <v>0.7</v>
      </c>
      <c r="L145" s="7">
        <v>-0.68</v>
      </c>
    </row>
    <row r="146" spans="2:12" ht="12.75">
      <c r="B146" s="5" t="s">
        <v>14</v>
      </c>
      <c r="C146" s="7">
        <v>35.340000000000003</v>
      </c>
      <c r="D146" s="7">
        <v>24.79</v>
      </c>
      <c r="E146" s="7">
        <v>21.63</v>
      </c>
      <c r="F146" s="7">
        <v>18.440000000000001</v>
      </c>
      <c r="G146" s="7">
        <v>13.25</v>
      </c>
      <c r="H146" s="7">
        <v>12.02</v>
      </c>
      <c r="I146" s="7">
        <v>5.73</v>
      </c>
      <c r="J146" s="7">
        <v>5.34</v>
      </c>
      <c r="K146" s="7">
        <v>7.57</v>
      </c>
      <c r="L146" s="7">
        <v>9</v>
      </c>
    </row>
    <row r="147" spans="2:12" ht="12.75">
      <c r="B147" s="5" t="s">
        <v>15</v>
      </c>
      <c r="C147" s="8">
        <f t="shared" ref="C147:L147" si="25">C146/C145</f>
        <v>29.697478991596643</v>
      </c>
      <c r="D147" s="8">
        <f t="shared" si="25"/>
        <v>309.875</v>
      </c>
      <c r="E147" s="8">
        <f t="shared" si="25"/>
        <v>86.52</v>
      </c>
      <c r="F147" s="8">
        <f t="shared" si="25"/>
        <v>-102.44444444444446</v>
      </c>
      <c r="G147" s="8">
        <f t="shared" si="25"/>
        <v>-147.22222222222223</v>
      </c>
      <c r="H147" s="8">
        <f t="shared" si="25"/>
        <v>-133.55555555555554</v>
      </c>
      <c r="I147" s="8">
        <f t="shared" si="25"/>
        <v>-1.9826989619377162</v>
      </c>
      <c r="J147" s="8">
        <f t="shared" si="25"/>
        <v>18.413793103448278</v>
      </c>
      <c r="K147" s="8">
        <f t="shared" si="25"/>
        <v>10.814285714285715</v>
      </c>
      <c r="L147" s="8">
        <f t="shared" si="25"/>
        <v>-13.235294117647058</v>
      </c>
    </row>
    <row r="149" spans="2:12" ht="15">
      <c r="B149" s="80" t="s">
        <v>16</v>
      </c>
      <c r="C149" s="81"/>
      <c r="D149" s="81"/>
      <c r="E149" s="81"/>
      <c r="F149" s="81"/>
      <c r="G149" s="81"/>
      <c r="H149" s="81"/>
      <c r="I149" s="81"/>
      <c r="J149" s="81"/>
      <c r="K149" s="81"/>
      <c r="L149" s="81"/>
    </row>
    <row r="150" spans="2:12" ht="18.75">
      <c r="B150" s="83" t="s">
        <v>651</v>
      </c>
      <c r="C150" s="76"/>
      <c r="D150" s="76"/>
      <c r="E150" s="76"/>
      <c r="F150" s="77"/>
      <c r="G150" s="9"/>
      <c r="H150" s="10"/>
      <c r="I150" s="10"/>
      <c r="J150" s="10"/>
      <c r="K150" s="43"/>
      <c r="L150" s="44"/>
    </row>
    <row r="151" spans="2:12" ht="15">
      <c r="B151" s="11" t="s">
        <v>20</v>
      </c>
      <c r="C151" s="12" t="s">
        <v>21</v>
      </c>
      <c r="D151" s="13" t="s">
        <v>22</v>
      </c>
      <c r="E151" s="14" t="s">
        <v>23</v>
      </c>
      <c r="F151" s="45" t="s">
        <v>24</v>
      </c>
      <c r="G151" s="16"/>
      <c r="H151" s="17" t="s">
        <v>20</v>
      </c>
      <c r="I151" s="12" t="s">
        <v>25</v>
      </c>
      <c r="J151" s="13" t="s">
        <v>22</v>
      </c>
      <c r="K151" s="45" t="s">
        <v>23</v>
      </c>
      <c r="L151" s="46" t="s">
        <v>24</v>
      </c>
    </row>
    <row r="152" spans="2:12" ht="15">
      <c r="B152" s="18">
        <v>39783</v>
      </c>
      <c r="C152" s="19">
        <v>8.8699999999999992</v>
      </c>
      <c r="D152" s="20"/>
      <c r="E152" s="21">
        <v>1000</v>
      </c>
      <c r="F152" s="22">
        <f>(E152)+(E152*D153)</f>
        <v>1014.6561443066518</v>
      </c>
      <c r="G152" s="16"/>
      <c r="H152" s="23">
        <v>39783</v>
      </c>
      <c r="I152" s="24">
        <v>8515</v>
      </c>
      <c r="J152" s="20"/>
      <c r="K152" s="21">
        <v>1000</v>
      </c>
      <c r="L152" s="22">
        <f>(K152)+(K152*J153)</f>
        <v>1229.7122724603641</v>
      </c>
    </row>
    <row r="153" spans="2:12" ht="15">
      <c r="B153" s="18">
        <v>40148</v>
      </c>
      <c r="C153" s="19">
        <v>9</v>
      </c>
      <c r="D153" s="25">
        <f t="shared" ref="D153:D162" si="26">(C153-C152)/C152</f>
        <v>1.4656144306651724E-2</v>
      </c>
      <c r="E153" s="21">
        <v>1000</v>
      </c>
      <c r="F153" s="22">
        <f t="shared" ref="F153:F161" si="27">(F152+E153)+(F152+E153)*D154</f>
        <v>1694.5496680445949</v>
      </c>
      <c r="G153" s="16"/>
      <c r="H153" s="23">
        <v>40148</v>
      </c>
      <c r="I153" s="24">
        <v>10471</v>
      </c>
      <c r="J153" s="25">
        <f t="shared" ref="J153:J162" si="28">(I153-I152)/I152</f>
        <v>0.22971227246036408</v>
      </c>
      <c r="K153" s="21">
        <v>1000</v>
      </c>
      <c r="L153" s="22">
        <f t="shared" ref="L153:L161" si="29">(L152+K153)+(L152+K153)*J154</f>
        <v>2446.9127803306319</v>
      </c>
    </row>
    <row r="154" spans="2:12" ht="15">
      <c r="B154" s="18">
        <v>40513</v>
      </c>
      <c r="C154" s="19">
        <v>7.57</v>
      </c>
      <c r="D154" s="25">
        <f t="shared" si="26"/>
        <v>-0.15888888888888886</v>
      </c>
      <c r="E154" s="21">
        <v>1000</v>
      </c>
      <c r="F154" s="22">
        <f t="shared" si="27"/>
        <v>1900.7787618702955</v>
      </c>
      <c r="G154" s="16"/>
      <c r="H154" s="23">
        <v>40513</v>
      </c>
      <c r="I154" s="24">
        <v>11491</v>
      </c>
      <c r="J154" s="25">
        <f t="shared" si="28"/>
        <v>9.741189953204088E-2</v>
      </c>
      <c r="K154" s="21">
        <v>1000</v>
      </c>
      <c r="L154" s="22">
        <f t="shared" si="29"/>
        <v>3664.6883158384239</v>
      </c>
    </row>
    <row r="155" spans="2:12" ht="15">
      <c r="B155" s="18">
        <v>40878</v>
      </c>
      <c r="C155" s="19">
        <v>5.34</v>
      </c>
      <c r="D155" s="25">
        <f t="shared" si="26"/>
        <v>-0.29458388375165129</v>
      </c>
      <c r="E155" s="21">
        <v>1000</v>
      </c>
      <c r="F155" s="22">
        <f t="shared" si="27"/>
        <v>3112.6333905462161</v>
      </c>
      <c r="G155" s="16"/>
      <c r="H155" s="23">
        <v>40878</v>
      </c>
      <c r="I155" s="24">
        <v>12217</v>
      </c>
      <c r="J155" s="25">
        <f t="shared" si="28"/>
        <v>6.3179879906013398E-2</v>
      </c>
      <c r="K155" s="21">
        <v>1000</v>
      </c>
      <c r="L155" s="22">
        <f t="shared" si="29"/>
        <v>5022.8349672468257</v>
      </c>
    </row>
    <row r="156" spans="2:12" ht="15">
      <c r="B156" s="18">
        <v>41244</v>
      </c>
      <c r="C156" s="19">
        <v>5.73</v>
      </c>
      <c r="D156" s="25">
        <f t="shared" si="26"/>
        <v>7.3033707865168648E-2</v>
      </c>
      <c r="E156" s="21">
        <v>1000</v>
      </c>
      <c r="F156" s="22">
        <f t="shared" si="27"/>
        <v>8627.1995382836831</v>
      </c>
      <c r="G156" s="16"/>
      <c r="H156" s="23">
        <v>41244</v>
      </c>
      <c r="I156" s="24">
        <v>13155</v>
      </c>
      <c r="J156" s="25">
        <f t="shared" si="28"/>
        <v>7.6778259801915369E-2</v>
      </c>
      <c r="K156" s="21">
        <v>1000</v>
      </c>
      <c r="L156" s="22">
        <f t="shared" si="29"/>
        <v>7213.2090390705998</v>
      </c>
    </row>
    <row r="157" spans="2:12" ht="15">
      <c r="B157" s="18">
        <v>41609</v>
      </c>
      <c r="C157" s="19">
        <v>12.02</v>
      </c>
      <c r="D157" s="25">
        <f t="shared" si="26"/>
        <v>1.0977312390924954</v>
      </c>
      <c r="E157" s="21">
        <v>1000</v>
      </c>
      <c r="F157" s="22">
        <f t="shared" si="27"/>
        <v>10612.345580886757</v>
      </c>
      <c r="G157" s="16"/>
      <c r="H157" s="23">
        <v>41609</v>
      </c>
      <c r="I157" s="24">
        <v>15755</v>
      </c>
      <c r="J157" s="25">
        <f t="shared" si="28"/>
        <v>0.1976434815659445</v>
      </c>
      <c r="K157" s="21">
        <v>1000</v>
      </c>
      <c r="L157" s="22">
        <f t="shared" si="29"/>
        <v>9411.1750417227249</v>
      </c>
    </row>
    <row r="158" spans="2:12" ht="15">
      <c r="B158" s="18">
        <v>41974</v>
      </c>
      <c r="C158" s="19">
        <v>13.25</v>
      </c>
      <c r="D158" s="25">
        <f t="shared" si="26"/>
        <v>0.10232945091514146</v>
      </c>
      <c r="E158" s="21">
        <v>1000</v>
      </c>
      <c r="F158" s="22">
        <f t="shared" si="27"/>
        <v>16160.8794348341</v>
      </c>
      <c r="G158" s="16"/>
      <c r="H158" s="23">
        <v>41974</v>
      </c>
      <c r="I158" s="24">
        <v>18053</v>
      </c>
      <c r="J158" s="25">
        <f t="shared" si="28"/>
        <v>0.14585845763249761</v>
      </c>
      <c r="K158" s="21">
        <v>1000</v>
      </c>
      <c r="L158" s="22">
        <f t="shared" si="29"/>
        <v>10049.007095885365</v>
      </c>
    </row>
    <row r="159" spans="2:12" ht="15">
      <c r="B159" s="18">
        <v>42339</v>
      </c>
      <c r="C159" s="19">
        <v>18.440000000000001</v>
      </c>
      <c r="D159" s="25">
        <f t="shared" si="26"/>
        <v>0.39169811320754727</v>
      </c>
      <c r="E159" s="21">
        <v>1000</v>
      </c>
      <c r="F159" s="22">
        <f t="shared" si="27"/>
        <v>20129.599901055397</v>
      </c>
      <c r="G159" s="16"/>
      <c r="H159" s="23">
        <v>42339</v>
      </c>
      <c r="I159" s="24">
        <v>17425</v>
      </c>
      <c r="J159" s="25">
        <f t="shared" si="28"/>
        <v>-3.4786462083864177E-2</v>
      </c>
      <c r="K159" s="21">
        <v>1000</v>
      </c>
      <c r="L159" s="22">
        <f t="shared" si="29"/>
        <v>12658.325891257362</v>
      </c>
    </row>
    <row r="160" spans="2:12" ht="15">
      <c r="B160" s="18">
        <v>42705</v>
      </c>
      <c r="C160" s="19">
        <v>21.63</v>
      </c>
      <c r="D160" s="25">
        <f t="shared" si="26"/>
        <v>0.17299349240780898</v>
      </c>
      <c r="E160" s="21">
        <v>1000</v>
      </c>
      <c r="F160" s="22">
        <f t="shared" si="27"/>
        <v>24216.494754838801</v>
      </c>
      <c r="G160" s="16"/>
      <c r="H160" s="23">
        <v>42705</v>
      </c>
      <c r="I160" s="24">
        <v>19963</v>
      </c>
      <c r="J160" s="25">
        <f t="shared" si="28"/>
        <v>0.14565279770444764</v>
      </c>
      <c r="K160" s="21">
        <v>1000</v>
      </c>
      <c r="L160" s="22">
        <f t="shared" si="29"/>
        <v>16984.134745507828</v>
      </c>
    </row>
    <row r="161" spans="1:12" ht="15">
      <c r="B161" s="18">
        <v>43070</v>
      </c>
      <c r="C161" s="19">
        <v>24.79</v>
      </c>
      <c r="D161" s="25">
        <f t="shared" si="26"/>
        <v>0.14609338881183542</v>
      </c>
      <c r="E161" s="21">
        <v>1000</v>
      </c>
      <c r="F161" s="26">
        <f t="shared" si="27"/>
        <v>35948.000187011028</v>
      </c>
      <c r="G161" s="16"/>
      <c r="H161" s="23">
        <v>43070</v>
      </c>
      <c r="I161" s="24">
        <v>24824</v>
      </c>
      <c r="J161" s="25">
        <f t="shared" si="28"/>
        <v>0.24350047588037871</v>
      </c>
      <c r="K161" s="21">
        <v>1000</v>
      </c>
      <c r="L161" s="27">
        <f t="shared" si="29"/>
        <v>16899.609700630885</v>
      </c>
    </row>
    <row r="162" spans="1:12" ht="15">
      <c r="B162" s="18">
        <v>43435</v>
      </c>
      <c r="C162" s="19">
        <v>35.340000000000003</v>
      </c>
      <c r="D162" s="25">
        <f t="shared" si="26"/>
        <v>0.42557482855990336</v>
      </c>
      <c r="E162" s="28"/>
      <c r="F162" s="28"/>
      <c r="G162" s="16"/>
      <c r="H162" s="23">
        <v>43435</v>
      </c>
      <c r="I162" s="24">
        <v>23327</v>
      </c>
      <c r="J162" s="25">
        <f t="shared" si="28"/>
        <v>-6.0304543989687397E-2</v>
      </c>
      <c r="K162" s="29"/>
      <c r="L162" s="29"/>
    </row>
    <row r="163" spans="1:12" ht="15">
      <c r="B163" s="9"/>
      <c r="C163" s="9"/>
      <c r="D163" s="9"/>
      <c r="E163" s="31">
        <f>SUM(E152:E162)</f>
        <v>10000</v>
      </c>
      <c r="F163" s="32"/>
      <c r="G163" s="9"/>
      <c r="H163" s="9"/>
      <c r="I163" s="9"/>
      <c r="J163" s="9"/>
      <c r="K163" s="31">
        <f>SUM(K152:K162)</f>
        <v>10000</v>
      </c>
      <c r="L163" s="33"/>
    </row>
    <row r="164" spans="1:12" ht="15">
      <c r="B164" s="9"/>
      <c r="C164" s="9"/>
      <c r="D164" s="9"/>
      <c r="E164" s="31"/>
      <c r="F164" s="32"/>
      <c r="G164" s="9"/>
      <c r="H164" s="9"/>
      <c r="I164" s="9"/>
      <c r="J164" s="9"/>
      <c r="K164" s="31"/>
      <c r="L164" s="33"/>
    </row>
    <row r="165" spans="1:12" ht="15">
      <c r="B165" s="9"/>
      <c r="C165" s="9"/>
      <c r="D165" s="9"/>
      <c r="E165" s="31"/>
      <c r="F165" s="32"/>
      <c r="G165" s="9"/>
      <c r="H165" s="9"/>
      <c r="I165" s="9"/>
      <c r="J165" s="9"/>
      <c r="K165" s="31"/>
      <c r="L165" s="33"/>
    </row>
    <row r="166" spans="1:12" ht="14.25">
      <c r="A166" s="2" t="s">
        <v>652</v>
      </c>
      <c r="B166" s="79" t="s">
        <v>653</v>
      </c>
      <c r="C166" s="76"/>
      <c r="D166" s="76"/>
      <c r="E166" s="76"/>
      <c r="F166" s="76"/>
      <c r="G166" s="76"/>
      <c r="H166" s="76"/>
      <c r="I166" s="76"/>
      <c r="J166" s="76"/>
      <c r="K166" s="76"/>
      <c r="L166" s="77"/>
    </row>
    <row r="167" spans="1:12" ht="12.75">
      <c r="B167" s="82" t="s">
        <v>2</v>
      </c>
      <c r="C167" s="76"/>
      <c r="D167" s="76"/>
      <c r="E167" s="76"/>
      <c r="F167" s="76"/>
      <c r="G167" s="76"/>
      <c r="H167" s="76"/>
      <c r="I167" s="76"/>
      <c r="J167" s="76"/>
      <c r="K167" s="76"/>
      <c r="L167" s="77"/>
    </row>
    <row r="168" spans="1:12" ht="12.75">
      <c r="B168" s="78" t="s">
        <v>654</v>
      </c>
      <c r="C168" s="76"/>
      <c r="D168" s="76"/>
      <c r="E168" s="76"/>
      <c r="F168" s="76"/>
      <c r="G168" s="76"/>
      <c r="H168" s="76"/>
      <c r="I168" s="76"/>
      <c r="J168" s="76"/>
      <c r="K168" s="76"/>
      <c r="L168" s="77"/>
    </row>
    <row r="169" spans="1:12" ht="12.75">
      <c r="B169" s="3"/>
      <c r="C169" s="4">
        <v>2018</v>
      </c>
      <c r="D169" s="4">
        <v>2017</v>
      </c>
      <c r="E169" s="4">
        <v>2016</v>
      </c>
      <c r="F169" s="4">
        <v>2015</v>
      </c>
      <c r="G169" s="4">
        <v>2014</v>
      </c>
      <c r="H169" s="4">
        <v>2013</v>
      </c>
      <c r="I169" s="4">
        <v>2012</v>
      </c>
      <c r="J169" s="4">
        <v>2011</v>
      </c>
      <c r="K169" s="4">
        <v>2010</v>
      </c>
      <c r="L169" s="4">
        <v>2009</v>
      </c>
    </row>
    <row r="170" spans="1:12" ht="12.75">
      <c r="B170" s="5" t="s">
        <v>10</v>
      </c>
      <c r="C170" s="6">
        <v>19893</v>
      </c>
      <c r="D170" s="6">
        <v>18329</v>
      </c>
      <c r="E170" s="6">
        <v>16882</v>
      </c>
      <c r="F170" s="6">
        <v>20563</v>
      </c>
      <c r="G170" s="6">
        <v>19154</v>
      </c>
      <c r="H170" s="6">
        <v>18283</v>
      </c>
      <c r="I170" s="6">
        <v>18260</v>
      </c>
      <c r="J170" s="6">
        <v>16090</v>
      </c>
      <c r="K170" s="6">
        <v>12550</v>
      </c>
      <c r="L170" s="6">
        <v>11184</v>
      </c>
    </row>
    <row r="171" spans="1:12" ht="12.75">
      <c r="B171" s="5" t="s">
        <v>11</v>
      </c>
      <c r="C171" s="6">
        <v>3292</v>
      </c>
      <c r="D171" s="6">
        <v>2938</v>
      </c>
      <c r="E171" s="6">
        <v>2611</v>
      </c>
      <c r="F171" s="6">
        <v>3324</v>
      </c>
      <c r="G171" s="6">
        <v>3400</v>
      </c>
      <c r="H171" s="6">
        <v>3416</v>
      </c>
      <c r="I171" s="6">
        <v>3010</v>
      </c>
      <c r="J171" s="6">
        <v>2447</v>
      </c>
      <c r="K171" s="6">
        <v>2229</v>
      </c>
      <c r="L171" s="6">
        <v>1424</v>
      </c>
    </row>
    <row r="172" spans="1:12" ht="12.75">
      <c r="B172" s="5" t="s">
        <v>12</v>
      </c>
      <c r="C172" s="6">
        <v>2650</v>
      </c>
      <c r="D172" s="6">
        <v>2492</v>
      </c>
      <c r="E172" s="6">
        <v>2553</v>
      </c>
      <c r="F172" s="6">
        <v>3357</v>
      </c>
      <c r="G172" s="6">
        <v>2598</v>
      </c>
      <c r="H172" s="6">
        <v>2695</v>
      </c>
      <c r="I172" s="6">
        <v>2392</v>
      </c>
      <c r="J172" s="6">
        <v>2172</v>
      </c>
      <c r="K172" s="6">
        <v>1793</v>
      </c>
      <c r="L172" s="6">
        <v>1151</v>
      </c>
    </row>
    <row r="173" spans="1:12" ht="12.75">
      <c r="B173" s="5" t="s">
        <v>13</v>
      </c>
      <c r="C173" s="7">
        <v>3.74</v>
      </c>
      <c r="D173" s="7">
        <v>3.53</v>
      </c>
      <c r="E173" s="7">
        <v>3.65</v>
      </c>
      <c r="F173" s="7">
        <v>4.74</v>
      </c>
      <c r="G173" s="7">
        <v>3.63</v>
      </c>
      <c r="H173" s="7">
        <v>3.8</v>
      </c>
      <c r="I173" s="7">
        <v>3.36</v>
      </c>
      <c r="J173" s="7">
        <v>3.11</v>
      </c>
      <c r="K173" s="7">
        <v>2.64</v>
      </c>
      <c r="L173" s="7">
        <v>3.46</v>
      </c>
    </row>
    <row r="174" spans="1:12" ht="12.75">
      <c r="B174" s="5" t="s">
        <v>14</v>
      </c>
      <c r="C174" s="7">
        <v>102.95</v>
      </c>
      <c r="D174" s="7">
        <v>92.09</v>
      </c>
      <c r="E174" s="7">
        <v>76.989999999999995</v>
      </c>
      <c r="F174" s="7">
        <v>46.96</v>
      </c>
      <c r="G174" s="7">
        <v>42.91</v>
      </c>
      <c r="H174" s="7">
        <v>38.43</v>
      </c>
      <c r="I174" s="7">
        <v>22.77</v>
      </c>
      <c r="J174" s="7">
        <v>23.31</v>
      </c>
      <c r="K174" s="7">
        <v>23.32</v>
      </c>
      <c r="L174" s="7">
        <v>18.510000000000002</v>
      </c>
    </row>
    <row r="175" spans="1:12" ht="12.75">
      <c r="B175" s="5" t="s">
        <v>15</v>
      </c>
      <c r="C175" s="8">
        <f t="shared" ref="C175:L175" si="30">C174/C173</f>
        <v>27.526737967914439</v>
      </c>
      <c r="D175" s="8">
        <f t="shared" si="30"/>
        <v>26.087818696883854</v>
      </c>
      <c r="E175" s="8">
        <f t="shared" si="30"/>
        <v>21.093150684931505</v>
      </c>
      <c r="F175" s="8">
        <f t="shared" si="30"/>
        <v>9.9071729957805896</v>
      </c>
      <c r="G175" s="8">
        <f t="shared" si="30"/>
        <v>11.820936639118457</v>
      </c>
      <c r="H175" s="8">
        <f t="shared" si="30"/>
        <v>10.113157894736842</v>
      </c>
      <c r="I175" s="8">
        <f t="shared" si="30"/>
        <v>6.7767857142857144</v>
      </c>
      <c r="J175" s="8">
        <f t="shared" si="30"/>
        <v>7.495176848874598</v>
      </c>
      <c r="K175" s="8">
        <f t="shared" si="30"/>
        <v>8.8333333333333321</v>
      </c>
      <c r="L175" s="8">
        <f t="shared" si="30"/>
        <v>5.3497109826589604</v>
      </c>
    </row>
    <row r="177" spans="2:12" ht="15">
      <c r="B177" s="80" t="s">
        <v>16</v>
      </c>
      <c r="C177" s="81"/>
      <c r="D177" s="81"/>
      <c r="E177" s="81"/>
      <c r="F177" s="81"/>
      <c r="G177" s="81"/>
      <c r="H177" s="81"/>
      <c r="I177" s="81"/>
      <c r="J177" s="81"/>
      <c r="K177" s="81"/>
      <c r="L177" s="81"/>
    </row>
    <row r="178" spans="2:12" ht="18.75">
      <c r="B178" s="83" t="s">
        <v>655</v>
      </c>
      <c r="C178" s="76"/>
      <c r="D178" s="76"/>
      <c r="E178" s="76"/>
      <c r="F178" s="77"/>
      <c r="G178" s="9"/>
      <c r="H178" s="10"/>
      <c r="I178" s="10"/>
      <c r="J178" s="10"/>
      <c r="K178" s="43"/>
      <c r="L178" s="44"/>
    </row>
    <row r="179" spans="2:12" ht="15">
      <c r="B179" s="11" t="s">
        <v>20</v>
      </c>
      <c r="C179" s="12" t="s">
        <v>21</v>
      </c>
      <c r="D179" s="13" t="s">
        <v>22</v>
      </c>
      <c r="E179" s="14" t="s">
        <v>23</v>
      </c>
      <c r="F179" s="45" t="s">
        <v>24</v>
      </c>
      <c r="G179" s="16"/>
      <c r="H179" s="17" t="s">
        <v>20</v>
      </c>
      <c r="I179" s="12" t="s">
        <v>25</v>
      </c>
      <c r="J179" s="13" t="s">
        <v>22</v>
      </c>
      <c r="K179" s="45" t="s">
        <v>23</v>
      </c>
      <c r="L179" s="46" t="s">
        <v>24</v>
      </c>
    </row>
    <row r="180" spans="2:12" ht="15">
      <c r="B180" s="18">
        <v>39783</v>
      </c>
      <c r="C180" s="19">
        <v>13.71</v>
      </c>
      <c r="D180" s="20"/>
      <c r="E180" s="21">
        <v>1000</v>
      </c>
      <c r="F180" s="22">
        <f>(E180)+(E180*D181)</f>
        <v>1350.1094091903719</v>
      </c>
      <c r="G180" s="16"/>
      <c r="H180" s="23">
        <v>39783</v>
      </c>
      <c r="I180" s="24">
        <v>8515</v>
      </c>
      <c r="J180" s="20"/>
      <c r="K180" s="21">
        <v>1000</v>
      </c>
      <c r="L180" s="22">
        <f>(K180)+(K180*J181)</f>
        <v>1229.7122724603641</v>
      </c>
    </row>
    <row r="181" spans="2:12" ht="15">
      <c r="B181" s="18">
        <v>40148</v>
      </c>
      <c r="C181" s="19">
        <v>18.510000000000002</v>
      </c>
      <c r="D181" s="25">
        <f t="shared" ref="D181:D190" si="31">(C181-C180)/C180</f>
        <v>0.35010940919037203</v>
      </c>
      <c r="E181" s="21">
        <v>1000</v>
      </c>
      <c r="F181" s="22">
        <f t="shared" ref="F181:F189" si="32">(F180+E181)+(F180+E181)*D182</f>
        <v>2960.8077483695015</v>
      </c>
      <c r="G181" s="16"/>
      <c r="H181" s="23">
        <v>40148</v>
      </c>
      <c r="I181" s="24">
        <v>10471</v>
      </c>
      <c r="J181" s="25">
        <f t="shared" ref="J181:J190" si="33">(I181-I180)/I180</f>
        <v>0.22971227246036408</v>
      </c>
      <c r="K181" s="21">
        <v>1000</v>
      </c>
      <c r="L181" s="22">
        <f t="shared" ref="L181:L189" si="34">(L180+K181)+(L180+K181)*J182</f>
        <v>2446.9127803306319</v>
      </c>
    </row>
    <row r="182" spans="2:12" ht="15">
      <c r="B182" s="18">
        <v>40513</v>
      </c>
      <c r="C182" s="19">
        <v>23.32</v>
      </c>
      <c r="D182" s="25">
        <f t="shared" si="31"/>
        <v>0.2598595353862776</v>
      </c>
      <c r="E182" s="21">
        <v>1000</v>
      </c>
      <c r="F182" s="22">
        <f t="shared" si="32"/>
        <v>3959.1092887861523</v>
      </c>
      <c r="G182" s="16"/>
      <c r="H182" s="23">
        <v>40513</v>
      </c>
      <c r="I182" s="24">
        <v>11491</v>
      </c>
      <c r="J182" s="25">
        <f t="shared" si="33"/>
        <v>9.741189953204088E-2</v>
      </c>
      <c r="K182" s="21">
        <v>1000</v>
      </c>
      <c r="L182" s="22">
        <f t="shared" si="34"/>
        <v>3664.6883158384239</v>
      </c>
    </row>
    <row r="183" spans="2:12" ht="15">
      <c r="B183" s="18">
        <v>40878</v>
      </c>
      <c r="C183" s="19">
        <v>23.31</v>
      </c>
      <c r="D183" s="25">
        <f t="shared" si="31"/>
        <v>-4.2881646655238266E-4</v>
      </c>
      <c r="E183" s="21">
        <v>1000</v>
      </c>
      <c r="F183" s="22">
        <f t="shared" si="32"/>
        <v>5907.9564542939279</v>
      </c>
      <c r="G183" s="16"/>
      <c r="H183" s="23">
        <v>40878</v>
      </c>
      <c r="I183" s="24">
        <v>12217</v>
      </c>
      <c r="J183" s="25">
        <f t="shared" si="33"/>
        <v>6.3179879906013398E-2</v>
      </c>
      <c r="K183" s="21">
        <v>1000</v>
      </c>
      <c r="L183" s="22">
        <f t="shared" si="34"/>
        <v>5022.8349672468257</v>
      </c>
    </row>
    <row r="184" spans="2:12" ht="15">
      <c r="B184" s="18">
        <v>41244</v>
      </c>
      <c r="C184" s="19">
        <v>27.77</v>
      </c>
      <c r="D184" s="25">
        <f t="shared" si="31"/>
        <v>0.19133419133419138</v>
      </c>
      <c r="E184" s="21">
        <v>1000</v>
      </c>
      <c r="F184" s="22">
        <f t="shared" si="32"/>
        <v>9559.6963103534617</v>
      </c>
      <c r="G184" s="16"/>
      <c r="H184" s="23">
        <v>41244</v>
      </c>
      <c r="I184" s="24">
        <v>13155</v>
      </c>
      <c r="J184" s="25">
        <f t="shared" si="33"/>
        <v>7.6778259801915369E-2</v>
      </c>
      <c r="K184" s="21">
        <v>1000</v>
      </c>
      <c r="L184" s="22">
        <f t="shared" si="34"/>
        <v>7213.2090390705998</v>
      </c>
    </row>
    <row r="185" spans="2:12" ht="15">
      <c r="B185" s="18">
        <v>41609</v>
      </c>
      <c r="C185" s="19">
        <v>38.43</v>
      </c>
      <c r="D185" s="25">
        <f t="shared" si="31"/>
        <v>0.38386748289521067</v>
      </c>
      <c r="E185" s="21">
        <v>1000</v>
      </c>
      <c r="F185" s="22">
        <f t="shared" si="32"/>
        <v>11790.699158919257</v>
      </c>
      <c r="G185" s="16"/>
      <c r="H185" s="23">
        <v>41609</v>
      </c>
      <c r="I185" s="24">
        <v>15755</v>
      </c>
      <c r="J185" s="25">
        <f t="shared" si="33"/>
        <v>0.1976434815659445</v>
      </c>
      <c r="K185" s="21">
        <v>1000</v>
      </c>
      <c r="L185" s="22">
        <f t="shared" si="34"/>
        <v>9411.1750417227249</v>
      </c>
    </row>
    <row r="186" spans="2:12" ht="15">
      <c r="B186" s="18">
        <v>41974</v>
      </c>
      <c r="C186" s="19">
        <v>42.91</v>
      </c>
      <c r="D186" s="25">
        <f t="shared" si="31"/>
        <v>0.11657559198542797</v>
      </c>
      <c r="E186" s="21">
        <v>1000</v>
      </c>
      <c r="F186" s="22">
        <f t="shared" si="32"/>
        <v>13997.931309784395</v>
      </c>
      <c r="G186" s="16"/>
      <c r="H186" s="23">
        <v>41974</v>
      </c>
      <c r="I186" s="24">
        <v>18053</v>
      </c>
      <c r="J186" s="25">
        <f t="shared" si="33"/>
        <v>0.14585845763249761</v>
      </c>
      <c r="K186" s="21">
        <v>1000</v>
      </c>
      <c r="L186" s="22">
        <f t="shared" si="34"/>
        <v>10049.007095885365</v>
      </c>
    </row>
    <row r="187" spans="2:12" ht="15">
      <c r="B187" s="18">
        <v>42339</v>
      </c>
      <c r="C187" s="19">
        <v>46.96</v>
      </c>
      <c r="D187" s="25">
        <f t="shared" si="31"/>
        <v>9.4383593567932994E-2</v>
      </c>
      <c r="E187" s="21">
        <v>1000</v>
      </c>
      <c r="F187" s="22">
        <f t="shared" si="32"/>
        <v>24588.814555798563</v>
      </c>
      <c r="G187" s="16"/>
      <c r="H187" s="23">
        <v>42339</v>
      </c>
      <c r="I187" s="24">
        <v>17425</v>
      </c>
      <c r="J187" s="25">
        <f t="shared" si="33"/>
        <v>-3.4786462083864177E-2</v>
      </c>
      <c r="K187" s="21">
        <v>1000</v>
      </c>
      <c r="L187" s="22">
        <f t="shared" si="34"/>
        <v>12658.325891257362</v>
      </c>
    </row>
    <row r="188" spans="2:12" ht="15">
      <c r="B188" s="18">
        <v>42705</v>
      </c>
      <c r="C188" s="19">
        <v>76.989999999999995</v>
      </c>
      <c r="D188" s="25">
        <f t="shared" si="31"/>
        <v>0.63948040885860291</v>
      </c>
      <c r="E188" s="21">
        <v>1000</v>
      </c>
      <c r="F188" s="22">
        <f t="shared" si="32"/>
        <v>30607.532568430834</v>
      </c>
      <c r="G188" s="16"/>
      <c r="H188" s="23">
        <v>42705</v>
      </c>
      <c r="I188" s="24">
        <v>19963</v>
      </c>
      <c r="J188" s="25">
        <f t="shared" si="33"/>
        <v>0.14565279770444764</v>
      </c>
      <c r="K188" s="21">
        <v>1000</v>
      </c>
      <c r="L188" s="22">
        <f t="shared" si="34"/>
        <v>16984.134745507828</v>
      </c>
    </row>
    <row r="189" spans="2:12" ht="15">
      <c r="B189" s="18">
        <v>43070</v>
      </c>
      <c r="C189" s="19">
        <v>92.09</v>
      </c>
      <c r="D189" s="25">
        <f t="shared" si="31"/>
        <v>0.19612936745031834</v>
      </c>
      <c r="E189" s="21">
        <v>1000</v>
      </c>
      <c r="F189" s="26">
        <f t="shared" si="32"/>
        <v>35334.94926615218</v>
      </c>
      <c r="G189" s="16"/>
      <c r="H189" s="23">
        <v>43070</v>
      </c>
      <c r="I189" s="24">
        <v>24824</v>
      </c>
      <c r="J189" s="25">
        <f t="shared" si="33"/>
        <v>0.24350047588037871</v>
      </c>
      <c r="K189" s="21">
        <v>1000</v>
      </c>
      <c r="L189" s="27">
        <f t="shared" si="34"/>
        <v>16899.609700630885</v>
      </c>
    </row>
    <row r="190" spans="2:12" ht="15">
      <c r="B190" s="18">
        <v>43435</v>
      </c>
      <c r="C190" s="19">
        <v>102.95</v>
      </c>
      <c r="D190" s="25">
        <f t="shared" si="31"/>
        <v>0.11792811380171571</v>
      </c>
      <c r="E190" s="28"/>
      <c r="F190" s="28"/>
      <c r="G190" s="16"/>
      <c r="H190" s="23">
        <v>43435</v>
      </c>
      <c r="I190" s="24">
        <v>23327</v>
      </c>
      <c r="J190" s="25">
        <f t="shared" si="33"/>
        <v>-6.0304543989687397E-2</v>
      </c>
      <c r="K190" s="29"/>
      <c r="L190" s="29"/>
    </row>
    <row r="191" spans="2:12" ht="15">
      <c r="B191" s="9"/>
      <c r="C191" s="9"/>
      <c r="D191" s="9"/>
      <c r="E191" s="31">
        <f>SUM(E180:E190)</f>
        <v>10000</v>
      </c>
      <c r="F191" s="32"/>
      <c r="G191" s="9"/>
      <c r="H191" s="9"/>
      <c r="I191" s="9"/>
      <c r="J191" s="9"/>
      <c r="K191" s="31">
        <f>SUM(K180:K190)</f>
        <v>10000</v>
      </c>
      <c r="L191" s="33"/>
    </row>
    <row r="192" spans="2:12" ht="15">
      <c r="B192" s="9"/>
      <c r="C192" s="9"/>
      <c r="D192" s="9"/>
      <c r="E192" s="31"/>
      <c r="F192" s="32"/>
      <c r="G192" s="9"/>
      <c r="H192" s="9"/>
      <c r="I192" s="9"/>
      <c r="J192" s="9"/>
      <c r="K192" s="31"/>
      <c r="L192" s="33"/>
    </row>
    <row r="193" spans="1:12" ht="15">
      <c r="B193" s="9"/>
      <c r="C193" s="9"/>
      <c r="D193" s="9"/>
      <c r="E193" s="31"/>
      <c r="F193" s="32"/>
      <c r="G193" s="9"/>
      <c r="H193" s="9"/>
      <c r="I193" s="9"/>
      <c r="J193" s="9"/>
      <c r="K193" s="31"/>
      <c r="L193" s="33"/>
    </row>
    <row r="194" spans="1:12" ht="14.25">
      <c r="A194" s="2" t="s">
        <v>656</v>
      </c>
      <c r="B194" s="79" t="s">
        <v>657</v>
      </c>
      <c r="C194" s="76"/>
      <c r="D194" s="76"/>
      <c r="E194" s="76"/>
      <c r="F194" s="76"/>
      <c r="G194" s="76"/>
      <c r="H194" s="76"/>
      <c r="I194" s="76"/>
      <c r="J194" s="76"/>
      <c r="K194" s="76"/>
      <c r="L194" s="77"/>
    </row>
    <row r="195" spans="1:12" ht="12.75">
      <c r="B195" s="82" t="s">
        <v>2</v>
      </c>
      <c r="C195" s="76"/>
      <c r="D195" s="76"/>
      <c r="E195" s="76"/>
      <c r="F195" s="76"/>
      <c r="G195" s="76"/>
      <c r="H195" s="76"/>
      <c r="I195" s="76"/>
      <c r="J195" s="76"/>
      <c r="K195" s="76"/>
      <c r="L195" s="77"/>
    </row>
    <row r="196" spans="1:12" ht="12.75">
      <c r="B196" s="78" t="s">
        <v>658</v>
      </c>
      <c r="C196" s="76"/>
      <c r="D196" s="76"/>
      <c r="E196" s="76"/>
      <c r="F196" s="76"/>
      <c r="G196" s="76"/>
      <c r="H196" s="76"/>
      <c r="I196" s="76"/>
      <c r="J196" s="76"/>
      <c r="K196" s="76"/>
      <c r="L196" s="77"/>
    </row>
    <row r="197" spans="1:12" ht="12.75">
      <c r="B197" s="3"/>
      <c r="C197" s="4">
        <v>2018</v>
      </c>
      <c r="D197" s="4">
        <v>2017</v>
      </c>
      <c r="E197" s="4">
        <v>2016</v>
      </c>
      <c r="F197" s="4">
        <v>2015</v>
      </c>
      <c r="G197" s="4">
        <v>2014</v>
      </c>
      <c r="H197" s="4">
        <v>2013</v>
      </c>
      <c r="I197" s="4">
        <v>2012</v>
      </c>
      <c r="J197" s="4">
        <v>2011</v>
      </c>
      <c r="K197" s="4">
        <v>2010</v>
      </c>
      <c r="L197" s="4">
        <v>2009</v>
      </c>
    </row>
    <row r="198" spans="1:12" ht="12.75">
      <c r="B198" s="5" t="s">
        <v>10</v>
      </c>
      <c r="C198" s="6">
        <v>3722</v>
      </c>
      <c r="D198" s="6">
        <v>3453</v>
      </c>
      <c r="E198" s="6">
        <v>2963</v>
      </c>
      <c r="F198" s="6">
        <v>2493</v>
      </c>
      <c r="G198" s="6">
        <v>2322</v>
      </c>
      <c r="H198" s="6">
        <v>2045</v>
      </c>
      <c r="I198" s="6">
        <v>1899</v>
      </c>
      <c r="J198" s="6">
        <v>1678</v>
      </c>
      <c r="K198" s="6">
        <v>1447</v>
      </c>
      <c r="L198" s="6">
        <v>1321</v>
      </c>
    </row>
    <row r="199" spans="1:12" ht="12.75">
      <c r="B199" s="5" t="s">
        <v>11</v>
      </c>
      <c r="C199" s="6">
        <v>761</v>
      </c>
      <c r="D199" s="6">
        <v>1034</v>
      </c>
      <c r="E199" s="6">
        <v>737</v>
      </c>
      <c r="F199" s="6">
        <v>622</v>
      </c>
      <c r="G199" s="6">
        <v>1144</v>
      </c>
      <c r="H199" s="6">
        <v>511</v>
      </c>
      <c r="I199" s="6">
        <v>391</v>
      </c>
      <c r="J199" s="6">
        <v>283</v>
      </c>
      <c r="K199" s="6">
        <v>268</v>
      </c>
      <c r="L199" s="6">
        <v>304</v>
      </c>
    </row>
    <row r="200" spans="1:12" ht="12.75">
      <c r="B200" s="5" t="s">
        <v>12</v>
      </c>
      <c r="C200" s="6">
        <v>722</v>
      </c>
      <c r="D200" s="6">
        <v>583</v>
      </c>
      <c r="E200" s="6">
        <v>569</v>
      </c>
      <c r="F200" s="6">
        <v>494</v>
      </c>
      <c r="G200" s="6">
        <v>811</v>
      </c>
      <c r="H200" s="6">
        <v>389</v>
      </c>
      <c r="I200" s="6">
        <v>293</v>
      </c>
      <c r="J200" s="6">
        <v>236</v>
      </c>
      <c r="K200" s="6">
        <v>218</v>
      </c>
      <c r="L200" s="6">
        <v>229</v>
      </c>
    </row>
    <row r="201" spans="1:12" ht="12.75">
      <c r="B201" s="5" t="s">
        <v>13</v>
      </c>
      <c r="C201" s="7">
        <v>3.38</v>
      </c>
      <c r="D201" s="7">
        <v>2.7</v>
      </c>
      <c r="E201" s="7">
        <v>2.61</v>
      </c>
      <c r="F201" s="7">
        <v>2.25</v>
      </c>
      <c r="G201" s="7">
        <v>3.74</v>
      </c>
      <c r="H201" s="7">
        <v>1.71</v>
      </c>
      <c r="I201" s="7">
        <v>2.48</v>
      </c>
      <c r="J201" s="7">
        <v>1.98</v>
      </c>
      <c r="K201" s="7">
        <v>1.83</v>
      </c>
      <c r="L201" s="7">
        <v>3.9</v>
      </c>
    </row>
    <row r="202" spans="1:12" ht="12.75">
      <c r="B202" s="5" t="s">
        <v>14</v>
      </c>
      <c r="C202" s="7">
        <v>153.16999999999999</v>
      </c>
      <c r="D202" s="7">
        <v>112.71</v>
      </c>
      <c r="E202" s="7">
        <v>93.7</v>
      </c>
      <c r="F202" s="7">
        <v>78.98</v>
      </c>
      <c r="G202" s="7">
        <v>63.69</v>
      </c>
      <c r="H202" s="7">
        <v>32.880000000000003</v>
      </c>
      <c r="I202" s="7">
        <v>45.08</v>
      </c>
      <c r="J202" s="7">
        <v>35.35</v>
      </c>
      <c r="K202" s="7">
        <v>40.42</v>
      </c>
      <c r="L202" s="7">
        <v>21.71</v>
      </c>
    </row>
    <row r="203" spans="1:12" ht="12.75">
      <c r="B203" s="5" t="s">
        <v>15</v>
      </c>
      <c r="C203" s="8">
        <f t="shared" ref="C203:L203" si="35">C202/C201</f>
        <v>45.316568047337277</v>
      </c>
      <c r="D203" s="8">
        <f t="shared" si="35"/>
        <v>41.74444444444444</v>
      </c>
      <c r="E203" s="8">
        <f t="shared" si="35"/>
        <v>35.900383141762454</v>
      </c>
      <c r="F203" s="8">
        <f t="shared" si="35"/>
        <v>35.102222222222224</v>
      </c>
      <c r="G203" s="8">
        <f t="shared" si="35"/>
        <v>17.02941176470588</v>
      </c>
      <c r="H203" s="8">
        <f t="shared" si="35"/>
        <v>19.228070175438599</v>
      </c>
      <c r="I203" s="8">
        <f t="shared" si="35"/>
        <v>18.177419354838708</v>
      </c>
      <c r="J203" s="8">
        <f t="shared" si="35"/>
        <v>17.853535353535353</v>
      </c>
      <c r="K203" s="8">
        <f t="shared" si="35"/>
        <v>22.087431693989071</v>
      </c>
      <c r="L203" s="8">
        <f t="shared" si="35"/>
        <v>5.5666666666666673</v>
      </c>
    </row>
    <row r="205" spans="1:12" ht="15">
      <c r="B205" s="80" t="s">
        <v>16</v>
      </c>
      <c r="C205" s="81"/>
      <c r="D205" s="81"/>
      <c r="E205" s="81"/>
      <c r="F205" s="81"/>
      <c r="G205" s="81"/>
      <c r="H205" s="81"/>
      <c r="I205" s="81"/>
      <c r="J205" s="81"/>
      <c r="K205" s="81"/>
      <c r="L205" s="81"/>
    </row>
    <row r="206" spans="1:12" ht="18.75">
      <c r="B206" s="83" t="s">
        <v>659</v>
      </c>
      <c r="C206" s="76"/>
      <c r="D206" s="76"/>
      <c r="E206" s="76"/>
      <c r="F206" s="77"/>
      <c r="G206" s="9"/>
      <c r="H206" s="10"/>
      <c r="I206" s="10"/>
      <c r="J206" s="10"/>
      <c r="K206" s="43"/>
      <c r="L206" s="44"/>
    </row>
    <row r="207" spans="1:12" ht="15">
      <c r="B207" s="11" t="s">
        <v>20</v>
      </c>
      <c r="C207" s="12" t="s">
        <v>21</v>
      </c>
      <c r="D207" s="13" t="s">
        <v>22</v>
      </c>
      <c r="E207" s="14" t="s">
        <v>23</v>
      </c>
      <c r="F207" s="45" t="s">
        <v>24</v>
      </c>
      <c r="G207" s="16"/>
      <c r="H207" s="17" t="s">
        <v>20</v>
      </c>
      <c r="I207" s="12" t="s">
        <v>25</v>
      </c>
      <c r="J207" s="13" t="s">
        <v>22</v>
      </c>
      <c r="K207" s="45" t="s">
        <v>23</v>
      </c>
      <c r="L207" s="46" t="s">
        <v>24</v>
      </c>
    </row>
    <row r="208" spans="1:12" ht="15">
      <c r="B208" s="18">
        <v>39783</v>
      </c>
      <c r="C208" s="19">
        <v>14.37</v>
      </c>
      <c r="D208" s="20"/>
      <c r="E208" s="21">
        <v>1000</v>
      </c>
      <c r="F208" s="22">
        <f>(E208)+(E208*D209)</f>
        <v>1510.7863604732083</v>
      </c>
      <c r="G208" s="16"/>
      <c r="H208" s="23">
        <v>39783</v>
      </c>
      <c r="I208" s="24">
        <v>8515</v>
      </c>
      <c r="J208" s="20"/>
      <c r="K208" s="21">
        <v>1000</v>
      </c>
      <c r="L208" s="22">
        <f>(K208)+(K208*J209)</f>
        <v>1229.7122724603641</v>
      </c>
    </row>
    <row r="209" spans="1:12" ht="15">
      <c r="B209" s="18">
        <v>40148</v>
      </c>
      <c r="C209" s="19">
        <v>21.71</v>
      </c>
      <c r="D209" s="25">
        <f t="shared" ref="D209:D218" si="36">(C209-C208)/C208</f>
        <v>0.51078636047320825</v>
      </c>
      <c r="E209" s="21">
        <v>1000</v>
      </c>
      <c r="F209" s="22">
        <f t="shared" ref="F209:F217" si="37">(F208+E209)+(F208+E209)*D210</f>
        <v>4674.6192855977461</v>
      </c>
      <c r="G209" s="16"/>
      <c r="H209" s="23">
        <v>40148</v>
      </c>
      <c r="I209" s="24">
        <v>10471</v>
      </c>
      <c r="J209" s="25">
        <f t="shared" ref="J209:J218" si="38">(I209-I208)/I208</f>
        <v>0.22971227246036408</v>
      </c>
      <c r="K209" s="21">
        <v>1000</v>
      </c>
      <c r="L209" s="22">
        <f t="shared" ref="L209:L217" si="39">(L208+K209)+(L208+K209)*J210</f>
        <v>2446.9127803306319</v>
      </c>
    </row>
    <row r="210" spans="1:12" ht="15">
      <c r="B210" s="18">
        <v>40513</v>
      </c>
      <c r="C210" s="19">
        <v>40.42</v>
      </c>
      <c r="D210" s="25">
        <f t="shared" si="36"/>
        <v>0.86181483187471208</v>
      </c>
      <c r="E210" s="21">
        <v>1000</v>
      </c>
      <c r="F210" s="22">
        <f t="shared" si="37"/>
        <v>4962.8350258753171</v>
      </c>
      <c r="G210" s="16"/>
      <c r="H210" s="23">
        <v>40513</v>
      </c>
      <c r="I210" s="24">
        <v>11491</v>
      </c>
      <c r="J210" s="25">
        <f t="shared" si="38"/>
        <v>9.741189953204088E-2</v>
      </c>
      <c r="K210" s="21">
        <v>1000</v>
      </c>
      <c r="L210" s="22">
        <f t="shared" si="39"/>
        <v>3664.6883158384239</v>
      </c>
    </row>
    <row r="211" spans="1:12" ht="15">
      <c r="B211" s="18">
        <v>40878</v>
      </c>
      <c r="C211" s="19">
        <v>35.35</v>
      </c>
      <c r="D211" s="25">
        <f t="shared" si="36"/>
        <v>-0.12543295398317664</v>
      </c>
      <c r="E211" s="21">
        <v>1000</v>
      </c>
      <c r="F211" s="22">
        <f t="shared" si="37"/>
        <v>7604.0906072548596</v>
      </c>
      <c r="G211" s="16"/>
      <c r="H211" s="23">
        <v>40878</v>
      </c>
      <c r="I211" s="24">
        <v>12217</v>
      </c>
      <c r="J211" s="25">
        <f t="shared" si="38"/>
        <v>6.3179879906013398E-2</v>
      </c>
      <c r="K211" s="21">
        <v>1000</v>
      </c>
      <c r="L211" s="22">
        <f t="shared" si="39"/>
        <v>5022.8349672468257</v>
      </c>
    </row>
    <row r="212" spans="1:12" ht="15">
      <c r="B212" s="18">
        <v>41244</v>
      </c>
      <c r="C212" s="19">
        <v>45.08</v>
      </c>
      <c r="D212" s="25">
        <f t="shared" si="36"/>
        <v>0.27524752475247516</v>
      </c>
      <c r="E212" s="21">
        <v>1000</v>
      </c>
      <c r="F212" s="22">
        <f t="shared" si="37"/>
        <v>6275.5656425585585</v>
      </c>
      <c r="G212" s="16"/>
      <c r="H212" s="23">
        <v>41244</v>
      </c>
      <c r="I212" s="24">
        <v>13155</v>
      </c>
      <c r="J212" s="25">
        <f t="shared" si="38"/>
        <v>7.6778259801915369E-2</v>
      </c>
      <c r="K212" s="21">
        <v>1000</v>
      </c>
      <c r="L212" s="22">
        <f t="shared" si="39"/>
        <v>7213.2090390705998</v>
      </c>
    </row>
    <row r="213" spans="1:12" ht="15">
      <c r="B213" s="18">
        <v>41609</v>
      </c>
      <c r="C213" s="19">
        <v>32.880000000000003</v>
      </c>
      <c r="D213" s="25">
        <f t="shared" si="36"/>
        <v>-0.27062999112688546</v>
      </c>
      <c r="E213" s="21">
        <v>1000</v>
      </c>
      <c r="F213" s="22">
        <f t="shared" si="37"/>
        <v>14093.089287547278</v>
      </c>
      <c r="G213" s="16"/>
      <c r="H213" s="23">
        <v>41609</v>
      </c>
      <c r="I213" s="24">
        <v>15755</v>
      </c>
      <c r="J213" s="25">
        <f t="shared" si="38"/>
        <v>0.1976434815659445</v>
      </c>
      <c r="K213" s="21">
        <v>1000</v>
      </c>
      <c r="L213" s="22">
        <f t="shared" si="39"/>
        <v>9411.1750417227249</v>
      </c>
    </row>
    <row r="214" spans="1:12" ht="15">
      <c r="B214" s="18">
        <v>41974</v>
      </c>
      <c r="C214" s="19">
        <v>63.69</v>
      </c>
      <c r="D214" s="25">
        <f t="shared" si="36"/>
        <v>0.93704379562043771</v>
      </c>
      <c r="E214" s="21">
        <v>1000</v>
      </c>
      <c r="F214" s="22">
        <f t="shared" si="37"/>
        <v>18716.473417027541</v>
      </c>
      <c r="G214" s="16"/>
      <c r="H214" s="23">
        <v>41974</v>
      </c>
      <c r="I214" s="24">
        <v>18053</v>
      </c>
      <c r="J214" s="25">
        <f t="shared" si="38"/>
        <v>0.14585845763249761</v>
      </c>
      <c r="K214" s="21">
        <v>1000</v>
      </c>
      <c r="L214" s="22">
        <f t="shared" si="39"/>
        <v>10049.007095885365</v>
      </c>
    </row>
    <row r="215" spans="1:12" ht="15">
      <c r="B215" s="18">
        <v>42339</v>
      </c>
      <c r="C215" s="19">
        <v>78.98</v>
      </c>
      <c r="D215" s="25">
        <f t="shared" si="36"/>
        <v>0.24006908462867022</v>
      </c>
      <c r="E215" s="21">
        <v>1000</v>
      </c>
      <c r="F215" s="22">
        <f t="shared" si="37"/>
        <v>23391.156738104335</v>
      </c>
      <c r="G215" s="16"/>
      <c r="H215" s="23">
        <v>42339</v>
      </c>
      <c r="I215" s="24">
        <v>17425</v>
      </c>
      <c r="J215" s="25">
        <f t="shared" si="38"/>
        <v>-3.4786462083864177E-2</v>
      </c>
      <c r="K215" s="21">
        <v>1000</v>
      </c>
      <c r="L215" s="22">
        <f t="shared" si="39"/>
        <v>12658.325891257362</v>
      </c>
    </row>
    <row r="216" spans="1:12" ht="15">
      <c r="B216" s="18">
        <v>42705</v>
      </c>
      <c r="C216" s="19">
        <v>93.7</v>
      </c>
      <c r="D216" s="25">
        <f t="shared" si="36"/>
        <v>0.18637629779691059</v>
      </c>
      <c r="E216" s="21">
        <v>1000</v>
      </c>
      <c r="F216" s="22">
        <f t="shared" si="37"/>
        <v>29339.672101939588</v>
      </c>
      <c r="G216" s="16"/>
      <c r="H216" s="23">
        <v>42705</v>
      </c>
      <c r="I216" s="24">
        <v>19963</v>
      </c>
      <c r="J216" s="25">
        <f t="shared" si="38"/>
        <v>0.14565279770444764</v>
      </c>
      <c r="K216" s="21">
        <v>1000</v>
      </c>
      <c r="L216" s="22">
        <f t="shared" si="39"/>
        <v>16984.134745507828</v>
      </c>
    </row>
    <row r="217" spans="1:12" ht="15">
      <c r="B217" s="18">
        <v>43070</v>
      </c>
      <c r="C217" s="19">
        <v>112.71</v>
      </c>
      <c r="D217" s="25">
        <f t="shared" si="36"/>
        <v>0.20288153681963703</v>
      </c>
      <c r="E217" s="21">
        <v>1000</v>
      </c>
      <c r="F217" s="26">
        <f t="shared" si="37"/>
        <v>41230.836446225592</v>
      </c>
      <c r="G217" s="16"/>
      <c r="H217" s="23">
        <v>43070</v>
      </c>
      <c r="I217" s="24">
        <v>24824</v>
      </c>
      <c r="J217" s="25">
        <f t="shared" si="38"/>
        <v>0.24350047588037871</v>
      </c>
      <c r="K217" s="21">
        <v>1000</v>
      </c>
      <c r="L217" s="27">
        <f t="shared" si="39"/>
        <v>16899.609700630885</v>
      </c>
    </row>
    <row r="218" spans="1:12" ht="15">
      <c r="B218" s="18">
        <v>43435</v>
      </c>
      <c r="C218" s="19">
        <v>153.16999999999999</v>
      </c>
      <c r="D218" s="25">
        <f t="shared" si="36"/>
        <v>0.35897435897435892</v>
      </c>
      <c r="E218" s="28"/>
      <c r="F218" s="28"/>
      <c r="G218" s="16"/>
      <c r="H218" s="23">
        <v>43435</v>
      </c>
      <c r="I218" s="24">
        <v>23327</v>
      </c>
      <c r="J218" s="25">
        <f t="shared" si="38"/>
        <v>-6.0304543989687397E-2</v>
      </c>
      <c r="K218" s="29"/>
      <c r="L218" s="29"/>
    </row>
    <row r="219" spans="1:12" ht="15">
      <c r="B219" s="9"/>
      <c r="C219" s="9"/>
      <c r="D219" s="9"/>
      <c r="E219" s="31">
        <f>SUM(E208:E218)</f>
        <v>10000</v>
      </c>
      <c r="F219" s="32"/>
      <c r="G219" s="9"/>
      <c r="H219" s="9"/>
      <c r="I219" s="9"/>
      <c r="J219" s="9"/>
      <c r="K219" s="31">
        <f>SUM(K208:K218)</f>
        <v>10000</v>
      </c>
      <c r="L219" s="33"/>
    </row>
    <row r="220" spans="1:12" ht="15">
      <c r="B220" s="9"/>
      <c r="C220" s="9"/>
      <c r="D220" s="9"/>
      <c r="E220" s="31"/>
      <c r="F220" s="32"/>
      <c r="G220" s="9"/>
      <c r="H220" s="9"/>
      <c r="I220" s="9"/>
      <c r="J220" s="9"/>
      <c r="K220" s="31"/>
      <c r="L220" s="33"/>
    </row>
    <row r="221" spans="1:12" ht="15">
      <c r="B221" s="9"/>
      <c r="C221" s="9"/>
      <c r="D221" s="9"/>
      <c r="E221" s="31"/>
      <c r="F221" s="32"/>
      <c r="G221" s="9"/>
      <c r="H221" s="9"/>
      <c r="I221" s="9"/>
      <c r="J221" s="9"/>
      <c r="K221" s="31"/>
      <c r="L221" s="33"/>
    </row>
    <row r="222" spans="1:12" ht="14.25">
      <c r="A222" s="2" t="s">
        <v>660</v>
      </c>
      <c r="B222" s="79" t="s">
        <v>661</v>
      </c>
      <c r="C222" s="76"/>
      <c r="D222" s="76"/>
      <c r="E222" s="76"/>
      <c r="F222" s="76"/>
      <c r="G222" s="76"/>
      <c r="H222" s="76"/>
      <c r="I222" s="76"/>
      <c r="J222" s="76"/>
      <c r="K222" s="76"/>
      <c r="L222" s="77"/>
    </row>
    <row r="223" spans="1:12" ht="12.75">
      <c r="B223" s="82" t="s">
        <v>2</v>
      </c>
      <c r="C223" s="76"/>
      <c r="D223" s="76"/>
      <c r="E223" s="76"/>
      <c r="F223" s="76"/>
      <c r="G223" s="76"/>
      <c r="H223" s="76"/>
      <c r="I223" s="76"/>
      <c r="J223" s="76"/>
      <c r="K223" s="76"/>
      <c r="L223" s="77"/>
    </row>
    <row r="224" spans="1:12" ht="12.75">
      <c r="B224" s="78" t="s">
        <v>662</v>
      </c>
      <c r="C224" s="76"/>
      <c r="D224" s="76"/>
      <c r="E224" s="76"/>
      <c r="F224" s="76"/>
      <c r="G224" s="76"/>
      <c r="H224" s="76"/>
      <c r="I224" s="76"/>
      <c r="J224" s="76"/>
      <c r="K224" s="76"/>
      <c r="L224" s="77"/>
    </row>
    <row r="225" spans="2:12" ht="12.75">
      <c r="B225" s="3"/>
      <c r="C225" s="4">
        <v>2018</v>
      </c>
      <c r="D225" s="4">
        <v>2017</v>
      </c>
      <c r="E225" s="4">
        <v>2016</v>
      </c>
      <c r="F225" s="4">
        <v>2015</v>
      </c>
      <c r="G225" s="4">
        <v>2014</v>
      </c>
      <c r="H225" s="4">
        <v>2013</v>
      </c>
      <c r="I225" s="4">
        <v>2012</v>
      </c>
      <c r="J225" s="4">
        <v>2011</v>
      </c>
      <c r="K225" s="4">
        <v>2010</v>
      </c>
      <c r="L225" s="4">
        <v>2009</v>
      </c>
    </row>
    <row r="226" spans="2:12" ht="12.75">
      <c r="B226" s="5" t="s">
        <v>10</v>
      </c>
      <c r="C226" s="6">
        <v>3217</v>
      </c>
      <c r="D226" s="6">
        <v>3058</v>
      </c>
      <c r="E226" s="6">
        <v>2832</v>
      </c>
      <c r="F226" s="6">
        <v>2705</v>
      </c>
      <c r="G226" s="6">
        <v>2530</v>
      </c>
      <c r="H226" s="6">
        <v>2492</v>
      </c>
      <c r="I226" s="6">
        <v>2002</v>
      </c>
      <c r="J226" s="6">
        <v>1789</v>
      </c>
      <c r="K226" s="6">
        <v>1679</v>
      </c>
      <c r="L226" s="6">
        <v>1637</v>
      </c>
    </row>
    <row r="227" spans="2:12" ht="12.75">
      <c r="B227" s="5" t="s">
        <v>11</v>
      </c>
      <c r="C227" s="6">
        <v>-418</v>
      </c>
      <c r="D227" s="6">
        <v>1230</v>
      </c>
      <c r="E227" s="6">
        <v>415</v>
      </c>
      <c r="F227" s="6">
        <v>177</v>
      </c>
      <c r="G227" s="6">
        <v>48</v>
      </c>
      <c r="H227" s="6">
        <v>-1192</v>
      </c>
      <c r="I227" s="6">
        <v>-61</v>
      </c>
      <c r="J227" s="6">
        <v>227</v>
      </c>
      <c r="K227" s="6">
        <v>-54</v>
      </c>
      <c r="L227" s="6">
        <v>-2088</v>
      </c>
    </row>
    <row r="228" spans="2:12" ht="12.75">
      <c r="B228" s="5" t="s">
        <v>12</v>
      </c>
      <c r="C228" s="6">
        <v>-111</v>
      </c>
      <c r="D228" s="6">
        <v>755</v>
      </c>
      <c r="E228" s="6">
        <v>330</v>
      </c>
      <c r="F228" s="6">
        <v>131</v>
      </c>
      <c r="G228" s="6">
        <v>17</v>
      </c>
      <c r="H228" s="6">
        <v>-1172</v>
      </c>
      <c r="I228" s="6">
        <v>-73</v>
      </c>
      <c r="J228" s="6">
        <v>157</v>
      </c>
      <c r="K228" s="6">
        <v>-62</v>
      </c>
      <c r="L228" s="6">
        <v>-2176</v>
      </c>
    </row>
    <row r="229" spans="2:12" ht="12.75">
      <c r="B229" s="5" t="s">
        <v>13</v>
      </c>
      <c r="C229" s="7">
        <v>-0.4</v>
      </c>
      <c r="D229" s="7">
        <v>2.64</v>
      </c>
      <c r="E229" s="7">
        <v>1.1599999999999999</v>
      </c>
      <c r="F229" s="7">
        <v>0.45</v>
      </c>
      <c r="G229" s="7">
        <v>0.06</v>
      </c>
      <c r="H229" s="7">
        <v>-4.3600000000000003</v>
      </c>
      <c r="I229" s="7">
        <v>-0.28000000000000003</v>
      </c>
      <c r="J229" s="7">
        <v>0.59</v>
      </c>
      <c r="K229" s="7">
        <v>-0.24</v>
      </c>
      <c r="L229" s="7">
        <v>-8.48</v>
      </c>
    </row>
    <row r="230" spans="2:12" ht="12.75">
      <c r="B230" s="5" t="s">
        <v>14</v>
      </c>
      <c r="C230" s="7">
        <v>41.1</v>
      </c>
      <c r="D230" s="7">
        <v>42.75</v>
      </c>
      <c r="E230" s="7">
        <v>40.119999999999997</v>
      </c>
      <c r="F230" s="7">
        <v>36.89</v>
      </c>
      <c r="G230" s="7">
        <v>26.74</v>
      </c>
      <c r="H230" s="7">
        <v>22.35</v>
      </c>
      <c r="I230" s="7">
        <v>20.010000000000002</v>
      </c>
      <c r="J230" s="7">
        <v>17.510000000000002</v>
      </c>
      <c r="K230" s="7">
        <v>18.82</v>
      </c>
      <c r="L230" s="7">
        <v>14.5</v>
      </c>
    </row>
    <row r="231" spans="2:12" ht="12.75">
      <c r="B231" s="5" t="s">
        <v>15</v>
      </c>
      <c r="C231" s="8">
        <f t="shared" ref="C231:L231" si="40">C230/C229</f>
        <v>-102.75</v>
      </c>
      <c r="D231" s="8">
        <f t="shared" si="40"/>
        <v>16.193181818181817</v>
      </c>
      <c r="E231" s="8">
        <f t="shared" si="40"/>
        <v>34.586206896551722</v>
      </c>
      <c r="F231" s="8">
        <f t="shared" si="40"/>
        <v>81.977777777777774</v>
      </c>
      <c r="G231" s="8">
        <f t="shared" si="40"/>
        <v>445.66666666666663</v>
      </c>
      <c r="H231" s="8">
        <f t="shared" si="40"/>
        <v>-5.1261467889908259</v>
      </c>
      <c r="I231" s="8">
        <f t="shared" si="40"/>
        <v>-71.464285714285708</v>
      </c>
      <c r="J231" s="8">
        <f t="shared" si="40"/>
        <v>29.677966101694921</v>
      </c>
      <c r="K231" s="8">
        <f t="shared" si="40"/>
        <v>-78.416666666666671</v>
      </c>
      <c r="L231" s="8">
        <f t="shared" si="40"/>
        <v>-1.7099056603773584</v>
      </c>
    </row>
    <row r="233" spans="2:12" ht="15">
      <c r="B233" s="80" t="s">
        <v>16</v>
      </c>
      <c r="C233" s="81"/>
      <c r="D233" s="81"/>
      <c r="E233" s="81"/>
      <c r="F233" s="81"/>
      <c r="G233" s="81"/>
      <c r="H233" s="81"/>
      <c r="I233" s="81"/>
      <c r="J233" s="81"/>
      <c r="K233" s="81"/>
      <c r="L233" s="81"/>
    </row>
    <row r="234" spans="2:12" ht="18.75">
      <c r="B234" s="83" t="s">
        <v>663</v>
      </c>
      <c r="C234" s="76"/>
      <c r="D234" s="76"/>
      <c r="E234" s="76"/>
      <c r="F234" s="77"/>
      <c r="G234" s="9"/>
      <c r="H234" s="10"/>
      <c r="I234" s="10"/>
      <c r="J234" s="10"/>
      <c r="K234" s="43"/>
      <c r="L234" s="44"/>
    </row>
    <row r="235" spans="2:12" ht="15">
      <c r="B235" s="11" t="s">
        <v>20</v>
      </c>
      <c r="C235" s="12" t="s">
        <v>21</v>
      </c>
      <c r="D235" s="13" t="s">
        <v>22</v>
      </c>
      <c r="E235" s="14" t="s">
        <v>23</v>
      </c>
      <c r="F235" s="45" t="s">
        <v>24</v>
      </c>
      <c r="G235" s="16"/>
      <c r="H235" s="17" t="s">
        <v>20</v>
      </c>
      <c r="I235" s="12" t="s">
        <v>25</v>
      </c>
      <c r="J235" s="13" t="s">
        <v>22</v>
      </c>
      <c r="K235" s="45" t="s">
        <v>23</v>
      </c>
      <c r="L235" s="46" t="s">
        <v>24</v>
      </c>
    </row>
    <row r="236" spans="2:12" ht="15">
      <c r="B236" s="18">
        <v>39783</v>
      </c>
      <c r="C236" s="19">
        <v>11.79</v>
      </c>
      <c r="D236" s="20"/>
      <c r="E236" s="21">
        <v>1000</v>
      </c>
      <c r="F236" s="22">
        <f>(E236)+(E236*D237)</f>
        <v>1229.855810008482</v>
      </c>
      <c r="G236" s="16"/>
      <c r="H236" s="23">
        <v>39783</v>
      </c>
      <c r="I236" s="24">
        <v>8515</v>
      </c>
      <c r="J236" s="20"/>
      <c r="K236" s="21">
        <v>1000</v>
      </c>
      <c r="L236" s="22">
        <f>(K236)+(K236*J237)</f>
        <v>1229.7122724603641</v>
      </c>
    </row>
    <row r="237" spans="2:12" ht="15">
      <c r="B237" s="18">
        <v>40148</v>
      </c>
      <c r="C237" s="19">
        <v>14.5</v>
      </c>
      <c r="D237" s="25">
        <f t="shared" ref="D237:D246" si="41">(C237-C236)/C236</f>
        <v>0.22985581000848185</v>
      </c>
      <c r="E237" s="21">
        <v>1000</v>
      </c>
      <c r="F237" s="22">
        <f t="shared" ref="F237:F245" si="42">(F236+E237)+(F236+E237)*D238</f>
        <v>2894.1990582316985</v>
      </c>
      <c r="G237" s="16"/>
      <c r="H237" s="23">
        <v>40148</v>
      </c>
      <c r="I237" s="24">
        <v>10471</v>
      </c>
      <c r="J237" s="25">
        <f t="shared" ref="J237:J246" si="43">(I237-I236)/I236</f>
        <v>0.22971227246036408</v>
      </c>
      <c r="K237" s="21">
        <v>1000</v>
      </c>
      <c r="L237" s="22">
        <f t="shared" ref="L237:L245" si="44">(L236+K237)+(L236+K237)*J238</f>
        <v>2446.9127803306319</v>
      </c>
    </row>
    <row r="238" spans="2:12" ht="15">
      <c r="B238" s="18">
        <v>40513</v>
      </c>
      <c r="C238" s="19">
        <v>18.82</v>
      </c>
      <c r="D238" s="25">
        <f t="shared" si="41"/>
        <v>0.29793103448275865</v>
      </c>
      <c r="E238" s="21">
        <v>1000</v>
      </c>
      <c r="F238" s="22">
        <f t="shared" si="42"/>
        <v>3623.1363182591417</v>
      </c>
      <c r="G238" s="16"/>
      <c r="H238" s="23">
        <v>40513</v>
      </c>
      <c r="I238" s="24">
        <v>11491</v>
      </c>
      <c r="J238" s="25">
        <f t="shared" si="43"/>
        <v>9.741189953204088E-2</v>
      </c>
      <c r="K238" s="21">
        <v>1000</v>
      </c>
      <c r="L238" s="22">
        <f t="shared" si="44"/>
        <v>3664.6883158384239</v>
      </c>
    </row>
    <row r="239" spans="2:12" ht="15">
      <c r="B239" s="18">
        <v>40878</v>
      </c>
      <c r="C239" s="19">
        <v>17.510000000000002</v>
      </c>
      <c r="D239" s="25">
        <f t="shared" si="41"/>
        <v>-6.9606801275239036E-2</v>
      </c>
      <c r="E239" s="21">
        <v>1000</v>
      </c>
      <c r="F239" s="22">
        <f t="shared" si="42"/>
        <v>5283.2071803749523</v>
      </c>
      <c r="G239" s="16"/>
      <c r="H239" s="23">
        <v>40878</v>
      </c>
      <c r="I239" s="24">
        <v>12217</v>
      </c>
      <c r="J239" s="25">
        <f t="shared" si="43"/>
        <v>6.3179879906013398E-2</v>
      </c>
      <c r="K239" s="21">
        <v>1000</v>
      </c>
      <c r="L239" s="22">
        <f t="shared" si="44"/>
        <v>5022.8349672468257</v>
      </c>
    </row>
    <row r="240" spans="2:12" ht="15">
      <c r="B240" s="18">
        <v>41244</v>
      </c>
      <c r="C240" s="19">
        <v>20.010000000000002</v>
      </c>
      <c r="D240" s="25">
        <f t="shared" si="41"/>
        <v>0.14277555682467161</v>
      </c>
      <c r="E240" s="21">
        <v>1000</v>
      </c>
      <c r="F240" s="22">
        <f t="shared" si="42"/>
        <v>7017.9750365507334</v>
      </c>
      <c r="G240" s="16"/>
      <c r="H240" s="23">
        <v>41244</v>
      </c>
      <c r="I240" s="24">
        <v>13155</v>
      </c>
      <c r="J240" s="25">
        <f t="shared" si="43"/>
        <v>7.6778259801915369E-2</v>
      </c>
      <c r="K240" s="21">
        <v>1000</v>
      </c>
      <c r="L240" s="22">
        <f t="shared" si="44"/>
        <v>7213.2090390705998</v>
      </c>
    </row>
    <row r="241" spans="1:12" ht="15">
      <c r="B241" s="18">
        <v>41609</v>
      </c>
      <c r="C241" s="19">
        <v>22.35</v>
      </c>
      <c r="D241" s="25">
        <f t="shared" si="41"/>
        <v>0.1169415292353823</v>
      </c>
      <c r="E241" s="21">
        <v>1000</v>
      </c>
      <c r="F241" s="22">
        <f t="shared" si="42"/>
        <v>9592.8703569291538</v>
      </c>
      <c r="G241" s="16"/>
      <c r="H241" s="23">
        <v>41609</v>
      </c>
      <c r="I241" s="24">
        <v>15755</v>
      </c>
      <c r="J241" s="25">
        <f t="shared" si="43"/>
        <v>0.1976434815659445</v>
      </c>
      <c r="K241" s="21">
        <v>1000</v>
      </c>
      <c r="L241" s="22">
        <f t="shared" si="44"/>
        <v>9411.1750417227249</v>
      </c>
    </row>
    <row r="242" spans="1:12" ht="15">
      <c r="B242" s="18">
        <v>41974</v>
      </c>
      <c r="C242" s="19">
        <v>26.74</v>
      </c>
      <c r="D242" s="25">
        <f t="shared" si="41"/>
        <v>0.19642058165548085</v>
      </c>
      <c r="E242" s="21">
        <v>1000</v>
      </c>
      <c r="F242" s="22">
        <f t="shared" si="42"/>
        <v>15326.78212825688</v>
      </c>
      <c r="G242" s="16"/>
      <c r="H242" s="23">
        <v>41974</v>
      </c>
      <c r="I242" s="24">
        <v>18053</v>
      </c>
      <c r="J242" s="25">
        <f t="shared" si="43"/>
        <v>0.14585845763249761</v>
      </c>
      <c r="K242" s="21">
        <v>1000</v>
      </c>
      <c r="L242" s="22">
        <f t="shared" si="44"/>
        <v>10049.007095885365</v>
      </c>
    </row>
    <row r="243" spans="1:12" ht="15">
      <c r="B243" s="18">
        <v>42339</v>
      </c>
      <c r="C243" s="19">
        <v>38.69</v>
      </c>
      <c r="D243" s="25">
        <f t="shared" si="41"/>
        <v>0.44689603590127153</v>
      </c>
      <c r="E243" s="21">
        <v>1000</v>
      </c>
      <c r="F243" s="22">
        <f t="shared" si="42"/>
        <v>16930.227422736265</v>
      </c>
      <c r="G243" s="16"/>
      <c r="H243" s="23">
        <v>42339</v>
      </c>
      <c r="I243" s="24">
        <v>17425</v>
      </c>
      <c r="J243" s="25">
        <f t="shared" si="43"/>
        <v>-3.4786462083864177E-2</v>
      </c>
      <c r="K243" s="21">
        <v>1000</v>
      </c>
      <c r="L243" s="22">
        <f t="shared" si="44"/>
        <v>12658.325891257362</v>
      </c>
    </row>
    <row r="244" spans="1:12" ht="15">
      <c r="B244" s="18">
        <v>42705</v>
      </c>
      <c r="C244" s="19">
        <v>40.119999999999997</v>
      </c>
      <c r="D244" s="25">
        <f t="shared" si="41"/>
        <v>3.6960454897906433E-2</v>
      </c>
      <c r="E244" s="21">
        <v>1000</v>
      </c>
      <c r="F244" s="22">
        <f t="shared" si="42"/>
        <v>19105.61371689869</v>
      </c>
      <c r="G244" s="16"/>
      <c r="H244" s="23">
        <v>42705</v>
      </c>
      <c r="I244" s="24">
        <v>19963</v>
      </c>
      <c r="J244" s="25">
        <f t="shared" si="43"/>
        <v>0.14565279770444764</v>
      </c>
      <c r="K244" s="21">
        <v>1000</v>
      </c>
      <c r="L244" s="22">
        <f t="shared" si="44"/>
        <v>16984.134745507828</v>
      </c>
    </row>
    <row r="245" spans="1:12" ht="15">
      <c r="B245" s="18">
        <v>43070</v>
      </c>
      <c r="C245" s="19">
        <v>42.75</v>
      </c>
      <c r="D245" s="25">
        <f t="shared" si="41"/>
        <v>6.5553339980059883E-2</v>
      </c>
      <c r="E245" s="21">
        <v>1000</v>
      </c>
      <c r="F245" s="26">
        <f t="shared" si="42"/>
        <v>19329.607573439444</v>
      </c>
      <c r="G245" s="16"/>
      <c r="H245" s="23">
        <v>43070</v>
      </c>
      <c r="I245" s="24">
        <v>24824</v>
      </c>
      <c r="J245" s="25">
        <f t="shared" si="43"/>
        <v>0.24350047588037871</v>
      </c>
      <c r="K245" s="21">
        <v>1000</v>
      </c>
      <c r="L245" s="27">
        <f t="shared" si="44"/>
        <v>16899.609700630885</v>
      </c>
    </row>
    <row r="246" spans="1:12" ht="15">
      <c r="B246" s="18">
        <v>43435</v>
      </c>
      <c r="C246" s="19">
        <v>41.1</v>
      </c>
      <c r="D246" s="25">
        <f t="shared" si="41"/>
        <v>-3.8596491228070143E-2</v>
      </c>
      <c r="E246" s="28"/>
      <c r="F246" s="28"/>
      <c r="G246" s="16"/>
      <c r="H246" s="23">
        <v>43435</v>
      </c>
      <c r="I246" s="24">
        <v>23327</v>
      </c>
      <c r="J246" s="25">
        <f t="shared" si="43"/>
        <v>-6.0304543989687397E-2</v>
      </c>
      <c r="K246" s="29"/>
      <c r="L246" s="29"/>
    </row>
    <row r="247" spans="1:12" ht="15">
      <c r="B247" s="9"/>
      <c r="C247" s="9"/>
      <c r="D247" s="9"/>
      <c r="E247" s="31">
        <f>SUM(E236:E246)</f>
        <v>10000</v>
      </c>
      <c r="F247" s="32"/>
      <c r="G247" s="9"/>
      <c r="H247" s="9"/>
      <c r="I247" s="9"/>
      <c r="J247" s="9"/>
      <c r="K247" s="31">
        <f>SUM(K236:K246)</f>
        <v>10000</v>
      </c>
      <c r="L247" s="33"/>
    </row>
    <row r="248" spans="1:12" ht="15">
      <c r="B248" s="9"/>
      <c r="C248" s="9"/>
      <c r="D248" s="9"/>
      <c r="E248" s="31"/>
      <c r="F248" s="32"/>
      <c r="G248" s="9"/>
      <c r="H248" s="9"/>
      <c r="I248" s="9"/>
      <c r="J248" s="9"/>
      <c r="K248" s="31"/>
      <c r="L248" s="33"/>
    </row>
    <row r="249" spans="1:12" ht="15">
      <c r="B249" s="9"/>
      <c r="C249" s="9"/>
      <c r="D249" s="9"/>
      <c r="E249" s="31"/>
      <c r="F249" s="32"/>
      <c r="G249" s="9"/>
      <c r="H249" s="9"/>
      <c r="I249" s="9"/>
      <c r="J249" s="9"/>
      <c r="K249" s="31"/>
      <c r="L249" s="33"/>
    </row>
    <row r="250" spans="1:12" ht="14.25">
      <c r="A250" s="2" t="s">
        <v>664</v>
      </c>
      <c r="B250" s="79" t="s">
        <v>665</v>
      </c>
      <c r="C250" s="76"/>
      <c r="D250" s="76"/>
      <c r="E250" s="76"/>
      <c r="F250" s="76"/>
      <c r="G250" s="76"/>
      <c r="H250" s="76"/>
      <c r="I250" s="76"/>
      <c r="J250" s="76"/>
      <c r="K250" s="76"/>
      <c r="L250" s="77"/>
    </row>
    <row r="251" spans="1:12" ht="12.75">
      <c r="B251" s="82" t="s">
        <v>2</v>
      </c>
      <c r="C251" s="76"/>
      <c r="D251" s="76"/>
      <c r="E251" s="76"/>
      <c r="F251" s="76"/>
      <c r="G251" s="76"/>
      <c r="H251" s="76"/>
      <c r="I251" s="76"/>
      <c r="J251" s="76"/>
      <c r="K251" s="76"/>
      <c r="L251" s="77"/>
    </row>
    <row r="252" spans="1:12" ht="12.75">
      <c r="B252" s="78" t="s">
        <v>666</v>
      </c>
      <c r="C252" s="76"/>
      <c r="D252" s="76"/>
      <c r="E252" s="76"/>
      <c r="F252" s="76"/>
      <c r="G252" s="76"/>
      <c r="H252" s="76"/>
      <c r="I252" s="76"/>
      <c r="J252" s="76"/>
      <c r="K252" s="76"/>
      <c r="L252" s="77"/>
    </row>
    <row r="253" spans="1:12" ht="12.75">
      <c r="B253" s="3"/>
      <c r="C253" s="4">
        <v>2018</v>
      </c>
      <c r="D253" s="4">
        <v>2017</v>
      </c>
      <c r="E253" s="4">
        <v>2016</v>
      </c>
      <c r="F253" s="4">
        <v>2015</v>
      </c>
      <c r="G253" s="4">
        <v>2014</v>
      </c>
      <c r="H253" s="4">
        <v>2013</v>
      </c>
      <c r="I253" s="4">
        <v>2012</v>
      </c>
      <c r="J253" s="4">
        <v>2011</v>
      </c>
      <c r="K253" s="4">
        <v>2010</v>
      </c>
      <c r="L253" s="4">
        <v>2009</v>
      </c>
    </row>
    <row r="254" spans="1:12" ht="12.75">
      <c r="B254" s="5" t="s">
        <v>10</v>
      </c>
      <c r="C254" s="6">
        <v>2213</v>
      </c>
      <c r="D254" s="6">
        <v>1969</v>
      </c>
      <c r="E254" s="6">
        <v>1775</v>
      </c>
      <c r="F254" s="6">
        <v>1601</v>
      </c>
      <c r="G254" s="6">
        <v>1485</v>
      </c>
      <c r="H254" s="6">
        <v>1377</v>
      </c>
      <c r="I254" s="6">
        <v>1293</v>
      </c>
      <c r="J254" s="6">
        <v>1218</v>
      </c>
      <c r="K254" s="6">
        <v>1103</v>
      </c>
      <c r="L254" s="6">
        <v>1031</v>
      </c>
    </row>
    <row r="255" spans="1:12" ht="12.75">
      <c r="B255" s="5" t="s">
        <v>11</v>
      </c>
      <c r="C255" s="6">
        <v>457</v>
      </c>
      <c r="D255" s="6">
        <v>381</v>
      </c>
      <c r="E255" s="6">
        <v>321</v>
      </c>
      <c r="F255" s="6">
        <v>273</v>
      </c>
      <c r="G255" s="6">
        <v>246</v>
      </c>
      <c r="H255" s="6">
        <v>263</v>
      </c>
      <c r="I255" s="6">
        <v>260</v>
      </c>
      <c r="J255" s="6">
        <v>234</v>
      </c>
      <c r="K255" s="6">
        <v>202</v>
      </c>
      <c r="L255" s="6">
        <v>174</v>
      </c>
    </row>
    <row r="256" spans="1:12" ht="12.75">
      <c r="B256" s="5" t="s">
        <v>12</v>
      </c>
      <c r="C256" s="6">
        <v>377</v>
      </c>
      <c r="D256" s="6">
        <v>263</v>
      </c>
      <c r="E256" s="6">
        <v>222</v>
      </c>
      <c r="F256" s="6">
        <v>192</v>
      </c>
      <c r="G256" s="6">
        <v>181</v>
      </c>
      <c r="H256" s="6">
        <v>187</v>
      </c>
      <c r="I256" s="6">
        <v>178</v>
      </c>
      <c r="J256" s="6">
        <v>161</v>
      </c>
      <c r="K256" s="6">
        <v>141</v>
      </c>
      <c r="L256" s="6">
        <v>122</v>
      </c>
    </row>
    <row r="257" spans="2:12" ht="12.75">
      <c r="B257" s="5" t="s">
        <v>13</v>
      </c>
      <c r="C257" s="7">
        <v>4.26</v>
      </c>
      <c r="D257" s="7">
        <v>2.94</v>
      </c>
      <c r="E257" s="7">
        <v>2.44</v>
      </c>
      <c r="F257" s="7">
        <v>2.0499999999999998</v>
      </c>
      <c r="G257" s="7">
        <v>1.79</v>
      </c>
      <c r="H257" s="7">
        <v>1.74</v>
      </c>
      <c r="I257" s="7">
        <v>3.17</v>
      </c>
      <c r="J257" s="7">
        <v>2.78</v>
      </c>
      <c r="K257" s="7">
        <v>2.37</v>
      </c>
      <c r="L257" s="7">
        <v>2.0099999999999998</v>
      </c>
    </row>
    <row r="258" spans="2:12" ht="12.75">
      <c r="B258" s="5" t="s">
        <v>14</v>
      </c>
      <c r="C258" s="7">
        <v>186.02</v>
      </c>
      <c r="D258" s="7">
        <v>156.38</v>
      </c>
      <c r="E258" s="7">
        <v>117.27</v>
      </c>
      <c r="F258" s="7">
        <v>72.92</v>
      </c>
      <c r="G258" s="7">
        <v>74.14</v>
      </c>
      <c r="H258" s="7">
        <v>53.19</v>
      </c>
      <c r="I258" s="7">
        <v>46.4</v>
      </c>
      <c r="J258" s="7">
        <v>38.479999999999997</v>
      </c>
      <c r="K258" s="7">
        <v>34.61</v>
      </c>
      <c r="L258" s="7">
        <v>26.73</v>
      </c>
    </row>
    <row r="259" spans="2:12" ht="12.75">
      <c r="B259" s="5" t="s">
        <v>15</v>
      </c>
      <c r="C259" s="8">
        <f t="shared" ref="C259:L259" si="45">C258/C257</f>
        <v>43.666666666666671</v>
      </c>
      <c r="D259" s="8">
        <f t="shared" si="45"/>
        <v>53.19047619047619</v>
      </c>
      <c r="E259" s="8">
        <f t="shared" si="45"/>
        <v>48.061475409836063</v>
      </c>
      <c r="F259" s="8">
        <f t="shared" si="45"/>
        <v>35.57073170731708</v>
      </c>
      <c r="G259" s="8">
        <f t="shared" si="45"/>
        <v>41.418994413407823</v>
      </c>
      <c r="H259" s="8">
        <f t="shared" si="45"/>
        <v>30.568965517241377</v>
      </c>
      <c r="I259" s="8">
        <f t="shared" si="45"/>
        <v>14.637223974763407</v>
      </c>
      <c r="J259" s="8">
        <f t="shared" si="45"/>
        <v>13.841726618705035</v>
      </c>
      <c r="K259" s="8">
        <f t="shared" si="45"/>
        <v>14.603375527426159</v>
      </c>
      <c r="L259" s="8">
        <f t="shared" si="45"/>
        <v>13.298507462686569</v>
      </c>
    </row>
    <row r="261" spans="2:12" ht="15">
      <c r="B261" s="80" t="s">
        <v>16</v>
      </c>
      <c r="C261" s="81"/>
      <c r="D261" s="81"/>
      <c r="E261" s="81"/>
      <c r="F261" s="81"/>
      <c r="G261" s="81"/>
      <c r="H261" s="81"/>
      <c r="I261" s="81"/>
      <c r="J261" s="81"/>
      <c r="K261" s="81"/>
      <c r="L261" s="81"/>
    </row>
    <row r="262" spans="2:12" ht="18.75">
      <c r="B262" s="83" t="s">
        <v>667</v>
      </c>
      <c r="C262" s="76"/>
      <c r="D262" s="76"/>
      <c r="E262" s="76"/>
      <c r="F262" s="77"/>
      <c r="G262" s="9"/>
      <c r="H262" s="10"/>
      <c r="I262" s="10"/>
      <c r="J262" s="10"/>
      <c r="K262" s="43"/>
      <c r="L262" s="44"/>
    </row>
    <row r="263" spans="2:12" ht="15">
      <c r="B263" s="11" t="s">
        <v>20</v>
      </c>
      <c r="C263" s="12" t="s">
        <v>21</v>
      </c>
      <c r="D263" s="13" t="s">
        <v>22</v>
      </c>
      <c r="E263" s="14" t="s">
        <v>23</v>
      </c>
      <c r="F263" s="45" t="s">
        <v>24</v>
      </c>
      <c r="G263" s="16"/>
      <c r="H263" s="17" t="s">
        <v>20</v>
      </c>
      <c r="I263" s="12" t="s">
        <v>25</v>
      </c>
      <c r="J263" s="13" t="s">
        <v>22</v>
      </c>
      <c r="K263" s="45" t="s">
        <v>23</v>
      </c>
      <c r="L263" s="46" t="s">
        <v>24</v>
      </c>
    </row>
    <row r="264" spans="2:12" ht="15">
      <c r="B264" s="18">
        <v>39783</v>
      </c>
      <c r="C264" s="19">
        <v>16.399999999999999</v>
      </c>
      <c r="D264" s="20"/>
      <c r="E264" s="21">
        <v>1000</v>
      </c>
      <c r="F264" s="22">
        <f>(E264)+(E264*D265)</f>
        <v>1629.8780487804879</v>
      </c>
      <c r="G264" s="16"/>
      <c r="H264" s="23">
        <v>39783</v>
      </c>
      <c r="I264" s="24">
        <v>8515</v>
      </c>
      <c r="J264" s="20"/>
      <c r="K264" s="21">
        <v>1000</v>
      </c>
      <c r="L264" s="22">
        <f>(K264)+(K264*J265)</f>
        <v>1229.7122724603641</v>
      </c>
    </row>
    <row r="265" spans="2:12" ht="15">
      <c r="B265" s="18">
        <v>40148</v>
      </c>
      <c r="C265" s="19">
        <v>26.73</v>
      </c>
      <c r="D265" s="25">
        <f t="shared" ref="D265:D274" si="46">(C265-C264)/C264</f>
        <v>0.62987804878048792</v>
      </c>
      <c r="E265" s="21">
        <v>1000</v>
      </c>
      <c r="F265" s="22">
        <f t="shared" ref="F265:F273" si="47">(F264+E265)+(F264+E265)*D266</f>
        <v>3405.1657040139426</v>
      </c>
      <c r="G265" s="16"/>
      <c r="H265" s="23">
        <v>40148</v>
      </c>
      <c r="I265" s="24">
        <v>10471</v>
      </c>
      <c r="J265" s="25">
        <f t="shared" ref="J265:J274" si="48">(I265-I264)/I264</f>
        <v>0.22971227246036408</v>
      </c>
      <c r="K265" s="21">
        <v>1000</v>
      </c>
      <c r="L265" s="22">
        <f t="shared" ref="L265:L273" si="49">(L264+K265)+(L264+K265)*J266</f>
        <v>2446.9127803306319</v>
      </c>
    </row>
    <row r="266" spans="2:12" ht="15">
      <c r="B266" s="18">
        <v>40513</v>
      </c>
      <c r="C266" s="19">
        <v>34.61</v>
      </c>
      <c r="D266" s="25">
        <f t="shared" si="46"/>
        <v>0.29479985035540585</v>
      </c>
      <c r="E266" s="21">
        <v>1000</v>
      </c>
      <c r="F266" s="22">
        <f t="shared" si="47"/>
        <v>4897.7398523680004</v>
      </c>
      <c r="G266" s="16"/>
      <c r="H266" s="23">
        <v>40513</v>
      </c>
      <c r="I266" s="24">
        <v>11491</v>
      </c>
      <c r="J266" s="25">
        <f t="shared" si="48"/>
        <v>9.741189953204088E-2</v>
      </c>
      <c r="K266" s="21">
        <v>1000</v>
      </c>
      <c r="L266" s="22">
        <f t="shared" si="49"/>
        <v>3664.6883158384239</v>
      </c>
    </row>
    <row r="267" spans="2:12" ht="15">
      <c r="B267" s="18">
        <v>40878</v>
      </c>
      <c r="C267" s="19">
        <v>38.479999999999997</v>
      </c>
      <c r="D267" s="25">
        <f t="shared" si="46"/>
        <v>0.11181739381681588</v>
      </c>
      <c r="E267" s="21">
        <v>1000</v>
      </c>
      <c r="F267" s="22">
        <f t="shared" si="47"/>
        <v>7111.6197804021631</v>
      </c>
      <c r="G267" s="16"/>
      <c r="H267" s="23">
        <v>40878</v>
      </c>
      <c r="I267" s="24">
        <v>12217</v>
      </c>
      <c r="J267" s="25">
        <f t="shared" si="48"/>
        <v>6.3179879906013398E-2</v>
      </c>
      <c r="K267" s="21">
        <v>1000</v>
      </c>
      <c r="L267" s="22">
        <f t="shared" si="49"/>
        <v>5022.8349672468257</v>
      </c>
    </row>
    <row r="268" spans="2:12" ht="15">
      <c r="B268" s="18">
        <v>41244</v>
      </c>
      <c r="C268" s="19">
        <v>46.4</v>
      </c>
      <c r="D268" s="25">
        <f t="shared" si="46"/>
        <v>0.20582120582120589</v>
      </c>
      <c r="E268" s="21">
        <v>1000</v>
      </c>
      <c r="F268" s="22">
        <f t="shared" si="47"/>
        <v>9298.6434508532548</v>
      </c>
      <c r="G268" s="16"/>
      <c r="H268" s="23">
        <v>41244</v>
      </c>
      <c r="I268" s="24">
        <v>13155</v>
      </c>
      <c r="J268" s="25">
        <f t="shared" si="48"/>
        <v>7.6778259801915369E-2</v>
      </c>
      <c r="K268" s="21">
        <v>1000</v>
      </c>
      <c r="L268" s="22">
        <f t="shared" si="49"/>
        <v>7213.2090390705998</v>
      </c>
    </row>
    <row r="269" spans="2:12" ht="15">
      <c r="B269" s="18">
        <v>41609</v>
      </c>
      <c r="C269" s="19">
        <v>53.19</v>
      </c>
      <c r="D269" s="25">
        <f t="shared" si="46"/>
        <v>0.14633620689655172</v>
      </c>
      <c r="E269" s="21">
        <v>1000</v>
      </c>
      <c r="F269" s="22">
        <f t="shared" si="47"/>
        <v>14354.980737850354</v>
      </c>
      <c r="G269" s="16"/>
      <c r="H269" s="23">
        <v>41609</v>
      </c>
      <c r="I269" s="24">
        <v>15755</v>
      </c>
      <c r="J269" s="25">
        <f t="shared" si="48"/>
        <v>0.1976434815659445</v>
      </c>
      <c r="K269" s="21">
        <v>1000</v>
      </c>
      <c r="L269" s="22">
        <f t="shared" si="49"/>
        <v>9411.1750417227249</v>
      </c>
    </row>
    <row r="270" spans="2:12" ht="15">
      <c r="B270" s="18">
        <v>41974</v>
      </c>
      <c r="C270" s="19">
        <v>74.14</v>
      </c>
      <c r="D270" s="25">
        <f t="shared" si="46"/>
        <v>0.39387102838879495</v>
      </c>
      <c r="E270" s="21">
        <v>1000</v>
      </c>
      <c r="F270" s="22">
        <f t="shared" si="47"/>
        <v>15102.30908287089</v>
      </c>
      <c r="G270" s="16"/>
      <c r="H270" s="23">
        <v>41974</v>
      </c>
      <c r="I270" s="24">
        <v>18053</v>
      </c>
      <c r="J270" s="25">
        <f t="shared" si="48"/>
        <v>0.14585845763249761</v>
      </c>
      <c r="K270" s="21">
        <v>1000</v>
      </c>
      <c r="L270" s="22">
        <f t="shared" si="49"/>
        <v>10049.007095885365</v>
      </c>
    </row>
    <row r="271" spans="2:12" ht="15">
      <c r="B271" s="18">
        <v>42339</v>
      </c>
      <c r="C271" s="19">
        <v>72.92</v>
      </c>
      <c r="D271" s="25">
        <f t="shared" si="46"/>
        <v>-1.645535473428647E-2</v>
      </c>
      <c r="E271" s="21">
        <v>1000</v>
      </c>
      <c r="F271" s="22">
        <f t="shared" si="47"/>
        <v>25895.745833081037</v>
      </c>
      <c r="G271" s="16"/>
      <c r="H271" s="23">
        <v>42339</v>
      </c>
      <c r="I271" s="24">
        <v>17425</v>
      </c>
      <c r="J271" s="25">
        <f t="shared" si="48"/>
        <v>-3.4786462083864177E-2</v>
      </c>
      <c r="K271" s="21">
        <v>1000</v>
      </c>
      <c r="L271" s="22">
        <f t="shared" si="49"/>
        <v>12658.325891257362</v>
      </c>
    </row>
    <row r="272" spans="2:12" ht="15">
      <c r="B272" s="18">
        <v>42705</v>
      </c>
      <c r="C272" s="19">
        <v>117.27</v>
      </c>
      <c r="D272" s="25">
        <f t="shared" si="46"/>
        <v>0.60820076796489297</v>
      </c>
      <c r="E272" s="21">
        <v>1000</v>
      </c>
      <c r="F272" s="22">
        <f t="shared" si="47"/>
        <v>35865.581422164345</v>
      </c>
      <c r="G272" s="16"/>
      <c r="H272" s="23">
        <v>42705</v>
      </c>
      <c r="I272" s="24">
        <v>19963</v>
      </c>
      <c r="J272" s="25">
        <f t="shared" si="48"/>
        <v>0.14565279770444764</v>
      </c>
      <c r="K272" s="21">
        <v>1000</v>
      </c>
      <c r="L272" s="22">
        <f t="shared" si="49"/>
        <v>16984.134745507828</v>
      </c>
    </row>
    <row r="273" spans="1:12" ht="15">
      <c r="B273" s="18">
        <v>43070</v>
      </c>
      <c r="C273" s="19">
        <v>156.38</v>
      </c>
      <c r="D273" s="25">
        <f t="shared" si="46"/>
        <v>0.33350387993519232</v>
      </c>
      <c r="E273" s="21">
        <v>1000</v>
      </c>
      <c r="F273" s="26">
        <f t="shared" si="47"/>
        <v>43853.021205723315</v>
      </c>
      <c r="G273" s="16"/>
      <c r="H273" s="23">
        <v>43070</v>
      </c>
      <c r="I273" s="24">
        <v>24824</v>
      </c>
      <c r="J273" s="25">
        <f t="shared" si="48"/>
        <v>0.24350047588037871</v>
      </c>
      <c r="K273" s="21">
        <v>1000</v>
      </c>
      <c r="L273" s="27">
        <f t="shared" si="49"/>
        <v>16899.609700630885</v>
      </c>
    </row>
    <row r="274" spans="1:12" ht="15">
      <c r="B274" s="18">
        <v>43435</v>
      </c>
      <c r="C274" s="19">
        <v>186.02</v>
      </c>
      <c r="D274" s="25">
        <f t="shared" si="46"/>
        <v>0.18953830413096315</v>
      </c>
      <c r="E274" s="28"/>
      <c r="F274" s="28"/>
      <c r="G274" s="16"/>
      <c r="H274" s="23">
        <v>43435</v>
      </c>
      <c r="I274" s="24">
        <v>23327</v>
      </c>
      <c r="J274" s="25">
        <f t="shared" si="48"/>
        <v>-6.0304543989687397E-2</v>
      </c>
      <c r="K274" s="29"/>
      <c r="L274" s="29"/>
    </row>
    <row r="275" spans="1:12" ht="15">
      <c r="B275" s="9"/>
      <c r="C275" s="9"/>
      <c r="D275" s="9"/>
      <c r="E275" s="31">
        <f>SUM(E264:E274)</f>
        <v>10000</v>
      </c>
      <c r="F275" s="32"/>
      <c r="G275" s="9"/>
      <c r="H275" s="9"/>
      <c r="I275" s="9"/>
      <c r="J275" s="9"/>
      <c r="K275" s="31">
        <f>SUM(K264:K274)</f>
        <v>10000</v>
      </c>
      <c r="L275" s="33"/>
    </row>
    <row r="276" spans="1:12" ht="15">
      <c r="B276" s="9"/>
      <c r="C276" s="9"/>
      <c r="D276" s="9"/>
      <c r="E276" s="31"/>
      <c r="F276" s="32"/>
      <c r="G276" s="9"/>
      <c r="H276" s="9"/>
      <c r="I276" s="9"/>
      <c r="J276" s="9"/>
      <c r="K276" s="31"/>
      <c r="L276" s="33"/>
    </row>
    <row r="277" spans="1:12" ht="15">
      <c r="B277" s="9"/>
      <c r="C277" s="9"/>
      <c r="D277" s="9"/>
      <c r="E277" s="31"/>
      <c r="F277" s="32"/>
      <c r="G277" s="9"/>
      <c r="H277" s="9"/>
      <c r="I277" s="9"/>
      <c r="J277" s="9"/>
      <c r="K277" s="31"/>
      <c r="L277" s="33"/>
    </row>
    <row r="278" spans="1:12" ht="14.25">
      <c r="A278" s="2" t="s">
        <v>672</v>
      </c>
      <c r="B278" s="79" t="s">
        <v>673</v>
      </c>
      <c r="C278" s="76"/>
      <c r="D278" s="76"/>
      <c r="E278" s="76"/>
      <c r="F278" s="76"/>
      <c r="G278" s="76"/>
      <c r="H278" s="76"/>
      <c r="I278" s="76"/>
      <c r="J278" s="76"/>
      <c r="K278" s="76"/>
      <c r="L278" s="77"/>
    </row>
    <row r="279" spans="1:12" ht="12.75">
      <c r="B279" s="82" t="s">
        <v>2</v>
      </c>
      <c r="C279" s="76"/>
      <c r="D279" s="76"/>
      <c r="E279" s="76"/>
      <c r="F279" s="76"/>
      <c r="G279" s="76"/>
      <c r="H279" s="76"/>
      <c r="I279" s="76"/>
      <c r="J279" s="76"/>
      <c r="K279" s="76"/>
      <c r="L279" s="77"/>
    </row>
    <row r="280" spans="1:12" ht="12.75">
      <c r="B280" s="78" t="s">
        <v>674</v>
      </c>
      <c r="C280" s="76"/>
      <c r="D280" s="76"/>
      <c r="E280" s="76"/>
      <c r="F280" s="76"/>
      <c r="G280" s="76"/>
      <c r="H280" s="76"/>
      <c r="I280" s="76"/>
      <c r="J280" s="76"/>
      <c r="K280" s="76"/>
      <c r="L280" s="77"/>
    </row>
    <row r="281" spans="1:12" ht="12.75">
      <c r="B281" s="3"/>
      <c r="C281" s="4">
        <v>2018</v>
      </c>
      <c r="D281" s="4">
        <v>2017</v>
      </c>
      <c r="E281" s="4">
        <v>2016</v>
      </c>
      <c r="F281" s="4">
        <v>2015</v>
      </c>
      <c r="G281" s="4">
        <v>2014</v>
      </c>
      <c r="H281" s="4">
        <v>2013</v>
      </c>
      <c r="I281" s="4">
        <v>2012</v>
      </c>
      <c r="J281" s="4">
        <v>2011</v>
      </c>
      <c r="K281" s="4">
        <v>2010</v>
      </c>
      <c r="L281" s="4">
        <v>2009</v>
      </c>
    </row>
    <row r="282" spans="1:12" ht="12.75">
      <c r="B282" s="5" t="s">
        <v>10</v>
      </c>
      <c r="C282" s="6">
        <v>3724</v>
      </c>
      <c r="D282" s="6">
        <v>3138</v>
      </c>
      <c r="E282" s="6">
        <v>2706</v>
      </c>
      <c r="F282" s="6">
        <v>2384</v>
      </c>
      <c r="G282" s="6">
        <v>2131</v>
      </c>
      <c r="H282" s="6">
        <v>2265</v>
      </c>
      <c r="I282" s="6">
        <v>2178</v>
      </c>
      <c r="J282" s="6">
        <v>1757</v>
      </c>
      <c r="K282" s="6">
        <v>1413</v>
      </c>
      <c r="L282" s="6">
        <v>1052</v>
      </c>
    </row>
    <row r="283" spans="1:12" ht="12.75">
      <c r="B283" s="5" t="s">
        <v>11</v>
      </c>
      <c r="C283" s="6">
        <v>1279</v>
      </c>
      <c r="D283" s="6">
        <v>1104</v>
      </c>
      <c r="E283" s="6">
        <v>985</v>
      </c>
      <c r="F283" s="6">
        <v>758</v>
      </c>
      <c r="G283" s="6">
        <v>549</v>
      </c>
      <c r="H283" s="6">
        <v>870</v>
      </c>
      <c r="I283" s="6">
        <v>893</v>
      </c>
      <c r="J283" s="6">
        <v>709</v>
      </c>
      <c r="K283" s="6">
        <v>572</v>
      </c>
      <c r="L283" s="6">
        <v>396</v>
      </c>
    </row>
    <row r="284" spans="1:12" ht="12.75">
      <c r="B284" s="5" t="s">
        <v>12</v>
      </c>
      <c r="C284" s="6">
        <v>1127</v>
      </c>
      <c r="D284" s="6">
        <v>670</v>
      </c>
      <c r="E284" s="6">
        <v>738</v>
      </c>
      <c r="F284" s="6">
        <v>588</v>
      </c>
      <c r="G284" s="6">
        <v>418</v>
      </c>
      <c r="H284" s="6">
        <v>671</v>
      </c>
      <c r="I284" s="6">
        <v>656</v>
      </c>
      <c r="J284" s="6">
        <v>495</v>
      </c>
      <c r="K284" s="6">
        <v>381</v>
      </c>
      <c r="L284" s="6">
        <v>232</v>
      </c>
    </row>
    <row r="285" spans="1:12" ht="12.75">
      <c r="B285" s="5" t="s">
        <v>13</v>
      </c>
      <c r="C285" s="7">
        <v>9.49</v>
      </c>
      <c r="D285" s="7">
        <v>5.77</v>
      </c>
      <c r="E285" s="7">
        <v>6.26</v>
      </c>
      <c r="F285" s="7">
        <v>15.54</v>
      </c>
      <c r="G285" s="7">
        <v>11.11</v>
      </c>
      <c r="H285" s="7">
        <v>16.73</v>
      </c>
      <c r="I285" s="7">
        <v>15.98</v>
      </c>
      <c r="J285" s="7">
        <v>12.32</v>
      </c>
      <c r="K285" s="7">
        <v>9.4700000000000006</v>
      </c>
      <c r="L285" s="7">
        <v>5.93</v>
      </c>
    </row>
    <row r="286" spans="1:12" ht="12.75">
      <c r="B286" s="5" t="s">
        <v>14</v>
      </c>
      <c r="C286" s="7">
        <v>479</v>
      </c>
      <c r="D286" s="7">
        <v>365</v>
      </c>
      <c r="E286" s="7">
        <v>211</v>
      </c>
      <c r="F286" s="7">
        <v>182</v>
      </c>
      <c r="G286" s="7">
        <v>176</v>
      </c>
      <c r="H286" s="7">
        <v>128</v>
      </c>
      <c r="I286" s="7">
        <v>163</v>
      </c>
      <c r="J286" s="7">
        <v>154</v>
      </c>
      <c r="K286" s="7">
        <v>86</v>
      </c>
      <c r="L286" s="7">
        <v>101</v>
      </c>
    </row>
    <row r="287" spans="1:12" ht="12.75">
      <c r="B287" s="5" t="s">
        <v>15</v>
      </c>
      <c r="C287" s="8">
        <f t="shared" ref="C287:L287" si="50">C286/C285</f>
        <v>50.474183350895679</v>
      </c>
      <c r="D287" s="8">
        <f t="shared" si="50"/>
        <v>63.258232235701911</v>
      </c>
      <c r="E287" s="8">
        <f t="shared" si="50"/>
        <v>33.706070287539937</v>
      </c>
      <c r="F287" s="8">
        <f t="shared" si="50"/>
        <v>11.711711711711713</v>
      </c>
      <c r="G287" s="8">
        <f t="shared" si="50"/>
        <v>15.841584158415843</v>
      </c>
      <c r="H287" s="8">
        <f t="shared" si="50"/>
        <v>7.650926479378362</v>
      </c>
      <c r="I287" s="8">
        <f t="shared" si="50"/>
        <v>10.200250312891114</v>
      </c>
      <c r="J287" s="8">
        <f t="shared" si="50"/>
        <v>12.5</v>
      </c>
      <c r="K287" s="8">
        <f t="shared" si="50"/>
        <v>9.0813093980992594</v>
      </c>
      <c r="L287" s="8">
        <f t="shared" si="50"/>
        <v>17.032040472175382</v>
      </c>
    </row>
    <row r="288" spans="1:12" ht="12.75">
      <c r="B288" s="90" t="s">
        <v>677</v>
      </c>
      <c r="C288" s="81"/>
      <c r="D288" s="81"/>
      <c r="E288" s="81"/>
      <c r="F288" s="81"/>
      <c r="G288" s="81"/>
      <c r="H288" s="81"/>
      <c r="I288" s="81"/>
      <c r="J288" s="81"/>
      <c r="K288" s="81"/>
      <c r="L288" s="81"/>
    </row>
    <row r="289" spans="2:12" ht="15">
      <c r="B289" s="80" t="s">
        <v>16</v>
      </c>
      <c r="C289" s="81"/>
      <c r="D289" s="81"/>
      <c r="E289" s="81"/>
      <c r="F289" s="81"/>
      <c r="G289" s="81"/>
      <c r="H289" s="81"/>
      <c r="I289" s="81"/>
      <c r="J289" s="81"/>
      <c r="K289" s="81"/>
      <c r="L289" s="81"/>
    </row>
    <row r="290" spans="2:12" ht="18.75">
      <c r="B290" s="83" t="s">
        <v>678</v>
      </c>
      <c r="C290" s="76"/>
      <c r="D290" s="76"/>
      <c r="E290" s="76"/>
      <c r="F290" s="77"/>
      <c r="G290" s="9"/>
      <c r="H290" s="10"/>
      <c r="I290" s="10"/>
      <c r="J290" s="10"/>
      <c r="K290" s="43"/>
      <c r="L290" s="44"/>
    </row>
    <row r="291" spans="2:12" ht="15">
      <c r="B291" s="11" t="s">
        <v>20</v>
      </c>
      <c r="C291" s="12" t="s">
        <v>21</v>
      </c>
      <c r="D291" s="13" t="s">
        <v>22</v>
      </c>
      <c r="E291" s="14" t="s">
        <v>23</v>
      </c>
      <c r="F291" s="45" t="s">
        <v>24</v>
      </c>
      <c r="G291" s="16"/>
      <c r="H291" s="17" t="s">
        <v>20</v>
      </c>
      <c r="I291" s="12" t="s">
        <v>25</v>
      </c>
      <c r="J291" s="13" t="s">
        <v>22</v>
      </c>
      <c r="K291" s="45" t="s">
        <v>23</v>
      </c>
      <c r="L291" s="46" t="s">
        <v>24</v>
      </c>
    </row>
    <row r="292" spans="2:12" ht="15">
      <c r="B292" s="18">
        <v>39783</v>
      </c>
      <c r="C292" s="19">
        <v>34.409999999999997</v>
      </c>
      <c r="D292" s="20"/>
      <c r="E292" s="21">
        <v>1000</v>
      </c>
      <c r="F292" s="22">
        <f>(E292)+(E292*D293)</f>
        <v>2935.1932577739035</v>
      </c>
      <c r="G292" s="16"/>
      <c r="H292" s="23">
        <v>39783</v>
      </c>
      <c r="I292" s="24">
        <v>8515</v>
      </c>
      <c r="J292" s="20"/>
      <c r="K292" s="21">
        <v>1000</v>
      </c>
      <c r="L292" s="22">
        <f>(K292)+(K292*J293)</f>
        <v>1229.7122724603641</v>
      </c>
    </row>
    <row r="293" spans="2:12" ht="15">
      <c r="B293" s="18">
        <v>40148</v>
      </c>
      <c r="C293" s="19">
        <v>101</v>
      </c>
      <c r="D293" s="25">
        <f t="shared" ref="D293:D302" si="51">(C293-C292)/C292</f>
        <v>1.9351932577739033</v>
      </c>
      <c r="E293" s="21">
        <v>1000</v>
      </c>
      <c r="F293" s="22">
        <f t="shared" ref="F293:F301" si="52">(F292+E293)+(F292+E293)*D294</f>
        <v>3350.7586155302542</v>
      </c>
      <c r="G293" s="16"/>
      <c r="H293" s="23">
        <v>40148</v>
      </c>
      <c r="I293" s="24">
        <v>10471</v>
      </c>
      <c r="J293" s="25">
        <f t="shared" ref="J293:J302" si="53">(I293-I292)/I292</f>
        <v>0.22971227246036408</v>
      </c>
      <c r="K293" s="21">
        <v>1000</v>
      </c>
      <c r="L293" s="22">
        <f t="shared" ref="L293:L301" si="54">(L292+K293)+(L292+K293)*J294</f>
        <v>2446.9127803306319</v>
      </c>
    </row>
    <row r="294" spans="2:12" ht="15">
      <c r="B294" s="18">
        <v>40513</v>
      </c>
      <c r="C294" s="19">
        <v>86</v>
      </c>
      <c r="D294" s="25">
        <f t="shared" si="51"/>
        <v>-0.14851485148514851</v>
      </c>
      <c r="E294" s="21">
        <v>1000</v>
      </c>
      <c r="F294" s="22">
        <f t="shared" si="52"/>
        <v>7790.8933347867342</v>
      </c>
      <c r="G294" s="16"/>
      <c r="H294" s="23">
        <v>40513</v>
      </c>
      <c r="I294" s="24">
        <v>11491</v>
      </c>
      <c r="J294" s="25">
        <f t="shared" si="53"/>
        <v>9.741189953204088E-2</v>
      </c>
      <c r="K294" s="21">
        <v>1000</v>
      </c>
      <c r="L294" s="22">
        <f t="shared" si="54"/>
        <v>3664.6883158384239</v>
      </c>
    </row>
    <row r="295" spans="2:12" ht="15">
      <c r="B295" s="18">
        <v>40878</v>
      </c>
      <c r="C295" s="19">
        <v>154</v>
      </c>
      <c r="D295" s="25">
        <f t="shared" si="51"/>
        <v>0.79069767441860461</v>
      </c>
      <c r="E295" s="21">
        <v>1000</v>
      </c>
      <c r="F295" s="22">
        <f t="shared" si="52"/>
        <v>9304.6468413651801</v>
      </c>
      <c r="G295" s="16"/>
      <c r="H295" s="23">
        <v>40878</v>
      </c>
      <c r="I295" s="24">
        <v>12217</v>
      </c>
      <c r="J295" s="25">
        <f t="shared" si="53"/>
        <v>6.3179879906013398E-2</v>
      </c>
      <c r="K295" s="21">
        <v>1000</v>
      </c>
      <c r="L295" s="22">
        <f t="shared" si="54"/>
        <v>5022.8349672468257</v>
      </c>
    </row>
    <row r="296" spans="2:12" ht="15">
      <c r="B296" s="18">
        <v>41244</v>
      </c>
      <c r="C296" s="19">
        <v>163</v>
      </c>
      <c r="D296" s="25">
        <f t="shared" si="51"/>
        <v>5.844155844155844E-2</v>
      </c>
      <c r="E296" s="21">
        <v>1000</v>
      </c>
      <c r="F296" s="22">
        <f t="shared" si="52"/>
        <v>8091.9926116241904</v>
      </c>
      <c r="G296" s="16"/>
      <c r="H296" s="23">
        <v>41244</v>
      </c>
      <c r="I296" s="24">
        <v>13155</v>
      </c>
      <c r="J296" s="25">
        <f t="shared" si="53"/>
        <v>7.6778259801915369E-2</v>
      </c>
      <c r="K296" s="21">
        <v>1000</v>
      </c>
      <c r="L296" s="22">
        <f t="shared" si="54"/>
        <v>7213.2090390705998</v>
      </c>
    </row>
    <row r="297" spans="2:12" ht="15">
      <c r="B297" s="18">
        <v>41609</v>
      </c>
      <c r="C297" s="19">
        <v>128</v>
      </c>
      <c r="D297" s="25">
        <f t="shared" si="51"/>
        <v>-0.21472392638036811</v>
      </c>
      <c r="E297" s="21">
        <v>1000</v>
      </c>
      <c r="F297" s="22">
        <f t="shared" si="52"/>
        <v>12501.489840983264</v>
      </c>
      <c r="G297" s="16"/>
      <c r="H297" s="23">
        <v>41609</v>
      </c>
      <c r="I297" s="24">
        <v>15755</v>
      </c>
      <c r="J297" s="25">
        <f t="shared" si="53"/>
        <v>0.1976434815659445</v>
      </c>
      <c r="K297" s="21">
        <v>1000</v>
      </c>
      <c r="L297" s="22">
        <f t="shared" si="54"/>
        <v>9411.1750417227249</v>
      </c>
    </row>
    <row r="298" spans="2:12" ht="15">
      <c r="B298" s="18">
        <v>41974</v>
      </c>
      <c r="C298" s="19">
        <v>176</v>
      </c>
      <c r="D298" s="25">
        <f t="shared" si="51"/>
        <v>0.375</v>
      </c>
      <c r="E298" s="21">
        <v>1000</v>
      </c>
      <c r="F298" s="22">
        <f t="shared" si="52"/>
        <v>13961.767903744058</v>
      </c>
      <c r="G298" s="16"/>
      <c r="H298" s="23">
        <v>41974</v>
      </c>
      <c r="I298" s="24">
        <v>18053</v>
      </c>
      <c r="J298" s="25">
        <f t="shared" si="53"/>
        <v>0.14585845763249761</v>
      </c>
      <c r="K298" s="21">
        <v>1000</v>
      </c>
      <c r="L298" s="22">
        <f t="shared" si="54"/>
        <v>10049.007095885365</v>
      </c>
    </row>
    <row r="299" spans="2:12" ht="15">
      <c r="B299" s="18">
        <v>42339</v>
      </c>
      <c r="C299" s="19">
        <v>182</v>
      </c>
      <c r="D299" s="25">
        <f t="shared" si="51"/>
        <v>3.4090909090909088E-2</v>
      </c>
      <c r="E299" s="21">
        <v>1000</v>
      </c>
      <c r="F299" s="22">
        <f t="shared" si="52"/>
        <v>17345.785866428549</v>
      </c>
      <c r="G299" s="16"/>
      <c r="H299" s="23">
        <v>42339</v>
      </c>
      <c r="I299" s="24">
        <v>17425</v>
      </c>
      <c r="J299" s="25">
        <f t="shared" si="53"/>
        <v>-3.4786462083864177E-2</v>
      </c>
      <c r="K299" s="21">
        <v>1000</v>
      </c>
      <c r="L299" s="22">
        <f t="shared" si="54"/>
        <v>12658.325891257362</v>
      </c>
    </row>
    <row r="300" spans="2:12" ht="15">
      <c r="B300" s="18">
        <v>42705</v>
      </c>
      <c r="C300" s="19">
        <v>211</v>
      </c>
      <c r="D300" s="25">
        <f t="shared" si="51"/>
        <v>0.15934065934065933</v>
      </c>
      <c r="E300" s="21">
        <v>1000</v>
      </c>
      <c r="F300" s="22">
        <f t="shared" si="52"/>
        <v>31735.601143347965</v>
      </c>
      <c r="G300" s="16"/>
      <c r="H300" s="23">
        <v>42705</v>
      </c>
      <c r="I300" s="24">
        <v>19963</v>
      </c>
      <c r="J300" s="25">
        <f t="shared" si="53"/>
        <v>0.14565279770444764</v>
      </c>
      <c r="K300" s="21">
        <v>1000</v>
      </c>
      <c r="L300" s="22">
        <f t="shared" si="54"/>
        <v>16984.134745507828</v>
      </c>
    </row>
    <row r="301" spans="2:12" ht="15">
      <c r="B301" s="18">
        <v>43070</v>
      </c>
      <c r="C301" s="19">
        <v>365</v>
      </c>
      <c r="D301" s="25">
        <f t="shared" si="51"/>
        <v>0.72985781990521326</v>
      </c>
      <c r="E301" s="21">
        <v>1000</v>
      </c>
      <c r="F301" s="26">
        <f t="shared" si="52"/>
        <v>42959.871089489519</v>
      </c>
      <c r="G301" s="16"/>
      <c r="H301" s="23">
        <v>43070</v>
      </c>
      <c r="I301" s="24">
        <v>24824</v>
      </c>
      <c r="J301" s="25">
        <f t="shared" si="53"/>
        <v>0.24350047588037871</v>
      </c>
      <c r="K301" s="21">
        <v>1000</v>
      </c>
      <c r="L301" s="27">
        <f t="shared" si="54"/>
        <v>16899.609700630885</v>
      </c>
    </row>
    <row r="302" spans="2:12" ht="15">
      <c r="B302" s="18">
        <v>43435</v>
      </c>
      <c r="C302" s="19">
        <v>479</v>
      </c>
      <c r="D302" s="25">
        <f t="shared" si="51"/>
        <v>0.31232876712328766</v>
      </c>
      <c r="E302" s="28"/>
      <c r="F302" s="28"/>
      <c r="G302" s="16"/>
      <c r="H302" s="23">
        <v>43435</v>
      </c>
      <c r="I302" s="24">
        <v>23327</v>
      </c>
      <c r="J302" s="25">
        <f t="shared" si="53"/>
        <v>-6.0304543989687397E-2</v>
      </c>
      <c r="K302" s="29"/>
      <c r="L302" s="29"/>
    </row>
    <row r="303" spans="2:12" ht="15">
      <c r="B303" s="9"/>
      <c r="C303" s="9"/>
      <c r="D303" s="9"/>
      <c r="E303" s="31">
        <f>SUM(E292:E302)</f>
        <v>10000</v>
      </c>
      <c r="F303" s="32"/>
      <c r="G303" s="9"/>
      <c r="H303" s="9"/>
      <c r="I303" s="9"/>
      <c r="J303" s="9"/>
      <c r="K303" s="31">
        <f>SUM(K292:K302)</f>
        <v>10000</v>
      </c>
      <c r="L303" s="33"/>
    </row>
    <row r="304" spans="2:12" ht="15">
      <c r="B304" s="9"/>
      <c r="C304" s="9"/>
      <c r="D304" s="9"/>
      <c r="E304" s="31"/>
      <c r="F304" s="32"/>
      <c r="G304" s="9"/>
      <c r="H304" s="9"/>
      <c r="I304" s="9"/>
      <c r="J304" s="9"/>
      <c r="K304" s="31"/>
      <c r="L304" s="33"/>
    </row>
    <row r="305" spans="1:12" ht="15">
      <c r="B305" s="9"/>
      <c r="C305" s="9"/>
      <c r="D305" s="9"/>
      <c r="E305" s="31"/>
      <c r="F305" s="32"/>
      <c r="G305" s="9"/>
      <c r="H305" s="9"/>
      <c r="I305" s="9"/>
      <c r="J305" s="9"/>
      <c r="K305" s="31"/>
      <c r="L305" s="33"/>
    </row>
    <row r="306" spans="1:12" ht="15">
      <c r="B306" s="9"/>
      <c r="C306" s="9"/>
      <c r="D306" s="9"/>
      <c r="E306" s="31"/>
      <c r="F306" s="32"/>
      <c r="G306" s="9"/>
      <c r="H306" s="9"/>
      <c r="I306" s="9"/>
      <c r="J306" s="9"/>
      <c r="K306" s="31"/>
      <c r="L306" s="33"/>
    </row>
    <row r="307" spans="1:12" ht="14.25">
      <c r="A307" s="2" t="s">
        <v>681</v>
      </c>
      <c r="B307" s="79" t="s">
        <v>682</v>
      </c>
      <c r="C307" s="76"/>
      <c r="D307" s="76"/>
      <c r="E307" s="76"/>
      <c r="F307" s="76"/>
      <c r="G307" s="76"/>
      <c r="H307" s="76"/>
      <c r="I307" s="76"/>
      <c r="J307" s="76"/>
      <c r="K307" s="76"/>
      <c r="L307" s="77"/>
    </row>
    <row r="308" spans="1:12" ht="12.75">
      <c r="B308" s="82" t="s">
        <v>2</v>
      </c>
      <c r="C308" s="76"/>
      <c r="D308" s="76"/>
      <c r="E308" s="76"/>
      <c r="F308" s="76"/>
      <c r="G308" s="76"/>
      <c r="H308" s="76"/>
      <c r="I308" s="76"/>
      <c r="J308" s="76"/>
      <c r="K308" s="76"/>
      <c r="L308" s="77"/>
    </row>
    <row r="309" spans="1:12" ht="12.75">
      <c r="B309" s="78" t="s">
        <v>683</v>
      </c>
      <c r="C309" s="76"/>
      <c r="D309" s="76"/>
      <c r="E309" s="76"/>
      <c r="F309" s="76"/>
      <c r="G309" s="76"/>
      <c r="H309" s="76"/>
      <c r="I309" s="76"/>
      <c r="J309" s="76"/>
      <c r="K309" s="76"/>
      <c r="L309" s="77"/>
    </row>
    <row r="310" spans="1:12" ht="12.75">
      <c r="B310" s="3"/>
      <c r="C310" s="4">
        <v>2018</v>
      </c>
      <c r="D310" s="4">
        <v>2017</v>
      </c>
      <c r="E310" s="4">
        <v>2016</v>
      </c>
      <c r="F310" s="4">
        <v>2015</v>
      </c>
      <c r="G310" s="4">
        <v>2014</v>
      </c>
      <c r="H310" s="4">
        <v>2013</v>
      </c>
      <c r="I310" s="4">
        <v>2012</v>
      </c>
      <c r="J310" s="4">
        <v>2011</v>
      </c>
      <c r="K310" s="4">
        <v>2010</v>
      </c>
      <c r="L310" s="4">
        <v>2009</v>
      </c>
    </row>
    <row r="311" spans="1:12" ht="12.75">
      <c r="B311" s="5" t="s">
        <v>10</v>
      </c>
      <c r="C311" s="6">
        <v>81581</v>
      </c>
      <c r="D311" s="6">
        <v>76450</v>
      </c>
      <c r="E311" s="6">
        <v>71890</v>
      </c>
      <c r="F311" s="6">
        <v>70074</v>
      </c>
      <c r="G311" s="6">
        <v>74331</v>
      </c>
      <c r="H311" s="6">
        <v>71312</v>
      </c>
      <c r="I311" s="6">
        <v>67224</v>
      </c>
      <c r="J311" s="6">
        <v>65030</v>
      </c>
      <c r="K311" s="6">
        <v>61587</v>
      </c>
      <c r="L311" s="6">
        <v>61897</v>
      </c>
    </row>
    <row r="312" spans="1:12" ht="12.75">
      <c r="B312" s="5" t="s">
        <v>11</v>
      </c>
      <c r="C312" s="6">
        <v>17999</v>
      </c>
      <c r="D312" s="6">
        <v>17673</v>
      </c>
      <c r="E312" s="6">
        <v>19803</v>
      </c>
      <c r="F312" s="6">
        <v>19196</v>
      </c>
      <c r="G312" s="6">
        <v>20563</v>
      </c>
      <c r="H312" s="6">
        <v>15471</v>
      </c>
      <c r="I312" s="6">
        <v>13775</v>
      </c>
      <c r="J312" s="6">
        <v>12361</v>
      </c>
      <c r="K312" s="6">
        <v>16947</v>
      </c>
      <c r="L312" s="6">
        <v>15755</v>
      </c>
    </row>
    <row r="313" spans="1:12" ht="12.75">
      <c r="B313" s="5" t="s">
        <v>12</v>
      </c>
      <c r="C313" s="6">
        <v>15297</v>
      </c>
      <c r="D313" s="6">
        <v>1300</v>
      </c>
      <c r="E313" s="6">
        <v>16540</v>
      </c>
      <c r="F313" s="6">
        <v>15409</v>
      </c>
      <c r="G313" s="6">
        <v>16323</v>
      </c>
      <c r="H313" s="6">
        <v>13831</v>
      </c>
      <c r="I313" s="6">
        <v>10853</v>
      </c>
      <c r="J313" s="6">
        <v>9672</v>
      </c>
      <c r="K313" s="6">
        <v>13334</v>
      </c>
      <c r="L313" s="6">
        <v>12266</v>
      </c>
    </row>
    <row r="314" spans="1:12" ht="12.75">
      <c r="B314" s="5" t="s">
        <v>13</v>
      </c>
      <c r="C314" s="7">
        <v>5.61</v>
      </c>
      <c r="D314" s="7">
        <v>0.47</v>
      </c>
      <c r="E314" s="7">
        <v>5.93</v>
      </c>
      <c r="F314" s="7">
        <v>5.48</v>
      </c>
      <c r="G314" s="7">
        <v>5.7</v>
      </c>
      <c r="H314" s="7">
        <v>4.8099999999999996</v>
      </c>
      <c r="I314" s="7">
        <v>3.86</v>
      </c>
      <c r="J314" s="7">
        <v>3.49</v>
      </c>
      <c r="K314" s="7">
        <v>4.78</v>
      </c>
      <c r="L314" s="7">
        <v>4.4000000000000004</v>
      </c>
    </row>
    <row r="315" spans="1:12" ht="12.75">
      <c r="B315" s="5" t="s">
        <v>14</v>
      </c>
      <c r="C315" s="7">
        <v>129.05000000000001</v>
      </c>
      <c r="D315" s="7">
        <v>136.03</v>
      </c>
      <c r="E315" s="7">
        <v>109.33</v>
      </c>
      <c r="F315" s="7">
        <v>94.8</v>
      </c>
      <c r="G315" s="7">
        <v>93.73</v>
      </c>
      <c r="H315" s="7">
        <v>79.88</v>
      </c>
      <c r="I315" s="7">
        <v>59.33</v>
      </c>
      <c r="J315" s="7">
        <v>53.53</v>
      </c>
      <c r="K315" s="7">
        <v>48.71</v>
      </c>
      <c r="L315" s="7">
        <v>49</v>
      </c>
    </row>
    <row r="316" spans="1:12" ht="12.75">
      <c r="B316" s="5" t="s">
        <v>15</v>
      </c>
      <c r="C316" s="8">
        <f t="shared" ref="C316:L316" si="55">C315/C314</f>
        <v>23.003565062388592</v>
      </c>
      <c r="D316" s="8">
        <f t="shared" si="55"/>
        <v>289.42553191489361</v>
      </c>
      <c r="E316" s="8">
        <f t="shared" si="55"/>
        <v>18.436762225969648</v>
      </c>
      <c r="F316" s="8">
        <f t="shared" si="55"/>
        <v>17.299270072992698</v>
      </c>
      <c r="G316" s="8">
        <f t="shared" si="55"/>
        <v>16.443859649122807</v>
      </c>
      <c r="H316" s="8">
        <f t="shared" si="55"/>
        <v>16.607068607068609</v>
      </c>
      <c r="I316" s="8">
        <f t="shared" si="55"/>
        <v>15.370466321243523</v>
      </c>
      <c r="J316" s="8">
        <f t="shared" si="55"/>
        <v>15.338108882521489</v>
      </c>
      <c r="K316" s="8">
        <f t="shared" si="55"/>
        <v>10.190376569037657</v>
      </c>
      <c r="L316" s="8">
        <f t="shared" si="55"/>
        <v>11.136363636363635</v>
      </c>
    </row>
    <row r="318" spans="1:12" ht="15">
      <c r="B318" s="80" t="s">
        <v>16</v>
      </c>
      <c r="C318" s="81"/>
      <c r="D318" s="81"/>
      <c r="E318" s="81"/>
      <c r="F318" s="81"/>
      <c r="G318" s="81"/>
      <c r="H318" s="81"/>
      <c r="I318" s="81"/>
      <c r="J318" s="81"/>
      <c r="K318" s="81"/>
      <c r="L318" s="81"/>
    </row>
    <row r="319" spans="1:12" ht="18.75">
      <c r="B319" s="83" t="s">
        <v>688</v>
      </c>
      <c r="C319" s="76"/>
      <c r="D319" s="76"/>
      <c r="E319" s="76"/>
      <c r="F319" s="77"/>
      <c r="G319" s="9"/>
      <c r="H319" s="10"/>
      <c r="I319" s="10"/>
      <c r="J319" s="10"/>
      <c r="K319" s="43"/>
      <c r="L319" s="44"/>
    </row>
    <row r="320" spans="1:12" ht="15">
      <c r="B320" s="11" t="s">
        <v>20</v>
      </c>
      <c r="C320" s="12" t="s">
        <v>21</v>
      </c>
      <c r="D320" s="13" t="s">
        <v>22</v>
      </c>
      <c r="E320" s="14" t="s">
        <v>23</v>
      </c>
      <c r="F320" s="45" t="s">
        <v>24</v>
      </c>
      <c r="G320" s="16"/>
      <c r="H320" s="17" t="s">
        <v>20</v>
      </c>
      <c r="I320" s="12" t="s">
        <v>25</v>
      </c>
      <c r="J320" s="13" t="s">
        <v>22</v>
      </c>
      <c r="K320" s="45" t="s">
        <v>23</v>
      </c>
      <c r="L320" s="46" t="s">
        <v>24</v>
      </c>
    </row>
    <row r="321" spans="1:12" ht="15">
      <c r="B321" s="18">
        <v>39783</v>
      </c>
      <c r="C321" s="19">
        <v>42.46</v>
      </c>
      <c r="D321" s="20"/>
      <c r="E321" s="21">
        <v>1000</v>
      </c>
      <c r="F321" s="22">
        <f>(E321)+(E321*D322)</f>
        <v>1154.0273198304285</v>
      </c>
      <c r="G321" s="16"/>
      <c r="H321" s="23">
        <v>39783</v>
      </c>
      <c r="I321" s="24">
        <v>8515</v>
      </c>
      <c r="J321" s="20"/>
      <c r="K321" s="21">
        <v>1000</v>
      </c>
      <c r="L321" s="22">
        <f>(K321)+(K321*J322)</f>
        <v>1229.7122724603641</v>
      </c>
    </row>
    <row r="322" spans="1:12" ht="15">
      <c r="B322" s="18">
        <v>40148</v>
      </c>
      <c r="C322" s="19">
        <v>49</v>
      </c>
      <c r="D322" s="25">
        <f t="shared" ref="D322:D331" si="56">(C322-C321)/C321</f>
        <v>0.15402731983042861</v>
      </c>
      <c r="E322" s="21">
        <v>1000</v>
      </c>
      <c r="F322" s="22">
        <f t="shared" ref="F322:F330" si="57">(F321+E322)+(F321+E322)*D323</f>
        <v>2141.2789948763302</v>
      </c>
      <c r="G322" s="16"/>
      <c r="H322" s="23">
        <v>40148</v>
      </c>
      <c r="I322" s="24">
        <v>10471</v>
      </c>
      <c r="J322" s="25">
        <f t="shared" ref="J322:J331" si="58">(I322-I321)/I321</f>
        <v>0.22971227246036408</v>
      </c>
      <c r="K322" s="21">
        <v>1000</v>
      </c>
      <c r="L322" s="22">
        <f t="shared" ref="L322:L330" si="59">(L321+K322)+(L321+K322)*J323</f>
        <v>2446.9127803306319</v>
      </c>
    </row>
    <row r="323" spans="1:12" ht="15">
      <c r="B323" s="18">
        <v>40513</v>
      </c>
      <c r="C323" s="19">
        <v>48.71</v>
      </c>
      <c r="D323" s="25">
        <f t="shared" si="56"/>
        <v>-5.918367346938758E-3</v>
      </c>
      <c r="E323" s="21">
        <v>1000</v>
      </c>
      <c r="F323" s="22">
        <f t="shared" si="57"/>
        <v>3452.1179346280014</v>
      </c>
      <c r="G323" s="16"/>
      <c r="H323" s="23">
        <v>40513</v>
      </c>
      <c r="I323" s="24">
        <v>11491</v>
      </c>
      <c r="J323" s="25">
        <f t="shared" si="58"/>
        <v>9.741189953204088E-2</v>
      </c>
      <c r="K323" s="21">
        <v>1000</v>
      </c>
      <c r="L323" s="22">
        <f t="shared" si="59"/>
        <v>3664.6883158384239</v>
      </c>
    </row>
    <row r="324" spans="1:12" ht="15">
      <c r="B324" s="18">
        <v>40878</v>
      </c>
      <c r="C324" s="19">
        <v>53.53</v>
      </c>
      <c r="D324" s="25">
        <f t="shared" si="56"/>
        <v>9.8952987066310824E-2</v>
      </c>
      <c r="E324" s="21">
        <v>1000</v>
      </c>
      <c r="F324" s="22">
        <f t="shared" si="57"/>
        <v>4934.5069505226847</v>
      </c>
      <c r="G324" s="16"/>
      <c r="H324" s="23">
        <v>40878</v>
      </c>
      <c r="I324" s="24">
        <v>12217</v>
      </c>
      <c r="J324" s="25">
        <f t="shared" si="58"/>
        <v>6.3179879906013398E-2</v>
      </c>
      <c r="K324" s="21">
        <v>1000</v>
      </c>
      <c r="L324" s="22">
        <f t="shared" si="59"/>
        <v>5022.8349672468257</v>
      </c>
    </row>
    <row r="325" spans="1:12" ht="15">
      <c r="B325" s="18">
        <v>41244</v>
      </c>
      <c r="C325" s="19">
        <v>59.33</v>
      </c>
      <c r="D325" s="25">
        <f t="shared" si="56"/>
        <v>0.10835045768727811</v>
      </c>
      <c r="E325" s="21">
        <v>1000</v>
      </c>
      <c r="F325" s="22">
        <f t="shared" si="57"/>
        <v>7990.0289096199567</v>
      </c>
      <c r="G325" s="16"/>
      <c r="H325" s="23">
        <v>41244</v>
      </c>
      <c r="I325" s="24">
        <v>13155</v>
      </c>
      <c r="J325" s="25">
        <f t="shared" si="58"/>
        <v>7.6778259801915369E-2</v>
      </c>
      <c r="K325" s="21">
        <v>1000</v>
      </c>
      <c r="L325" s="22">
        <f t="shared" si="59"/>
        <v>7213.2090390705998</v>
      </c>
    </row>
    <row r="326" spans="1:12" ht="15">
      <c r="B326" s="18">
        <v>41609</v>
      </c>
      <c r="C326" s="19">
        <v>79.88</v>
      </c>
      <c r="D326" s="25">
        <f t="shared" si="56"/>
        <v>0.34636777347041964</v>
      </c>
      <c r="E326" s="21">
        <v>1000</v>
      </c>
      <c r="F326" s="22">
        <f t="shared" si="57"/>
        <v>10548.765769888314</v>
      </c>
      <c r="G326" s="16"/>
      <c r="H326" s="23">
        <v>41609</v>
      </c>
      <c r="I326" s="24">
        <v>15755</v>
      </c>
      <c r="J326" s="25">
        <f t="shared" si="58"/>
        <v>0.1976434815659445</v>
      </c>
      <c r="K326" s="21">
        <v>1000</v>
      </c>
      <c r="L326" s="22">
        <f t="shared" si="59"/>
        <v>9411.1750417227249</v>
      </c>
    </row>
    <row r="327" spans="1:12" ht="15">
      <c r="B327" s="18">
        <v>41974</v>
      </c>
      <c r="C327" s="19">
        <v>93.73</v>
      </c>
      <c r="D327" s="25">
        <f t="shared" si="56"/>
        <v>0.17338507761642474</v>
      </c>
      <c r="E327" s="21">
        <v>1000</v>
      </c>
      <c r="F327" s="22">
        <f t="shared" si="57"/>
        <v>11680.60380865691</v>
      </c>
      <c r="G327" s="16"/>
      <c r="H327" s="23">
        <v>41974</v>
      </c>
      <c r="I327" s="24">
        <v>18053</v>
      </c>
      <c r="J327" s="25">
        <f t="shared" si="58"/>
        <v>0.14585845763249761</v>
      </c>
      <c r="K327" s="21">
        <v>1000</v>
      </c>
      <c r="L327" s="22">
        <f t="shared" si="59"/>
        <v>10049.007095885365</v>
      </c>
    </row>
    <row r="328" spans="1:12" ht="15">
      <c r="B328" s="18">
        <v>42339</v>
      </c>
      <c r="C328" s="19">
        <v>94.8</v>
      </c>
      <c r="D328" s="25">
        <f t="shared" si="56"/>
        <v>1.1415768697322023E-2</v>
      </c>
      <c r="E328" s="21">
        <v>1000</v>
      </c>
      <c r="F328" s="22">
        <f t="shared" si="57"/>
        <v>14624.160489456328</v>
      </c>
      <c r="G328" s="16"/>
      <c r="H328" s="23">
        <v>42339</v>
      </c>
      <c r="I328" s="24">
        <v>17425</v>
      </c>
      <c r="J328" s="25">
        <f t="shared" si="58"/>
        <v>-3.4786462083864177E-2</v>
      </c>
      <c r="K328" s="21">
        <v>1000</v>
      </c>
      <c r="L328" s="22">
        <f t="shared" si="59"/>
        <v>12658.325891257362</v>
      </c>
    </row>
    <row r="329" spans="1:12" ht="15">
      <c r="B329" s="18">
        <v>42705</v>
      </c>
      <c r="C329" s="19">
        <v>109.33</v>
      </c>
      <c r="D329" s="25">
        <f t="shared" si="56"/>
        <v>0.15327004219409285</v>
      </c>
      <c r="E329" s="21">
        <v>1000</v>
      </c>
      <c r="F329" s="22">
        <f t="shared" si="57"/>
        <v>19439.811134919459</v>
      </c>
      <c r="G329" s="16"/>
      <c r="H329" s="23">
        <v>42705</v>
      </c>
      <c r="I329" s="24">
        <v>19963</v>
      </c>
      <c r="J329" s="25">
        <f t="shared" si="58"/>
        <v>0.14565279770444764</v>
      </c>
      <c r="K329" s="21">
        <v>1000</v>
      </c>
      <c r="L329" s="22">
        <f t="shared" si="59"/>
        <v>16984.134745507828</v>
      </c>
    </row>
    <row r="330" spans="1:12" ht="15">
      <c r="B330" s="18">
        <v>43070</v>
      </c>
      <c r="C330" s="19">
        <v>136.03</v>
      </c>
      <c r="D330" s="25">
        <f t="shared" si="56"/>
        <v>0.24421476264520262</v>
      </c>
      <c r="E330" s="21">
        <v>1000</v>
      </c>
      <c r="F330" s="26">
        <f t="shared" si="57"/>
        <v>19390.999242530004</v>
      </c>
      <c r="G330" s="16"/>
      <c r="H330" s="23">
        <v>43070</v>
      </c>
      <c r="I330" s="24">
        <v>24824</v>
      </c>
      <c r="J330" s="25">
        <f t="shared" si="58"/>
        <v>0.24350047588037871</v>
      </c>
      <c r="K330" s="21">
        <v>1000</v>
      </c>
      <c r="L330" s="27">
        <f t="shared" si="59"/>
        <v>16899.609700630885</v>
      </c>
    </row>
    <row r="331" spans="1:12" ht="15">
      <c r="B331" s="18">
        <v>43435</v>
      </c>
      <c r="C331" s="19">
        <v>129.05000000000001</v>
      </c>
      <c r="D331" s="25">
        <f t="shared" si="56"/>
        <v>-5.1312210541792178E-2</v>
      </c>
      <c r="E331" s="28"/>
      <c r="F331" s="28"/>
      <c r="G331" s="16"/>
      <c r="H331" s="23">
        <v>43435</v>
      </c>
      <c r="I331" s="24">
        <v>23327</v>
      </c>
      <c r="J331" s="25">
        <f t="shared" si="58"/>
        <v>-6.0304543989687397E-2</v>
      </c>
      <c r="K331" s="29"/>
      <c r="L331" s="29"/>
    </row>
    <row r="332" spans="1:12" ht="15">
      <c r="B332" s="9"/>
      <c r="C332" s="9"/>
      <c r="D332" s="9"/>
      <c r="E332" s="31">
        <f>SUM(E321:E331)</f>
        <v>10000</v>
      </c>
      <c r="F332" s="32"/>
      <c r="G332" s="9"/>
      <c r="H332" s="9"/>
      <c r="I332" s="9"/>
      <c r="J332" s="9"/>
      <c r="K332" s="31">
        <f>SUM(K321:K331)</f>
        <v>10000</v>
      </c>
      <c r="L332" s="33"/>
    </row>
    <row r="333" spans="1:12" ht="15">
      <c r="B333" s="9"/>
      <c r="C333" s="9"/>
      <c r="D333" s="9"/>
      <c r="E333" s="31"/>
      <c r="F333" s="32"/>
      <c r="G333" s="9"/>
      <c r="H333" s="9"/>
      <c r="I333" s="9"/>
      <c r="J333" s="9"/>
      <c r="K333" s="31"/>
      <c r="L333" s="33"/>
    </row>
    <row r="334" spans="1:12" ht="15">
      <c r="B334" s="9"/>
      <c r="C334" s="9"/>
      <c r="D334" s="9"/>
      <c r="E334" s="31"/>
      <c r="F334" s="32"/>
      <c r="G334" s="9"/>
      <c r="H334" s="9"/>
      <c r="I334" s="9"/>
      <c r="J334" s="9"/>
      <c r="K334" s="31"/>
      <c r="L334" s="33"/>
    </row>
    <row r="335" spans="1:12" ht="14.25">
      <c r="A335" s="2" t="s">
        <v>693</v>
      </c>
      <c r="B335" s="79" t="s">
        <v>694</v>
      </c>
      <c r="C335" s="76"/>
      <c r="D335" s="76"/>
      <c r="E335" s="76"/>
      <c r="F335" s="76"/>
      <c r="G335" s="76"/>
      <c r="H335" s="76"/>
      <c r="I335" s="76"/>
      <c r="J335" s="76"/>
      <c r="K335" s="76"/>
      <c r="L335" s="77"/>
    </row>
    <row r="336" spans="1:12" ht="12.75">
      <c r="B336" s="82" t="s">
        <v>2</v>
      </c>
      <c r="C336" s="76"/>
      <c r="D336" s="76"/>
      <c r="E336" s="76"/>
      <c r="F336" s="76"/>
      <c r="G336" s="76"/>
      <c r="H336" s="76"/>
      <c r="I336" s="76"/>
      <c r="J336" s="76"/>
      <c r="K336" s="76"/>
      <c r="L336" s="77"/>
    </row>
    <row r="337" spans="2:12" ht="12.75">
      <c r="B337" s="78" t="s">
        <v>695</v>
      </c>
      <c r="C337" s="76"/>
      <c r="D337" s="76"/>
      <c r="E337" s="76"/>
      <c r="F337" s="76"/>
      <c r="G337" s="76"/>
      <c r="H337" s="76"/>
      <c r="I337" s="76"/>
      <c r="J337" s="76"/>
      <c r="K337" s="76"/>
      <c r="L337" s="77"/>
    </row>
    <row r="338" spans="2:12" ht="12.75">
      <c r="B338" s="3"/>
      <c r="C338" s="4">
        <v>2018</v>
      </c>
      <c r="D338" s="4">
        <v>2017</v>
      </c>
      <c r="E338" s="4">
        <v>2016</v>
      </c>
      <c r="F338" s="4">
        <v>2015</v>
      </c>
      <c r="G338" s="4">
        <v>2014</v>
      </c>
      <c r="H338" s="4">
        <v>2013</v>
      </c>
      <c r="I338" s="4">
        <v>2012</v>
      </c>
      <c r="J338" s="4">
        <v>2011</v>
      </c>
      <c r="K338" s="4">
        <v>2010</v>
      </c>
      <c r="L338" s="4">
        <v>2009</v>
      </c>
    </row>
    <row r="339" spans="2:12" ht="12.75">
      <c r="B339" s="5" t="s">
        <v>10</v>
      </c>
      <c r="C339" s="6">
        <v>29953</v>
      </c>
      <c r="D339" s="6">
        <v>29710</v>
      </c>
      <c r="E339" s="6">
        <v>28833</v>
      </c>
      <c r="F339" s="6">
        <v>20261</v>
      </c>
      <c r="G339" s="6">
        <v>17005</v>
      </c>
      <c r="H339" s="6">
        <v>16590</v>
      </c>
      <c r="I339" s="6">
        <v>16184</v>
      </c>
      <c r="J339" s="6">
        <v>15508</v>
      </c>
      <c r="K339" s="6">
        <v>15817</v>
      </c>
      <c r="L339" s="6">
        <v>14599</v>
      </c>
    </row>
    <row r="340" spans="2:12" ht="12.75">
      <c r="B340" s="5" t="s">
        <v>11</v>
      </c>
      <c r="C340" s="6">
        <v>5675</v>
      </c>
      <c r="D340" s="6">
        <v>4602</v>
      </c>
      <c r="E340" s="6">
        <v>4336</v>
      </c>
      <c r="F340" s="6">
        <v>3486</v>
      </c>
      <c r="G340" s="6">
        <v>3705</v>
      </c>
      <c r="H340" s="6">
        <v>4251</v>
      </c>
      <c r="I340" s="6">
        <v>4145</v>
      </c>
      <c r="J340" s="6">
        <v>3664</v>
      </c>
      <c r="K340" s="6">
        <v>3969</v>
      </c>
      <c r="L340" s="6">
        <v>2440</v>
      </c>
    </row>
    <row r="341" spans="2:12" ht="12.75">
      <c r="B341" s="5" t="s">
        <v>12</v>
      </c>
      <c r="C341" s="6">
        <v>3104</v>
      </c>
      <c r="D341" s="6">
        <v>4028</v>
      </c>
      <c r="E341" s="6">
        <v>3538</v>
      </c>
      <c r="F341" s="6">
        <v>2675</v>
      </c>
      <c r="G341" s="6">
        <v>3065</v>
      </c>
      <c r="H341" s="6">
        <v>3467</v>
      </c>
      <c r="I341" s="6">
        <v>3617</v>
      </c>
      <c r="J341" s="6">
        <v>3096</v>
      </c>
      <c r="K341" s="6">
        <v>3099</v>
      </c>
      <c r="L341" s="6">
        <v>2070</v>
      </c>
    </row>
    <row r="342" spans="2:12" ht="12.75">
      <c r="B342" s="5" t="s">
        <v>13</v>
      </c>
      <c r="C342" s="7">
        <v>2.27</v>
      </c>
      <c r="D342" s="7">
        <v>2.89</v>
      </c>
      <c r="E342" s="7">
        <v>2.48</v>
      </c>
      <c r="F342" s="7">
        <v>2.41</v>
      </c>
      <c r="G342" s="7">
        <v>3.02</v>
      </c>
      <c r="H342" s="7">
        <v>3.37</v>
      </c>
      <c r="I342" s="7">
        <v>3.41</v>
      </c>
      <c r="J342" s="7">
        <v>2.86</v>
      </c>
      <c r="K342" s="7">
        <v>2.79</v>
      </c>
      <c r="L342" s="7">
        <v>1.84</v>
      </c>
    </row>
    <row r="343" spans="2:12" ht="12.75">
      <c r="B343" s="5" t="s">
        <v>14</v>
      </c>
      <c r="C343" s="7">
        <v>90.45</v>
      </c>
      <c r="D343" s="7">
        <v>78.52</v>
      </c>
      <c r="E343" s="7">
        <v>67.63</v>
      </c>
      <c r="F343" s="7">
        <v>71.7</v>
      </c>
      <c r="G343" s="7">
        <v>66.06</v>
      </c>
      <c r="H343" s="7">
        <v>51.51</v>
      </c>
      <c r="I343" s="7">
        <v>36.01</v>
      </c>
      <c r="J343" s="7">
        <v>32.75</v>
      </c>
      <c r="K343" s="7">
        <v>30.94</v>
      </c>
      <c r="L343" s="7">
        <v>35.89</v>
      </c>
    </row>
    <row r="344" spans="2:12" ht="12.75">
      <c r="B344" s="5" t="s">
        <v>15</v>
      </c>
      <c r="C344" s="8">
        <f t="shared" ref="C344:L344" si="60">C343/C342</f>
        <v>39.845814977973568</v>
      </c>
      <c r="D344" s="8">
        <f t="shared" si="60"/>
        <v>27.169550173010379</v>
      </c>
      <c r="E344" s="8">
        <f t="shared" si="60"/>
        <v>27.27016129032258</v>
      </c>
      <c r="F344" s="8">
        <f t="shared" si="60"/>
        <v>29.751037344398341</v>
      </c>
      <c r="G344" s="8">
        <f t="shared" si="60"/>
        <v>21.874172185430464</v>
      </c>
      <c r="H344" s="8">
        <f t="shared" si="60"/>
        <v>15.284866468842729</v>
      </c>
      <c r="I344" s="8">
        <f t="shared" si="60"/>
        <v>10.560117302052785</v>
      </c>
      <c r="J344" s="8">
        <f t="shared" si="60"/>
        <v>11.451048951048952</v>
      </c>
      <c r="K344" s="8">
        <f t="shared" si="60"/>
        <v>11.089605734767025</v>
      </c>
      <c r="L344" s="8">
        <f t="shared" si="60"/>
        <v>19.505434782608695</v>
      </c>
    </row>
    <row r="346" spans="2:12" ht="15">
      <c r="B346" s="80" t="s">
        <v>16</v>
      </c>
      <c r="C346" s="81"/>
      <c r="D346" s="81"/>
      <c r="E346" s="81"/>
      <c r="F346" s="81"/>
      <c r="G346" s="81"/>
      <c r="H346" s="81"/>
      <c r="I346" s="81"/>
      <c r="J346" s="81"/>
      <c r="K346" s="81"/>
      <c r="L346" s="81"/>
    </row>
    <row r="347" spans="2:12" ht="18.75">
      <c r="B347" s="83" t="s">
        <v>697</v>
      </c>
      <c r="C347" s="76"/>
      <c r="D347" s="76"/>
      <c r="E347" s="76"/>
      <c r="F347" s="77"/>
      <c r="G347" s="9"/>
      <c r="H347" s="10"/>
      <c r="I347" s="10"/>
      <c r="J347" s="10"/>
      <c r="K347" s="43"/>
      <c r="L347" s="44"/>
    </row>
    <row r="348" spans="2:12" ht="15">
      <c r="B348" s="11" t="s">
        <v>20</v>
      </c>
      <c r="C348" s="12" t="s">
        <v>21</v>
      </c>
      <c r="D348" s="13" t="s">
        <v>22</v>
      </c>
      <c r="E348" s="14" t="s">
        <v>23</v>
      </c>
      <c r="F348" s="45" t="s">
        <v>24</v>
      </c>
      <c r="G348" s="16"/>
      <c r="H348" s="17" t="s">
        <v>20</v>
      </c>
      <c r="I348" s="12" t="s">
        <v>25</v>
      </c>
      <c r="J348" s="13" t="s">
        <v>22</v>
      </c>
      <c r="K348" s="45" t="s">
        <v>23</v>
      </c>
      <c r="L348" s="46" t="s">
        <v>24</v>
      </c>
    </row>
    <row r="349" spans="2:12" ht="15">
      <c r="B349" s="18">
        <v>39783</v>
      </c>
      <c r="C349" s="19">
        <v>26.84</v>
      </c>
      <c r="D349" s="20"/>
      <c r="E349" s="21">
        <v>1000</v>
      </c>
      <c r="F349" s="22">
        <f>(E349)+(E349*D350)</f>
        <v>1337.1833084947839</v>
      </c>
      <c r="G349" s="16"/>
      <c r="H349" s="23">
        <v>39783</v>
      </c>
      <c r="I349" s="24">
        <v>8515</v>
      </c>
      <c r="J349" s="20"/>
      <c r="K349" s="21">
        <v>1000</v>
      </c>
      <c r="L349" s="22">
        <f>(K349)+(K349*J350)</f>
        <v>1229.7122724603641</v>
      </c>
    </row>
    <row r="350" spans="2:12" ht="15">
      <c r="B350" s="18">
        <v>40148</v>
      </c>
      <c r="C350" s="19">
        <v>35.89</v>
      </c>
      <c r="D350" s="25">
        <f t="shared" ref="D350:D359" si="61">(C350-C349)/C349</f>
        <v>0.33718330849478395</v>
      </c>
      <c r="E350" s="21">
        <v>1000</v>
      </c>
      <c r="F350" s="22">
        <f t="shared" ref="F350:F358" si="62">(F349+E350)+(F349+E350)*D351</f>
        <v>2014.8356524053668</v>
      </c>
      <c r="G350" s="16"/>
      <c r="H350" s="23">
        <v>40148</v>
      </c>
      <c r="I350" s="24">
        <v>10471</v>
      </c>
      <c r="J350" s="25">
        <f t="shared" ref="J350:J359" si="63">(I350-I349)/I349</f>
        <v>0.22971227246036408</v>
      </c>
      <c r="K350" s="21">
        <v>1000</v>
      </c>
      <c r="L350" s="22">
        <f t="shared" ref="L350:L358" si="64">(L349+K350)+(L349+K350)*J351</f>
        <v>2446.9127803306319</v>
      </c>
    </row>
    <row r="351" spans="2:12" ht="15">
      <c r="B351" s="18">
        <v>40513</v>
      </c>
      <c r="C351" s="19">
        <v>30.94</v>
      </c>
      <c r="D351" s="25">
        <f t="shared" si="61"/>
        <v>-0.13792142658122036</v>
      </c>
      <c r="E351" s="21">
        <v>1000</v>
      </c>
      <c r="F351" s="22">
        <f t="shared" si="62"/>
        <v>3191.2045124846723</v>
      </c>
      <c r="G351" s="16"/>
      <c r="H351" s="23">
        <v>40513</v>
      </c>
      <c r="I351" s="24">
        <v>11491</v>
      </c>
      <c r="J351" s="25">
        <f t="shared" si="63"/>
        <v>9.741189953204088E-2</v>
      </c>
      <c r="K351" s="21">
        <v>1000</v>
      </c>
      <c r="L351" s="22">
        <f t="shared" si="64"/>
        <v>3664.6883158384239</v>
      </c>
    </row>
    <row r="352" spans="2:12" ht="15">
      <c r="B352" s="18">
        <v>40878</v>
      </c>
      <c r="C352" s="19">
        <v>32.75</v>
      </c>
      <c r="D352" s="25">
        <f t="shared" si="61"/>
        <v>5.8500323206205518E-2</v>
      </c>
      <c r="E352" s="21">
        <v>1000</v>
      </c>
      <c r="F352" s="22">
        <f t="shared" si="62"/>
        <v>4608.4053280785656</v>
      </c>
      <c r="G352" s="16"/>
      <c r="H352" s="23">
        <v>40878</v>
      </c>
      <c r="I352" s="24">
        <v>12217</v>
      </c>
      <c r="J352" s="25">
        <f t="shared" si="63"/>
        <v>6.3179879906013398E-2</v>
      </c>
      <c r="K352" s="21">
        <v>1000</v>
      </c>
      <c r="L352" s="22">
        <f t="shared" si="64"/>
        <v>5022.8349672468257</v>
      </c>
    </row>
    <row r="353" spans="1:12" ht="15">
      <c r="B353" s="18">
        <v>41244</v>
      </c>
      <c r="C353" s="19">
        <v>36.01</v>
      </c>
      <c r="D353" s="25">
        <f t="shared" si="61"/>
        <v>9.9541984732824371E-2</v>
      </c>
      <c r="E353" s="21">
        <v>1000</v>
      </c>
      <c r="F353" s="22">
        <f t="shared" si="62"/>
        <v>8022.4648278069126</v>
      </c>
      <c r="G353" s="16"/>
      <c r="H353" s="23">
        <v>41244</v>
      </c>
      <c r="I353" s="24">
        <v>13155</v>
      </c>
      <c r="J353" s="25">
        <f t="shared" si="63"/>
        <v>7.6778259801915369E-2</v>
      </c>
      <c r="K353" s="21">
        <v>1000</v>
      </c>
      <c r="L353" s="22">
        <f t="shared" si="64"/>
        <v>7213.2090390705998</v>
      </c>
    </row>
    <row r="354" spans="1:12" ht="15">
      <c r="B354" s="18">
        <v>41609</v>
      </c>
      <c r="C354" s="19">
        <v>51.51</v>
      </c>
      <c r="D354" s="25">
        <f t="shared" si="61"/>
        <v>0.43043599000277705</v>
      </c>
      <c r="E354" s="21">
        <v>1000</v>
      </c>
      <c r="F354" s="22">
        <f t="shared" si="62"/>
        <v>11571.035265480969</v>
      </c>
      <c r="G354" s="16"/>
      <c r="H354" s="23">
        <v>41609</v>
      </c>
      <c r="I354" s="24">
        <v>15755</v>
      </c>
      <c r="J354" s="25">
        <f t="shared" si="63"/>
        <v>0.1976434815659445</v>
      </c>
      <c r="K354" s="21">
        <v>1000</v>
      </c>
      <c r="L354" s="22">
        <f t="shared" si="64"/>
        <v>9411.1750417227249</v>
      </c>
    </row>
    <row r="355" spans="1:12" ht="15">
      <c r="B355" s="18">
        <v>41974</v>
      </c>
      <c r="C355" s="19">
        <v>66.06</v>
      </c>
      <c r="D355" s="25">
        <f t="shared" si="61"/>
        <v>0.28246942341292963</v>
      </c>
      <c r="E355" s="21">
        <v>1000</v>
      </c>
      <c r="F355" s="22">
        <f t="shared" si="62"/>
        <v>13644.311664168717</v>
      </c>
      <c r="G355" s="16"/>
      <c r="H355" s="23">
        <v>41974</v>
      </c>
      <c r="I355" s="24">
        <v>18053</v>
      </c>
      <c r="J355" s="25">
        <f t="shared" si="63"/>
        <v>0.14585845763249761</v>
      </c>
      <c r="K355" s="21">
        <v>1000</v>
      </c>
      <c r="L355" s="22">
        <f t="shared" si="64"/>
        <v>10049.007095885365</v>
      </c>
    </row>
    <row r="356" spans="1:12" ht="15">
      <c r="B356" s="18">
        <v>42339</v>
      </c>
      <c r="C356" s="19">
        <v>71.7</v>
      </c>
      <c r="D356" s="25">
        <f t="shared" si="61"/>
        <v>8.5376930063578577E-2</v>
      </c>
      <c r="E356" s="21">
        <v>1000</v>
      </c>
      <c r="F356" s="22">
        <f t="shared" si="62"/>
        <v>13833.462050406517</v>
      </c>
      <c r="G356" s="16"/>
      <c r="H356" s="23">
        <v>42339</v>
      </c>
      <c r="I356" s="24">
        <v>17425</v>
      </c>
      <c r="J356" s="25">
        <f t="shared" si="63"/>
        <v>-3.4786462083864177E-2</v>
      </c>
      <c r="K356" s="21">
        <v>1000</v>
      </c>
      <c r="L356" s="22">
        <f t="shared" si="64"/>
        <v>12658.325891257362</v>
      </c>
    </row>
    <row r="357" spans="1:12" ht="15">
      <c r="B357" s="18">
        <v>42705</v>
      </c>
      <c r="C357" s="19">
        <v>67.73</v>
      </c>
      <c r="D357" s="25">
        <f t="shared" si="61"/>
        <v>-5.5369595536959533E-2</v>
      </c>
      <c r="E357" s="21">
        <v>1000</v>
      </c>
      <c r="F357" s="22">
        <f t="shared" si="62"/>
        <v>17196.566369377226</v>
      </c>
      <c r="G357" s="16"/>
      <c r="H357" s="23">
        <v>42705</v>
      </c>
      <c r="I357" s="24">
        <v>19963</v>
      </c>
      <c r="J357" s="25">
        <f t="shared" si="63"/>
        <v>0.14565279770444764</v>
      </c>
      <c r="K357" s="21">
        <v>1000</v>
      </c>
      <c r="L357" s="22">
        <f t="shared" si="64"/>
        <v>16984.134745507828</v>
      </c>
    </row>
    <row r="358" spans="1:12" ht="15">
      <c r="B358" s="18">
        <v>43070</v>
      </c>
      <c r="C358" s="19">
        <v>78.52</v>
      </c>
      <c r="D358" s="25">
        <f t="shared" si="61"/>
        <v>0.15930902111324363</v>
      </c>
      <c r="E358" s="21">
        <v>1000</v>
      </c>
      <c r="F358" s="26">
        <f t="shared" si="62"/>
        <v>20961.276465998093</v>
      </c>
      <c r="G358" s="16"/>
      <c r="H358" s="23">
        <v>43070</v>
      </c>
      <c r="I358" s="24">
        <v>24824</v>
      </c>
      <c r="J358" s="25">
        <f t="shared" si="63"/>
        <v>0.24350047588037871</v>
      </c>
      <c r="K358" s="21">
        <v>1000</v>
      </c>
      <c r="L358" s="27">
        <f t="shared" si="64"/>
        <v>16899.609700630885</v>
      </c>
    </row>
    <row r="359" spans="1:12" ht="15">
      <c r="B359" s="18">
        <v>43435</v>
      </c>
      <c r="C359" s="19">
        <v>90.45</v>
      </c>
      <c r="D359" s="25">
        <f t="shared" si="61"/>
        <v>0.1519358125318391</v>
      </c>
      <c r="E359" s="28"/>
      <c r="F359" s="28"/>
      <c r="G359" s="16"/>
      <c r="H359" s="23">
        <v>43435</v>
      </c>
      <c r="I359" s="24">
        <v>23327</v>
      </c>
      <c r="J359" s="25">
        <f t="shared" si="63"/>
        <v>-6.0304543989687397E-2</v>
      </c>
      <c r="K359" s="29"/>
      <c r="L359" s="29"/>
    </row>
    <row r="360" spans="1:12" ht="15">
      <c r="B360" s="9"/>
      <c r="C360" s="9"/>
      <c r="D360" s="9"/>
      <c r="E360" s="31">
        <f>SUM(E349:E359)</f>
        <v>10000</v>
      </c>
      <c r="F360" s="32"/>
      <c r="G360" s="9"/>
      <c r="H360" s="9"/>
      <c r="I360" s="9"/>
      <c r="J360" s="9"/>
      <c r="K360" s="31">
        <f>SUM(K349:K359)</f>
        <v>10000</v>
      </c>
      <c r="L360" s="33"/>
    </row>
    <row r="361" spans="1:12" ht="15">
      <c r="B361" s="9"/>
      <c r="C361" s="9"/>
      <c r="D361" s="9"/>
      <c r="E361" s="31"/>
      <c r="F361" s="32"/>
      <c r="G361" s="9"/>
      <c r="H361" s="9"/>
      <c r="I361" s="9"/>
      <c r="J361" s="9"/>
      <c r="K361" s="31"/>
      <c r="L361" s="33"/>
    </row>
    <row r="362" spans="1:12" ht="15">
      <c r="B362" s="9"/>
      <c r="C362" s="9"/>
      <c r="D362" s="9"/>
      <c r="E362" s="31"/>
      <c r="F362" s="32"/>
      <c r="G362" s="9"/>
      <c r="H362" s="9"/>
      <c r="I362" s="9"/>
      <c r="J362" s="9"/>
      <c r="K362" s="31"/>
      <c r="L362" s="33"/>
    </row>
    <row r="363" spans="1:12" ht="14.25">
      <c r="A363" s="2" t="s">
        <v>701</v>
      </c>
      <c r="B363" s="79" t="s">
        <v>702</v>
      </c>
      <c r="C363" s="76"/>
      <c r="D363" s="76"/>
      <c r="E363" s="76"/>
      <c r="F363" s="76"/>
      <c r="G363" s="76"/>
      <c r="H363" s="76"/>
      <c r="I363" s="76"/>
      <c r="J363" s="76"/>
      <c r="K363" s="76"/>
      <c r="L363" s="77"/>
    </row>
    <row r="364" spans="1:12" ht="12.75">
      <c r="B364" s="82" t="s">
        <v>2</v>
      </c>
      <c r="C364" s="76"/>
      <c r="D364" s="76"/>
      <c r="E364" s="76"/>
      <c r="F364" s="76"/>
      <c r="G364" s="76"/>
      <c r="H364" s="76"/>
      <c r="I364" s="76"/>
      <c r="J364" s="76"/>
      <c r="K364" s="76"/>
      <c r="L364" s="77"/>
    </row>
    <row r="365" spans="1:12" ht="12.75">
      <c r="B365" s="78" t="s">
        <v>704</v>
      </c>
      <c r="C365" s="76"/>
      <c r="D365" s="76"/>
      <c r="E365" s="76"/>
      <c r="F365" s="76"/>
      <c r="G365" s="76"/>
      <c r="H365" s="76"/>
      <c r="I365" s="76"/>
      <c r="J365" s="76"/>
      <c r="K365" s="76"/>
      <c r="L365" s="77"/>
    </row>
    <row r="366" spans="1:12" ht="12.75">
      <c r="B366" s="3"/>
      <c r="C366" s="4">
        <v>2018</v>
      </c>
      <c r="D366" s="4">
        <v>2017</v>
      </c>
      <c r="E366" s="4">
        <v>2016</v>
      </c>
      <c r="F366" s="4">
        <v>2015</v>
      </c>
      <c r="G366" s="4">
        <v>2014</v>
      </c>
      <c r="H366" s="4">
        <v>2013</v>
      </c>
      <c r="I366" s="4">
        <v>2012</v>
      </c>
      <c r="J366" s="4">
        <v>2011</v>
      </c>
      <c r="K366" s="4">
        <v>2010</v>
      </c>
      <c r="L366" s="4">
        <v>2009</v>
      </c>
    </row>
    <row r="367" spans="1:12" ht="12.75">
      <c r="B367" s="5" t="s">
        <v>10</v>
      </c>
      <c r="C367" s="6">
        <v>2777</v>
      </c>
      <c r="D367" s="6">
        <v>2256</v>
      </c>
      <c r="E367" s="6">
        <v>2115</v>
      </c>
      <c r="F367" s="6">
        <v>2262</v>
      </c>
      <c r="G367" s="6">
        <v>2237</v>
      </c>
      <c r="H367" s="6">
        <v>2157</v>
      </c>
      <c r="I367" s="6">
        <v>2115</v>
      </c>
      <c r="J367" s="6">
        <v>1918</v>
      </c>
      <c r="K367" s="6">
        <v>1701</v>
      </c>
      <c r="L367" s="6">
        <v>1812</v>
      </c>
    </row>
    <row r="368" spans="1:12" ht="12.75">
      <c r="B368" s="5" t="s">
        <v>11</v>
      </c>
      <c r="C368" s="6">
        <v>257</v>
      </c>
      <c r="D368" s="6">
        <v>296</v>
      </c>
      <c r="E368" s="6">
        <v>244</v>
      </c>
      <c r="F368" s="6">
        <v>244</v>
      </c>
      <c r="G368" s="6">
        <v>169</v>
      </c>
      <c r="H368" s="6">
        <v>163</v>
      </c>
      <c r="I368" s="6">
        <v>50</v>
      </c>
      <c r="J368" s="6">
        <v>64</v>
      </c>
      <c r="K368" s="6">
        <v>165</v>
      </c>
      <c r="L368" s="6">
        <v>130</v>
      </c>
    </row>
    <row r="369" spans="2:12" ht="12.75">
      <c r="B369" s="5" t="s">
        <v>12</v>
      </c>
      <c r="C369" s="6">
        <v>237</v>
      </c>
      <c r="D369" s="6">
        <v>292</v>
      </c>
      <c r="E369" s="6">
        <v>234</v>
      </c>
      <c r="F369" s="6">
        <v>212</v>
      </c>
      <c r="G369" s="6">
        <v>157</v>
      </c>
      <c r="H369" s="6">
        <v>167</v>
      </c>
      <c r="I369" s="6">
        <v>69</v>
      </c>
      <c r="J369" s="6">
        <v>7</v>
      </c>
      <c r="K369" s="6">
        <v>390</v>
      </c>
      <c r="L369" s="6">
        <v>85</v>
      </c>
    </row>
    <row r="370" spans="2:12" ht="12.75">
      <c r="B370" s="5" t="s">
        <v>13</v>
      </c>
      <c r="C370" s="7">
        <v>2.13</v>
      </c>
      <c r="D370" s="7">
        <v>2.64</v>
      </c>
      <c r="E370" s="7">
        <v>2.12</v>
      </c>
      <c r="F370" s="7">
        <v>1.87</v>
      </c>
      <c r="G370" s="7">
        <v>1.39</v>
      </c>
      <c r="H370" s="7">
        <v>1.47</v>
      </c>
      <c r="I370" s="7">
        <v>0.61</v>
      </c>
      <c r="J370" s="7">
        <v>7.0000000000000007E-2</v>
      </c>
      <c r="K370" s="7">
        <v>3.31</v>
      </c>
      <c r="L370" s="7">
        <v>0.73</v>
      </c>
    </row>
    <row r="371" spans="2:12" ht="12.75">
      <c r="B371" s="5" t="s">
        <v>14</v>
      </c>
      <c r="C371" s="7">
        <v>78.48</v>
      </c>
      <c r="D371" s="7">
        <v>72.8</v>
      </c>
      <c r="E371" s="7">
        <v>51.63</v>
      </c>
      <c r="F371" s="7">
        <v>52.74</v>
      </c>
      <c r="G371" s="7">
        <v>42.81</v>
      </c>
      <c r="H371" s="7">
        <v>40.1</v>
      </c>
      <c r="I371" s="7">
        <v>30.62</v>
      </c>
      <c r="J371" s="7">
        <v>19.09</v>
      </c>
      <c r="K371" s="7">
        <v>24.35</v>
      </c>
      <c r="L371" s="7">
        <v>19.170000000000002</v>
      </c>
    </row>
    <row r="372" spans="2:12" ht="12.75">
      <c r="B372" s="5" t="s">
        <v>15</v>
      </c>
      <c r="C372" s="8">
        <f t="shared" ref="C372:L372" si="65">C371/C370</f>
        <v>36.845070422535215</v>
      </c>
      <c r="D372" s="8">
        <f t="shared" si="65"/>
        <v>27.575757575757574</v>
      </c>
      <c r="E372" s="8">
        <f t="shared" si="65"/>
        <v>24.35377358490566</v>
      </c>
      <c r="F372" s="8">
        <f t="shared" si="65"/>
        <v>28.203208556149733</v>
      </c>
      <c r="G372" s="8">
        <f t="shared" si="65"/>
        <v>30.798561151079141</v>
      </c>
      <c r="H372" s="8">
        <f t="shared" si="65"/>
        <v>27.278911564625851</v>
      </c>
      <c r="I372" s="8">
        <f t="shared" si="65"/>
        <v>50.196721311475414</v>
      </c>
      <c r="J372" s="8">
        <f t="shared" si="65"/>
        <v>272.71428571428567</v>
      </c>
      <c r="K372" s="8">
        <f t="shared" si="65"/>
        <v>7.356495468277946</v>
      </c>
      <c r="L372" s="8">
        <f t="shared" si="65"/>
        <v>26.260273972602743</v>
      </c>
    </row>
    <row r="374" spans="2:12" ht="15">
      <c r="B374" s="80" t="s">
        <v>16</v>
      </c>
      <c r="C374" s="81"/>
      <c r="D374" s="81"/>
      <c r="E374" s="81"/>
      <c r="F374" s="81"/>
      <c r="G374" s="81"/>
      <c r="H374" s="81"/>
      <c r="I374" s="81"/>
      <c r="J374" s="81"/>
      <c r="K374" s="81"/>
      <c r="L374" s="81"/>
    </row>
    <row r="375" spans="2:12" ht="18.75">
      <c r="B375" s="83" t="s">
        <v>705</v>
      </c>
      <c r="C375" s="76"/>
      <c r="D375" s="76"/>
      <c r="E375" s="76"/>
      <c r="F375" s="77"/>
      <c r="G375" s="9"/>
      <c r="H375" s="10"/>
      <c r="I375" s="10"/>
      <c r="J375" s="10"/>
      <c r="K375" s="43"/>
      <c r="L375" s="44"/>
    </row>
    <row r="376" spans="2:12" ht="15">
      <c r="B376" s="11" t="s">
        <v>20</v>
      </c>
      <c r="C376" s="12" t="s">
        <v>21</v>
      </c>
      <c r="D376" s="13" t="s">
        <v>22</v>
      </c>
      <c r="E376" s="14" t="s">
        <v>23</v>
      </c>
      <c r="F376" s="45" t="s">
        <v>24</v>
      </c>
      <c r="G376" s="16"/>
      <c r="H376" s="17" t="s">
        <v>20</v>
      </c>
      <c r="I376" s="12" t="s">
        <v>25</v>
      </c>
      <c r="J376" s="13" t="s">
        <v>22</v>
      </c>
      <c r="K376" s="45" t="s">
        <v>23</v>
      </c>
      <c r="L376" s="46" t="s">
        <v>24</v>
      </c>
    </row>
    <row r="377" spans="2:12" ht="15">
      <c r="B377" s="18">
        <v>39783</v>
      </c>
      <c r="C377" s="19">
        <v>11.55</v>
      </c>
      <c r="D377" s="20"/>
      <c r="E377" s="21">
        <v>1000</v>
      </c>
      <c r="F377" s="22">
        <f>(E377)+(E377*D378)</f>
        <v>1659.7402597402597</v>
      </c>
      <c r="G377" s="16"/>
      <c r="H377" s="23">
        <v>39783</v>
      </c>
      <c r="I377" s="24">
        <v>8515</v>
      </c>
      <c r="J377" s="20"/>
      <c r="K377" s="21">
        <v>1000</v>
      </c>
      <c r="L377" s="22">
        <f>(K377)+(K377*J378)</f>
        <v>1229.7122724603641</v>
      </c>
    </row>
    <row r="378" spans="2:12" ht="15">
      <c r="B378" s="18">
        <v>40148</v>
      </c>
      <c r="C378" s="19">
        <v>19.170000000000002</v>
      </c>
      <c r="D378" s="25">
        <f t="shared" ref="D378:D387" si="66">(C378-C377)/C377</f>
        <v>0.65974025974025974</v>
      </c>
      <c r="E378" s="21">
        <v>1000</v>
      </c>
      <c r="F378" s="22">
        <f t="shared" ref="F378:F386" si="67">(F377+E378)+(F377+E378)*D379</f>
        <v>3378.4389840727868</v>
      </c>
      <c r="G378" s="16"/>
      <c r="H378" s="23">
        <v>40148</v>
      </c>
      <c r="I378" s="24">
        <v>10471</v>
      </c>
      <c r="J378" s="25">
        <f t="shared" ref="J378:J387" si="68">(I378-I377)/I377</f>
        <v>0.22971227246036408</v>
      </c>
      <c r="K378" s="21">
        <v>1000</v>
      </c>
      <c r="L378" s="22">
        <f t="shared" ref="L378:L386" si="69">(L377+K378)+(L377+K378)*J379</f>
        <v>2446.9127803306319</v>
      </c>
    </row>
    <row r="379" spans="2:12" ht="15">
      <c r="B379" s="18">
        <v>40513</v>
      </c>
      <c r="C379" s="19">
        <v>24.35</v>
      </c>
      <c r="D379" s="25">
        <f t="shared" si="66"/>
        <v>0.27021387584767864</v>
      </c>
      <c r="E379" s="21">
        <v>1000</v>
      </c>
      <c r="F379" s="22">
        <f t="shared" si="67"/>
        <v>3432.6242384373513</v>
      </c>
      <c r="G379" s="16"/>
      <c r="H379" s="23">
        <v>40513</v>
      </c>
      <c r="I379" s="24">
        <v>11491</v>
      </c>
      <c r="J379" s="25">
        <f t="shared" si="68"/>
        <v>9.741189953204088E-2</v>
      </c>
      <c r="K379" s="21">
        <v>1000</v>
      </c>
      <c r="L379" s="22">
        <f t="shared" si="69"/>
        <v>3664.6883158384239</v>
      </c>
    </row>
    <row r="380" spans="2:12" ht="15">
      <c r="B380" s="18">
        <v>40878</v>
      </c>
      <c r="C380" s="19">
        <v>19.09</v>
      </c>
      <c r="D380" s="25">
        <f t="shared" si="66"/>
        <v>-0.21601642710472285</v>
      </c>
      <c r="E380" s="21">
        <v>1000</v>
      </c>
      <c r="F380" s="22">
        <f t="shared" si="67"/>
        <v>7109.8456878445095</v>
      </c>
      <c r="G380" s="16"/>
      <c r="H380" s="23">
        <v>40878</v>
      </c>
      <c r="I380" s="24">
        <v>12217</v>
      </c>
      <c r="J380" s="25">
        <f t="shared" si="68"/>
        <v>6.3179879906013398E-2</v>
      </c>
      <c r="K380" s="21">
        <v>1000</v>
      </c>
      <c r="L380" s="22">
        <f t="shared" si="69"/>
        <v>5022.8349672468257</v>
      </c>
    </row>
    <row r="381" spans="2:12" ht="15">
      <c r="B381" s="18">
        <v>41244</v>
      </c>
      <c r="C381" s="19">
        <v>30.62</v>
      </c>
      <c r="D381" s="25">
        <f t="shared" si="66"/>
        <v>0.60398114195914099</v>
      </c>
      <c r="E381" s="21">
        <v>1000</v>
      </c>
      <c r="F381" s="22">
        <f t="shared" si="67"/>
        <v>10620.666625818576</v>
      </c>
      <c r="G381" s="16"/>
      <c r="H381" s="23">
        <v>41244</v>
      </c>
      <c r="I381" s="24">
        <v>13155</v>
      </c>
      <c r="J381" s="25">
        <f t="shared" si="68"/>
        <v>7.6778259801915369E-2</v>
      </c>
      <c r="K381" s="21">
        <v>1000</v>
      </c>
      <c r="L381" s="22">
        <f t="shared" si="69"/>
        <v>7213.2090390705998</v>
      </c>
    </row>
    <row r="382" spans="2:12" ht="15">
      <c r="B382" s="18">
        <v>41609</v>
      </c>
      <c r="C382" s="19">
        <v>40.1</v>
      </c>
      <c r="D382" s="25">
        <f t="shared" si="66"/>
        <v>0.30960156760287394</v>
      </c>
      <c r="E382" s="21">
        <v>1000</v>
      </c>
      <c r="F382" s="22">
        <f t="shared" si="67"/>
        <v>12406.003447663174</v>
      </c>
      <c r="G382" s="16"/>
      <c r="H382" s="23">
        <v>41609</v>
      </c>
      <c r="I382" s="24">
        <v>15755</v>
      </c>
      <c r="J382" s="25">
        <f t="shared" si="68"/>
        <v>0.1976434815659445</v>
      </c>
      <c r="K382" s="21">
        <v>1000</v>
      </c>
      <c r="L382" s="22">
        <f t="shared" si="69"/>
        <v>9411.1750417227249</v>
      </c>
    </row>
    <row r="383" spans="2:12" ht="15">
      <c r="B383" s="18">
        <v>41974</v>
      </c>
      <c r="C383" s="19">
        <v>42.81</v>
      </c>
      <c r="D383" s="25">
        <f t="shared" si="66"/>
        <v>6.7581047381546147E-2</v>
      </c>
      <c r="E383" s="21">
        <v>1000</v>
      </c>
      <c r="F383" s="22">
        <f t="shared" si="67"/>
        <v>16515.594997191212</v>
      </c>
      <c r="G383" s="16"/>
      <c r="H383" s="23">
        <v>41974</v>
      </c>
      <c r="I383" s="24">
        <v>18053</v>
      </c>
      <c r="J383" s="25">
        <f t="shared" si="68"/>
        <v>0.14585845763249761</v>
      </c>
      <c r="K383" s="21">
        <v>1000</v>
      </c>
      <c r="L383" s="22">
        <f t="shared" si="69"/>
        <v>10049.007095885365</v>
      </c>
    </row>
    <row r="384" spans="2:12" ht="15">
      <c r="B384" s="18">
        <v>42339</v>
      </c>
      <c r="C384" s="19">
        <v>52.74</v>
      </c>
      <c r="D384" s="25">
        <f t="shared" si="66"/>
        <v>0.23195515066573227</v>
      </c>
      <c r="E384" s="21">
        <v>1000</v>
      </c>
      <c r="F384" s="22">
        <f t="shared" si="67"/>
        <v>17146.950506351579</v>
      </c>
      <c r="G384" s="16"/>
      <c r="H384" s="23">
        <v>42339</v>
      </c>
      <c r="I384" s="24">
        <v>17425</v>
      </c>
      <c r="J384" s="25">
        <f t="shared" si="68"/>
        <v>-3.4786462083864177E-2</v>
      </c>
      <c r="K384" s="21">
        <v>1000</v>
      </c>
      <c r="L384" s="22">
        <f t="shared" si="69"/>
        <v>12658.325891257362</v>
      </c>
    </row>
    <row r="385" spans="1:12" ht="15">
      <c r="B385" s="18">
        <v>42705</v>
      </c>
      <c r="C385" s="19">
        <v>51.63</v>
      </c>
      <c r="D385" s="25">
        <f t="shared" si="66"/>
        <v>-2.10466439135381E-2</v>
      </c>
      <c r="E385" s="21">
        <v>1000</v>
      </c>
      <c r="F385" s="22">
        <f t="shared" si="67"/>
        <v>25587.797731210438</v>
      </c>
      <c r="G385" s="16"/>
      <c r="H385" s="23">
        <v>42705</v>
      </c>
      <c r="I385" s="24">
        <v>19963</v>
      </c>
      <c r="J385" s="25">
        <f t="shared" si="68"/>
        <v>0.14565279770444764</v>
      </c>
      <c r="K385" s="21">
        <v>1000</v>
      </c>
      <c r="L385" s="22">
        <f t="shared" si="69"/>
        <v>16984.134745507828</v>
      </c>
    </row>
    <row r="386" spans="1:12" ht="15">
      <c r="B386" s="18">
        <v>43070</v>
      </c>
      <c r="C386" s="19">
        <v>72.8</v>
      </c>
      <c r="D386" s="25">
        <f t="shared" si="66"/>
        <v>0.41003292659306595</v>
      </c>
      <c r="E386" s="21">
        <v>1000</v>
      </c>
      <c r="F386" s="26">
        <f t="shared" si="67"/>
        <v>28662.230301447737</v>
      </c>
      <c r="G386" s="16"/>
      <c r="H386" s="23">
        <v>43070</v>
      </c>
      <c r="I386" s="24">
        <v>24824</v>
      </c>
      <c r="J386" s="25">
        <f t="shared" si="68"/>
        <v>0.24350047588037871</v>
      </c>
      <c r="K386" s="21">
        <v>1000</v>
      </c>
      <c r="L386" s="27">
        <f t="shared" si="69"/>
        <v>16899.609700630885</v>
      </c>
    </row>
    <row r="387" spans="1:12" ht="15">
      <c r="B387" s="18">
        <v>43435</v>
      </c>
      <c r="C387" s="19">
        <v>78.48</v>
      </c>
      <c r="D387" s="25">
        <f t="shared" si="66"/>
        <v>7.8021978021978119E-2</v>
      </c>
      <c r="E387" s="28"/>
      <c r="F387" s="28"/>
      <c r="G387" s="16"/>
      <c r="H387" s="23">
        <v>43435</v>
      </c>
      <c r="I387" s="24">
        <v>23327</v>
      </c>
      <c r="J387" s="25">
        <f t="shared" si="68"/>
        <v>-6.0304543989687397E-2</v>
      </c>
      <c r="K387" s="29"/>
      <c r="L387" s="29"/>
    </row>
    <row r="388" spans="1:12" ht="15">
      <c r="B388" s="9"/>
      <c r="C388" s="9"/>
      <c r="D388" s="9"/>
      <c r="E388" s="31">
        <f>SUM(E377:E387)</f>
        <v>10000</v>
      </c>
      <c r="F388" s="32"/>
      <c r="G388" s="9"/>
      <c r="H388" s="9"/>
      <c r="I388" s="9"/>
      <c r="J388" s="9"/>
      <c r="K388" s="31">
        <f>SUM(K377:K387)</f>
        <v>10000</v>
      </c>
      <c r="L388" s="33"/>
    </row>
    <row r="389" spans="1:12" ht="15">
      <c r="B389" s="9"/>
      <c r="C389" s="9"/>
      <c r="D389" s="9"/>
      <c r="E389" s="31"/>
      <c r="F389" s="32"/>
      <c r="G389" s="9"/>
      <c r="H389" s="9"/>
      <c r="I389" s="9"/>
      <c r="J389" s="9"/>
      <c r="K389" s="31"/>
      <c r="L389" s="33"/>
    </row>
    <row r="390" spans="1:12" ht="15">
      <c r="B390" s="9"/>
      <c r="C390" s="9"/>
      <c r="D390" s="9"/>
      <c r="E390" s="31"/>
      <c r="F390" s="32"/>
      <c r="G390" s="9"/>
      <c r="H390" s="9"/>
      <c r="I390" s="9"/>
      <c r="J390" s="9"/>
      <c r="K390" s="31"/>
      <c r="L390" s="33"/>
    </row>
    <row r="391" spans="1:12" ht="14.25">
      <c r="A391" s="2" t="s">
        <v>710</v>
      </c>
      <c r="B391" s="79" t="s">
        <v>711</v>
      </c>
      <c r="C391" s="76"/>
      <c r="D391" s="76"/>
      <c r="E391" s="76"/>
      <c r="F391" s="76"/>
      <c r="G391" s="76"/>
      <c r="H391" s="76"/>
      <c r="I391" s="76"/>
      <c r="J391" s="76"/>
      <c r="K391" s="76"/>
      <c r="L391" s="77"/>
    </row>
    <row r="392" spans="1:12" ht="12.75">
      <c r="B392" s="82" t="s">
        <v>2</v>
      </c>
      <c r="C392" s="76"/>
      <c r="D392" s="76"/>
      <c r="E392" s="76"/>
      <c r="F392" s="76"/>
      <c r="G392" s="76"/>
      <c r="H392" s="76"/>
      <c r="I392" s="76"/>
      <c r="J392" s="76"/>
      <c r="K392" s="76"/>
      <c r="L392" s="77"/>
    </row>
    <row r="393" spans="1:12" ht="12.75">
      <c r="B393" s="78" t="s">
        <v>712</v>
      </c>
      <c r="C393" s="76"/>
      <c r="D393" s="76"/>
      <c r="E393" s="76"/>
      <c r="F393" s="76"/>
      <c r="G393" s="76"/>
      <c r="H393" s="76"/>
      <c r="I393" s="76"/>
      <c r="J393" s="76"/>
      <c r="K393" s="76"/>
      <c r="L393" s="77"/>
    </row>
    <row r="394" spans="1:12" ht="12.75">
      <c r="B394" s="3"/>
      <c r="C394" s="4">
        <v>2018</v>
      </c>
      <c r="D394" s="4">
        <v>2017</v>
      </c>
      <c r="E394" s="4">
        <v>2016</v>
      </c>
      <c r="F394" s="4">
        <v>2015</v>
      </c>
      <c r="G394" s="4">
        <v>2014</v>
      </c>
      <c r="H394" s="4">
        <v>2013</v>
      </c>
      <c r="I394" s="4">
        <v>2012</v>
      </c>
      <c r="J394" s="4">
        <v>2011</v>
      </c>
      <c r="K394" s="4">
        <v>2010</v>
      </c>
      <c r="L394" s="4">
        <v>2009</v>
      </c>
    </row>
    <row r="395" spans="1:12" ht="12.75">
      <c r="B395" s="5" t="s">
        <v>10</v>
      </c>
      <c r="C395" s="6">
        <v>2340</v>
      </c>
      <c r="D395" s="6">
        <v>2066</v>
      </c>
      <c r="E395" s="6">
        <v>1838</v>
      </c>
      <c r="F395" s="6">
        <v>1678</v>
      </c>
      <c r="G395" s="6">
        <v>1554</v>
      </c>
      <c r="H395" s="6">
        <v>1514</v>
      </c>
      <c r="I395" s="6">
        <v>1368</v>
      </c>
      <c r="J395" s="6">
        <v>1243</v>
      </c>
      <c r="K395" s="6">
        <v>1092</v>
      </c>
      <c r="L395" s="6">
        <v>920</v>
      </c>
    </row>
    <row r="396" spans="1:12" ht="12.75">
      <c r="B396" s="5" t="s">
        <v>11</v>
      </c>
      <c r="C396" s="6">
        <v>521</v>
      </c>
      <c r="D396" s="6">
        <v>418</v>
      </c>
      <c r="E396" s="6">
        <v>439</v>
      </c>
      <c r="F396" s="6">
        <v>435</v>
      </c>
      <c r="G396" s="6">
        <v>431</v>
      </c>
      <c r="H396" s="6">
        <v>385</v>
      </c>
      <c r="I396" s="6">
        <v>331</v>
      </c>
      <c r="J396" s="6">
        <v>303</v>
      </c>
      <c r="K396" s="6">
        <v>260</v>
      </c>
      <c r="L396" s="6">
        <v>201</v>
      </c>
    </row>
    <row r="397" spans="1:12" ht="12.75">
      <c r="B397" s="5" t="s">
        <v>12</v>
      </c>
      <c r="C397" s="6">
        <v>315</v>
      </c>
      <c r="D397" s="6">
        <v>342</v>
      </c>
      <c r="E397" s="6">
        <v>352</v>
      </c>
      <c r="F397" s="6">
        <v>352</v>
      </c>
      <c r="G397" s="6">
        <v>345</v>
      </c>
      <c r="H397" s="6">
        <v>307</v>
      </c>
      <c r="I397" s="6">
        <v>254</v>
      </c>
      <c r="J397" s="6">
        <v>226</v>
      </c>
      <c r="K397" s="6">
        <v>190</v>
      </c>
      <c r="L397" s="6">
        <v>146</v>
      </c>
    </row>
    <row r="398" spans="1:12" ht="12.75">
      <c r="B398" s="5" t="s">
        <v>13</v>
      </c>
      <c r="C398" s="7">
        <v>2.19</v>
      </c>
      <c r="D398" s="7">
        <v>2.4</v>
      </c>
      <c r="E398" s="7">
        <v>2.4900000000000002</v>
      </c>
      <c r="F398" s="7">
        <v>2.4700000000000002</v>
      </c>
      <c r="G398" s="7">
        <v>2.39</v>
      </c>
      <c r="H398" s="7">
        <v>2.1</v>
      </c>
      <c r="I398" s="7">
        <v>1.71</v>
      </c>
      <c r="J398" s="7">
        <v>1.44</v>
      </c>
      <c r="K398" s="7">
        <v>1.23</v>
      </c>
      <c r="L398" s="7">
        <v>1.9</v>
      </c>
    </row>
    <row r="399" spans="1:12" ht="12.75">
      <c r="B399" s="5" t="s">
        <v>14</v>
      </c>
      <c r="C399" s="7">
        <v>113.43</v>
      </c>
      <c r="D399" s="7">
        <v>83.17</v>
      </c>
      <c r="E399" s="7">
        <v>59.81</v>
      </c>
      <c r="F399" s="7">
        <v>50.68</v>
      </c>
      <c r="G399" s="7">
        <v>51.87</v>
      </c>
      <c r="H399" s="7">
        <v>42.64</v>
      </c>
      <c r="I399" s="7">
        <v>37.01</v>
      </c>
      <c r="J399" s="7">
        <v>22.42</v>
      </c>
      <c r="K399" s="7">
        <v>30.57</v>
      </c>
      <c r="L399" s="7">
        <v>23.06</v>
      </c>
    </row>
    <row r="400" spans="1:12" ht="12.75">
      <c r="B400" s="5" t="s">
        <v>15</v>
      </c>
      <c r="C400" s="8">
        <f t="shared" ref="C400:L400" si="70">C399/C398</f>
        <v>51.794520547945211</v>
      </c>
      <c r="D400" s="8">
        <f t="shared" si="70"/>
        <v>34.654166666666669</v>
      </c>
      <c r="E400" s="8">
        <f t="shared" si="70"/>
        <v>24.020080321285139</v>
      </c>
      <c r="F400" s="8">
        <f t="shared" si="70"/>
        <v>20.518218623481779</v>
      </c>
      <c r="G400" s="8">
        <f t="shared" si="70"/>
        <v>21.702928870292883</v>
      </c>
      <c r="H400" s="8">
        <f t="shared" si="70"/>
        <v>20.304761904761904</v>
      </c>
      <c r="I400" s="8">
        <f t="shared" si="70"/>
        <v>21.64327485380117</v>
      </c>
      <c r="J400" s="8">
        <f t="shared" si="70"/>
        <v>15.569444444444446</v>
      </c>
      <c r="K400" s="8">
        <f t="shared" si="70"/>
        <v>24.853658536585368</v>
      </c>
      <c r="L400" s="8">
        <f t="shared" si="70"/>
        <v>12.136842105263158</v>
      </c>
    </row>
    <row r="402" spans="2:12" ht="15">
      <c r="B402" s="80" t="s">
        <v>16</v>
      </c>
      <c r="C402" s="81"/>
      <c r="D402" s="81"/>
      <c r="E402" s="81"/>
      <c r="F402" s="81"/>
      <c r="G402" s="81"/>
      <c r="H402" s="81"/>
      <c r="I402" s="81"/>
      <c r="J402" s="81"/>
      <c r="K402" s="81"/>
      <c r="L402" s="81"/>
    </row>
    <row r="403" spans="2:12" ht="18.75">
      <c r="B403" s="83" t="s">
        <v>716</v>
      </c>
      <c r="C403" s="76"/>
      <c r="D403" s="76"/>
      <c r="E403" s="76"/>
      <c r="F403" s="77"/>
      <c r="G403" s="9"/>
      <c r="H403" s="10"/>
      <c r="I403" s="10"/>
      <c r="J403" s="10"/>
      <c r="K403" s="43"/>
      <c r="L403" s="44"/>
    </row>
    <row r="404" spans="2:12" ht="15">
      <c r="B404" s="11" t="s">
        <v>20</v>
      </c>
      <c r="C404" s="12" t="s">
        <v>21</v>
      </c>
      <c r="D404" s="13" t="s">
        <v>22</v>
      </c>
      <c r="E404" s="14" t="s">
        <v>23</v>
      </c>
      <c r="F404" s="45" t="s">
        <v>24</v>
      </c>
      <c r="G404" s="16"/>
      <c r="H404" s="17" t="s">
        <v>20</v>
      </c>
      <c r="I404" s="12" t="s">
        <v>25</v>
      </c>
      <c r="J404" s="13" t="s">
        <v>22</v>
      </c>
      <c r="K404" s="45" t="s">
        <v>23</v>
      </c>
      <c r="L404" s="46" t="s">
        <v>24</v>
      </c>
    </row>
    <row r="405" spans="2:12" ht="15">
      <c r="B405" s="18">
        <v>39783</v>
      </c>
      <c r="C405" s="19">
        <v>17.61</v>
      </c>
      <c r="D405" s="20"/>
      <c r="E405" s="21">
        <v>1000</v>
      </c>
      <c r="F405" s="22">
        <f>(E405)+(E405*D406)</f>
        <v>1309.4832481544577</v>
      </c>
      <c r="G405" s="16"/>
      <c r="H405" s="23">
        <v>39783</v>
      </c>
      <c r="I405" s="24">
        <v>8515</v>
      </c>
      <c r="J405" s="20"/>
      <c r="K405" s="21">
        <v>1000</v>
      </c>
      <c r="L405" s="22">
        <f>(K405)+(K405*J406)</f>
        <v>1229.7122724603641</v>
      </c>
    </row>
    <row r="406" spans="2:12" ht="15">
      <c r="B406" s="18">
        <v>40148</v>
      </c>
      <c r="C406" s="19">
        <v>23.06</v>
      </c>
      <c r="D406" s="25">
        <f t="shared" ref="D406:D415" si="71">(C406-C405)/C405</f>
        <v>0.30948324815445766</v>
      </c>
      <c r="E406" s="21">
        <v>1000</v>
      </c>
      <c r="F406" s="22">
        <f t="shared" ref="F406:F414" si="72">(F405+E406)+(F405+E406)*D407</f>
        <v>3061.6176451032861</v>
      </c>
      <c r="G406" s="16"/>
      <c r="H406" s="23">
        <v>40148</v>
      </c>
      <c r="I406" s="24">
        <v>10471</v>
      </c>
      <c r="J406" s="25">
        <f t="shared" ref="J406:J415" si="73">(I406-I405)/I405</f>
        <v>0.22971227246036408</v>
      </c>
      <c r="K406" s="21">
        <v>1000</v>
      </c>
      <c r="L406" s="22">
        <f t="shared" ref="L406:L414" si="74">(L405+K406)+(L405+K406)*J407</f>
        <v>2446.9127803306319</v>
      </c>
    </row>
    <row r="407" spans="2:12" ht="15">
      <c r="B407" s="18">
        <v>40513</v>
      </c>
      <c r="C407" s="19">
        <v>30.57</v>
      </c>
      <c r="D407" s="25">
        <f t="shared" si="71"/>
        <v>0.32567215958369478</v>
      </c>
      <c r="E407" s="21">
        <v>1000</v>
      </c>
      <c r="F407" s="22">
        <f t="shared" si="72"/>
        <v>2978.7853321300518</v>
      </c>
      <c r="G407" s="16"/>
      <c r="H407" s="23">
        <v>40513</v>
      </c>
      <c r="I407" s="24">
        <v>11491</v>
      </c>
      <c r="J407" s="25">
        <f t="shared" si="73"/>
        <v>9.741189953204088E-2</v>
      </c>
      <c r="K407" s="21">
        <v>1000</v>
      </c>
      <c r="L407" s="22">
        <f t="shared" si="74"/>
        <v>3664.6883158384239</v>
      </c>
    </row>
    <row r="408" spans="2:12" ht="15">
      <c r="B408" s="18">
        <v>40878</v>
      </c>
      <c r="C408" s="19">
        <v>22.42</v>
      </c>
      <c r="D408" s="25">
        <f t="shared" si="71"/>
        <v>-0.26660124304874055</v>
      </c>
      <c r="E408" s="21">
        <v>1000</v>
      </c>
      <c r="F408" s="22">
        <f t="shared" si="72"/>
        <v>6568.0127182039778</v>
      </c>
      <c r="G408" s="16"/>
      <c r="H408" s="23">
        <v>40878</v>
      </c>
      <c r="I408" s="24">
        <v>12217</v>
      </c>
      <c r="J408" s="25">
        <f t="shared" si="73"/>
        <v>6.3179879906013398E-2</v>
      </c>
      <c r="K408" s="21">
        <v>1000</v>
      </c>
      <c r="L408" s="22">
        <f t="shared" si="74"/>
        <v>5022.8349672468257</v>
      </c>
    </row>
    <row r="409" spans="2:12" ht="15">
      <c r="B409" s="18">
        <v>41244</v>
      </c>
      <c r="C409" s="19">
        <v>37.01</v>
      </c>
      <c r="D409" s="25">
        <f t="shared" si="71"/>
        <v>0.65075825156110589</v>
      </c>
      <c r="E409" s="21">
        <v>1000</v>
      </c>
      <c r="F409" s="22">
        <f t="shared" si="72"/>
        <v>8719.2667469391417</v>
      </c>
      <c r="G409" s="16"/>
      <c r="H409" s="23">
        <v>41244</v>
      </c>
      <c r="I409" s="24">
        <v>13155</v>
      </c>
      <c r="J409" s="25">
        <f t="shared" si="73"/>
        <v>7.6778259801915369E-2</v>
      </c>
      <c r="K409" s="21">
        <v>1000</v>
      </c>
      <c r="L409" s="22">
        <f t="shared" si="74"/>
        <v>7213.2090390705998</v>
      </c>
    </row>
    <row r="410" spans="2:12" ht="15">
      <c r="B410" s="18">
        <v>41609</v>
      </c>
      <c r="C410" s="19">
        <v>42.64</v>
      </c>
      <c r="D410" s="25">
        <f t="shared" si="71"/>
        <v>0.15212104836530674</v>
      </c>
      <c r="E410" s="21">
        <v>1000</v>
      </c>
      <c r="F410" s="22">
        <f t="shared" si="72"/>
        <v>11823.132414721698</v>
      </c>
      <c r="G410" s="16"/>
      <c r="H410" s="23">
        <v>41609</v>
      </c>
      <c r="I410" s="24">
        <v>15755</v>
      </c>
      <c r="J410" s="25">
        <f t="shared" si="73"/>
        <v>0.1976434815659445</v>
      </c>
      <c r="K410" s="21">
        <v>1000</v>
      </c>
      <c r="L410" s="22">
        <f t="shared" si="74"/>
        <v>9411.1750417227249</v>
      </c>
    </row>
    <row r="411" spans="2:12" ht="15">
      <c r="B411" s="18">
        <v>41974</v>
      </c>
      <c r="C411" s="19">
        <v>51.87</v>
      </c>
      <c r="D411" s="25">
        <f t="shared" si="71"/>
        <v>0.21646341463414626</v>
      </c>
      <c r="E411" s="21">
        <v>1000</v>
      </c>
      <c r="F411" s="22">
        <f t="shared" si="72"/>
        <v>12528.944491576936</v>
      </c>
      <c r="G411" s="16"/>
      <c r="H411" s="23">
        <v>41974</v>
      </c>
      <c r="I411" s="24">
        <v>18053</v>
      </c>
      <c r="J411" s="25">
        <f t="shared" si="73"/>
        <v>0.14585845763249761</v>
      </c>
      <c r="K411" s="21">
        <v>1000</v>
      </c>
      <c r="L411" s="22">
        <f t="shared" si="74"/>
        <v>10049.007095885365</v>
      </c>
    </row>
    <row r="412" spans="2:12" ht="15">
      <c r="B412" s="18">
        <v>42339</v>
      </c>
      <c r="C412" s="19">
        <v>50.68</v>
      </c>
      <c r="D412" s="25">
        <f t="shared" si="71"/>
        <v>-2.2941970310391319E-2</v>
      </c>
      <c r="E412" s="21">
        <v>1000</v>
      </c>
      <c r="F412" s="22">
        <f t="shared" si="72"/>
        <v>15966.183307837739</v>
      </c>
      <c r="G412" s="16"/>
      <c r="H412" s="23">
        <v>42339</v>
      </c>
      <c r="I412" s="24">
        <v>17425</v>
      </c>
      <c r="J412" s="25">
        <f t="shared" si="73"/>
        <v>-3.4786462083864177E-2</v>
      </c>
      <c r="K412" s="21">
        <v>1000</v>
      </c>
      <c r="L412" s="22">
        <f t="shared" si="74"/>
        <v>12658.325891257362</v>
      </c>
    </row>
    <row r="413" spans="2:12" ht="15">
      <c r="B413" s="18">
        <v>42705</v>
      </c>
      <c r="C413" s="19">
        <v>59.81</v>
      </c>
      <c r="D413" s="25">
        <f t="shared" si="71"/>
        <v>0.18014996053670093</v>
      </c>
      <c r="E413" s="21">
        <v>1000</v>
      </c>
      <c r="F413" s="22">
        <f t="shared" si="72"/>
        <v>23592.667876824355</v>
      </c>
      <c r="G413" s="16"/>
      <c r="H413" s="23">
        <v>42705</v>
      </c>
      <c r="I413" s="24">
        <v>19963</v>
      </c>
      <c r="J413" s="25">
        <f t="shared" si="73"/>
        <v>0.14565279770444764</v>
      </c>
      <c r="K413" s="21">
        <v>1000</v>
      </c>
      <c r="L413" s="22">
        <f t="shared" si="74"/>
        <v>16984.134745507828</v>
      </c>
    </row>
    <row r="414" spans="2:12" ht="15">
      <c r="B414" s="18">
        <v>43070</v>
      </c>
      <c r="C414" s="19">
        <v>83.17</v>
      </c>
      <c r="D414" s="25">
        <f t="shared" si="71"/>
        <v>0.39057013877278046</v>
      </c>
      <c r="E414" s="21">
        <v>1000</v>
      </c>
      <c r="F414" s="26">
        <f t="shared" si="72"/>
        <v>33540.294784996833</v>
      </c>
      <c r="G414" s="16"/>
      <c r="H414" s="23">
        <v>43070</v>
      </c>
      <c r="I414" s="24">
        <v>24824</v>
      </c>
      <c r="J414" s="25">
        <f t="shared" si="73"/>
        <v>0.24350047588037871</v>
      </c>
      <c r="K414" s="21">
        <v>1000</v>
      </c>
      <c r="L414" s="27">
        <f t="shared" si="74"/>
        <v>16899.609700630885</v>
      </c>
    </row>
    <row r="415" spans="2:12" ht="15">
      <c r="B415" s="18">
        <v>43435</v>
      </c>
      <c r="C415" s="19">
        <v>113.43</v>
      </c>
      <c r="D415" s="25">
        <f t="shared" si="71"/>
        <v>0.36383311290128656</v>
      </c>
      <c r="E415" s="28"/>
      <c r="F415" s="28"/>
      <c r="G415" s="16"/>
      <c r="H415" s="23">
        <v>43435</v>
      </c>
      <c r="I415" s="24">
        <v>23327</v>
      </c>
      <c r="J415" s="25">
        <f t="shared" si="73"/>
        <v>-6.0304543989687397E-2</v>
      </c>
      <c r="K415" s="29"/>
      <c r="L415" s="29"/>
    </row>
    <row r="416" spans="2:12" ht="15">
      <c r="B416" s="9"/>
      <c r="C416" s="9"/>
      <c r="D416" s="9"/>
      <c r="E416" s="31">
        <f>SUM(E405:E415)</f>
        <v>10000</v>
      </c>
      <c r="F416" s="32"/>
      <c r="G416" s="9"/>
      <c r="H416" s="9"/>
      <c r="I416" s="9"/>
      <c r="J416" s="9"/>
      <c r="K416" s="31">
        <f>SUM(K405:K415)</f>
        <v>10000</v>
      </c>
      <c r="L416" s="33"/>
    </row>
    <row r="417" spans="1:12" ht="15">
      <c r="B417" s="9"/>
      <c r="C417" s="9"/>
      <c r="D417" s="9"/>
      <c r="E417" s="31"/>
      <c r="F417" s="32"/>
      <c r="G417" s="9"/>
      <c r="H417" s="9"/>
      <c r="I417" s="9"/>
      <c r="J417" s="9"/>
      <c r="K417" s="31"/>
      <c r="L417" s="33"/>
    </row>
    <row r="418" spans="1:12" ht="15">
      <c r="B418" s="9"/>
      <c r="C418" s="9"/>
      <c r="D418" s="9"/>
      <c r="E418" s="31"/>
      <c r="F418" s="32"/>
      <c r="G418" s="9"/>
      <c r="H418" s="9"/>
      <c r="I418" s="9"/>
      <c r="J418" s="9"/>
      <c r="K418" s="31"/>
      <c r="L418" s="33"/>
    </row>
    <row r="419" spans="1:12" ht="14.25">
      <c r="A419" s="2" t="s">
        <v>718</v>
      </c>
      <c r="B419" s="79" t="s">
        <v>719</v>
      </c>
      <c r="C419" s="76"/>
      <c r="D419" s="76"/>
      <c r="E419" s="76"/>
      <c r="F419" s="76"/>
      <c r="G419" s="76"/>
      <c r="H419" s="76"/>
      <c r="I419" s="76"/>
      <c r="J419" s="76"/>
      <c r="K419" s="76"/>
      <c r="L419" s="77"/>
    </row>
    <row r="420" spans="1:12" ht="12.75">
      <c r="B420" s="82" t="s">
        <v>2</v>
      </c>
      <c r="C420" s="76"/>
      <c r="D420" s="76"/>
      <c r="E420" s="76"/>
      <c r="F420" s="76"/>
      <c r="G420" s="76"/>
      <c r="H420" s="76"/>
      <c r="I420" s="76"/>
      <c r="J420" s="76"/>
      <c r="K420" s="76"/>
      <c r="L420" s="77"/>
    </row>
    <row r="421" spans="1:12" ht="12.75">
      <c r="B421" s="78" t="s">
        <v>722</v>
      </c>
      <c r="C421" s="76"/>
      <c r="D421" s="76"/>
      <c r="E421" s="76"/>
      <c r="F421" s="76"/>
      <c r="G421" s="76"/>
      <c r="H421" s="76"/>
      <c r="I421" s="76"/>
      <c r="J421" s="76"/>
      <c r="K421" s="76"/>
      <c r="L421" s="77"/>
    </row>
    <row r="422" spans="1:12" ht="12.75">
      <c r="B422" s="3"/>
      <c r="C422" s="4">
        <v>2018</v>
      </c>
      <c r="D422" s="4">
        <v>2017</v>
      </c>
      <c r="E422" s="4">
        <v>2016</v>
      </c>
      <c r="F422" s="4">
        <v>2015</v>
      </c>
      <c r="G422" s="4">
        <v>2014</v>
      </c>
      <c r="H422" s="4">
        <v>2013</v>
      </c>
      <c r="I422" s="4">
        <v>2012</v>
      </c>
      <c r="J422" s="4">
        <v>2011</v>
      </c>
      <c r="K422" s="4">
        <v>2010</v>
      </c>
      <c r="L422" s="4">
        <v>2009</v>
      </c>
    </row>
    <row r="423" spans="1:12" ht="12.75">
      <c r="B423" s="5" t="s">
        <v>10</v>
      </c>
      <c r="C423" s="6">
        <v>13601</v>
      </c>
      <c r="D423" s="6">
        <v>12444</v>
      </c>
      <c r="E423" s="6">
        <v>11325</v>
      </c>
      <c r="F423" s="6">
        <v>9946</v>
      </c>
      <c r="G423" s="6">
        <v>9675</v>
      </c>
      <c r="H423" s="6">
        <v>9021</v>
      </c>
      <c r="I423" s="6">
        <v>8657</v>
      </c>
      <c r="J423" s="6">
        <v>8307</v>
      </c>
      <c r="K423" s="6">
        <v>7320</v>
      </c>
      <c r="L423" s="6">
        <v>6723</v>
      </c>
    </row>
    <row r="424" spans="1:12" ht="12.75">
      <c r="B424" s="5" t="s">
        <v>11</v>
      </c>
      <c r="C424" s="6">
        <v>2356</v>
      </c>
      <c r="D424" s="6">
        <v>2063</v>
      </c>
      <c r="E424" s="6">
        <v>1921</v>
      </c>
      <c r="F424" s="6">
        <v>1735</v>
      </c>
      <c r="G424" s="6">
        <v>1160</v>
      </c>
      <c r="H424" s="6">
        <v>1212</v>
      </c>
      <c r="I424" s="6">
        <v>1705</v>
      </c>
      <c r="J424" s="6">
        <v>1686</v>
      </c>
      <c r="K424" s="6">
        <v>1729</v>
      </c>
      <c r="L424" s="6">
        <v>1623</v>
      </c>
    </row>
    <row r="425" spans="1:12" ht="12.75">
      <c r="B425" s="5" t="s">
        <v>12</v>
      </c>
      <c r="C425" s="6">
        <v>3553</v>
      </c>
      <c r="D425" s="6">
        <v>1020</v>
      </c>
      <c r="E425" s="6">
        <v>1647</v>
      </c>
      <c r="F425" s="6">
        <v>1439</v>
      </c>
      <c r="G425" s="6">
        <v>515</v>
      </c>
      <c r="H425" s="6">
        <v>1006</v>
      </c>
      <c r="I425" s="6">
        <v>1298</v>
      </c>
      <c r="J425" s="6">
        <v>1345</v>
      </c>
      <c r="K425" s="6">
        <v>1273</v>
      </c>
      <c r="L425" s="6">
        <v>1104</v>
      </c>
    </row>
    <row r="426" spans="1:12" ht="12.75">
      <c r="B426" s="5" t="s">
        <v>13</v>
      </c>
      <c r="C426" s="7">
        <v>9.34</v>
      </c>
      <c r="D426" s="7">
        <v>2.68</v>
      </c>
      <c r="E426" s="7">
        <v>4.3499999999999996</v>
      </c>
      <c r="F426" s="7">
        <v>3.78</v>
      </c>
      <c r="G426" s="7">
        <v>1.34</v>
      </c>
      <c r="H426" s="7">
        <v>2.63</v>
      </c>
      <c r="I426" s="7">
        <v>3.39</v>
      </c>
      <c r="J426" s="7">
        <v>3.45</v>
      </c>
      <c r="K426" s="7">
        <v>3.19</v>
      </c>
      <c r="L426" s="7">
        <v>2.77</v>
      </c>
    </row>
    <row r="427" spans="1:12" ht="12.75">
      <c r="B427" s="5" t="s">
        <v>14</v>
      </c>
      <c r="C427" s="7">
        <v>156.22</v>
      </c>
      <c r="D427" s="7">
        <v>152.56</v>
      </c>
      <c r="E427" s="7">
        <v>116.55</v>
      </c>
      <c r="F427" s="7">
        <v>89.13</v>
      </c>
      <c r="G427" s="7">
        <v>89.16</v>
      </c>
      <c r="H427" s="7">
        <v>69.95</v>
      </c>
      <c r="I427" s="7">
        <v>50.18</v>
      </c>
      <c r="J427" s="7">
        <v>44.78</v>
      </c>
      <c r="K427" s="7">
        <v>47.75</v>
      </c>
      <c r="L427" s="7">
        <v>44.27</v>
      </c>
    </row>
    <row r="428" spans="1:12" ht="12.75">
      <c r="B428" s="5" t="s">
        <v>15</v>
      </c>
      <c r="C428" s="8">
        <f t="shared" ref="C428:L428" si="75">C427/C426</f>
        <v>16.72591006423983</v>
      </c>
      <c r="D428" s="8">
        <f t="shared" si="75"/>
        <v>56.925373134328353</v>
      </c>
      <c r="E428" s="8">
        <f t="shared" si="75"/>
        <v>26.793103448275865</v>
      </c>
      <c r="F428" s="8">
        <f t="shared" si="75"/>
        <v>23.579365079365079</v>
      </c>
      <c r="G428" s="8">
        <f t="shared" si="75"/>
        <v>66.537313432835816</v>
      </c>
      <c r="H428" s="8">
        <f t="shared" si="75"/>
        <v>26.596958174904945</v>
      </c>
      <c r="I428" s="8">
        <f t="shared" si="75"/>
        <v>14.802359882005899</v>
      </c>
      <c r="J428" s="8">
        <f t="shared" si="75"/>
        <v>12.979710144927536</v>
      </c>
      <c r="K428" s="8">
        <f t="shared" si="75"/>
        <v>14.968652037617556</v>
      </c>
      <c r="L428" s="8">
        <f t="shared" si="75"/>
        <v>15.981949458483756</v>
      </c>
    </row>
    <row r="430" spans="1:12" ht="15">
      <c r="B430" s="80" t="s">
        <v>16</v>
      </c>
      <c r="C430" s="81"/>
      <c r="D430" s="81"/>
      <c r="E430" s="81"/>
      <c r="F430" s="81"/>
      <c r="G430" s="81"/>
      <c r="H430" s="81"/>
      <c r="I430" s="81"/>
      <c r="J430" s="81"/>
      <c r="K430" s="81"/>
      <c r="L430" s="81"/>
    </row>
    <row r="431" spans="1:12" ht="18.75">
      <c r="B431" s="83" t="s">
        <v>725</v>
      </c>
      <c r="C431" s="76"/>
      <c r="D431" s="76"/>
      <c r="E431" s="76"/>
      <c r="F431" s="77"/>
      <c r="G431" s="9"/>
      <c r="H431" s="10"/>
      <c r="I431" s="10"/>
      <c r="J431" s="10"/>
      <c r="K431" s="43"/>
      <c r="L431" s="44"/>
    </row>
    <row r="432" spans="1:12" ht="15">
      <c r="B432" s="11" t="s">
        <v>20</v>
      </c>
      <c r="C432" s="12" t="s">
        <v>21</v>
      </c>
      <c r="D432" s="13" t="s">
        <v>22</v>
      </c>
      <c r="E432" s="14" t="s">
        <v>23</v>
      </c>
      <c r="F432" s="45" t="s">
        <v>24</v>
      </c>
      <c r="G432" s="16"/>
      <c r="H432" s="17" t="s">
        <v>20</v>
      </c>
      <c r="I432" s="12" t="s">
        <v>25</v>
      </c>
      <c r="J432" s="13" t="s">
        <v>22</v>
      </c>
      <c r="K432" s="45" t="s">
        <v>23</v>
      </c>
      <c r="L432" s="46" t="s">
        <v>24</v>
      </c>
    </row>
    <row r="433" spans="1:12" ht="15">
      <c r="B433" s="18">
        <v>39783</v>
      </c>
      <c r="C433" s="19">
        <v>37.049999999999997</v>
      </c>
      <c r="D433" s="20"/>
      <c r="E433" s="21">
        <v>1000</v>
      </c>
      <c r="F433" s="22">
        <f>(E433)+(E433*D434)</f>
        <v>1194.8717948717949</v>
      </c>
      <c r="G433" s="16"/>
      <c r="H433" s="23">
        <v>39783</v>
      </c>
      <c r="I433" s="24">
        <v>8515</v>
      </c>
      <c r="J433" s="20"/>
      <c r="K433" s="21">
        <v>1000</v>
      </c>
      <c r="L433" s="22">
        <f>(K433)+(K433*J434)</f>
        <v>1229.7122724603641</v>
      </c>
    </row>
    <row r="434" spans="1:12" ht="15">
      <c r="B434" s="18">
        <v>40148</v>
      </c>
      <c r="C434" s="19">
        <v>44.27</v>
      </c>
      <c r="D434" s="25">
        <f t="shared" ref="D434:D443" si="76">(C434-C433)/C433</f>
        <v>0.19487179487179504</v>
      </c>
      <c r="E434" s="21">
        <v>1000</v>
      </c>
      <c r="F434" s="22">
        <f t="shared" ref="F434:F442" si="77">(F433+E434)+(F433+E434)*D435</f>
        <v>2367.4074588915337</v>
      </c>
      <c r="G434" s="16"/>
      <c r="H434" s="23">
        <v>40148</v>
      </c>
      <c r="I434" s="24">
        <v>10471</v>
      </c>
      <c r="J434" s="25">
        <f t="shared" ref="J434:J443" si="78">(I434-I433)/I433</f>
        <v>0.22971227246036408</v>
      </c>
      <c r="K434" s="21">
        <v>1000</v>
      </c>
      <c r="L434" s="22">
        <f t="shared" ref="L434:L442" si="79">(L433+K434)+(L433+K434)*J435</f>
        <v>2446.9127803306319</v>
      </c>
    </row>
    <row r="435" spans="1:12" ht="15">
      <c r="B435" s="18">
        <v>40513</v>
      </c>
      <c r="C435" s="19">
        <v>47.75</v>
      </c>
      <c r="D435" s="25">
        <f t="shared" si="76"/>
        <v>7.860853851366606E-2</v>
      </c>
      <c r="E435" s="21">
        <v>1000</v>
      </c>
      <c r="F435" s="22">
        <f t="shared" si="77"/>
        <v>3157.9582410295893</v>
      </c>
      <c r="G435" s="16"/>
      <c r="H435" s="23">
        <v>40513</v>
      </c>
      <c r="I435" s="24">
        <v>11491</v>
      </c>
      <c r="J435" s="25">
        <f t="shared" si="78"/>
        <v>9.741189953204088E-2</v>
      </c>
      <c r="K435" s="21">
        <v>1000</v>
      </c>
      <c r="L435" s="22">
        <f t="shared" si="79"/>
        <v>3664.6883158384239</v>
      </c>
    </row>
    <row r="436" spans="1:12" ht="15">
      <c r="B436" s="18">
        <v>40878</v>
      </c>
      <c r="C436" s="19">
        <v>44.78</v>
      </c>
      <c r="D436" s="25">
        <f t="shared" si="76"/>
        <v>-6.2198952879581125E-2</v>
      </c>
      <c r="E436" s="21">
        <v>1000</v>
      </c>
      <c r="F436" s="22">
        <f t="shared" si="77"/>
        <v>4659.3645496843419</v>
      </c>
      <c r="G436" s="16"/>
      <c r="H436" s="23">
        <v>40878</v>
      </c>
      <c r="I436" s="24">
        <v>12217</v>
      </c>
      <c r="J436" s="25">
        <f t="shared" si="78"/>
        <v>6.3179879906013398E-2</v>
      </c>
      <c r="K436" s="21">
        <v>1000</v>
      </c>
      <c r="L436" s="22">
        <f t="shared" si="79"/>
        <v>5022.8349672468257</v>
      </c>
    </row>
    <row r="437" spans="1:12" ht="15">
      <c r="B437" s="18">
        <v>41244</v>
      </c>
      <c r="C437" s="19">
        <v>50.18</v>
      </c>
      <c r="D437" s="25">
        <f t="shared" si="76"/>
        <v>0.12058954890576147</v>
      </c>
      <c r="E437" s="21">
        <v>1000</v>
      </c>
      <c r="F437" s="22">
        <f t="shared" si="77"/>
        <v>7889.0504234838527</v>
      </c>
      <c r="G437" s="16"/>
      <c r="H437" s="23">
        <v>41244</v>
      </c>
      <c r="I437" s="24">
        <v>13155</v>
      </c>
      <c r="J437" s="25">
        <f t="shared" si="78"/>
        <v>7.6778259801915369E-2</v>
      </c>
      <c r="K437" s="21">
        <v>1000</v>
      </c>
      <c r="L437" s="22">
        <f t="shared" si="79"/>
        <v>7213.2090390705998</v>
      </c>
    </row>
    <row r="438" spans="1:12" ht="15">
      <c r="B438" s="18">
        <v>41609</v>
      </c>
      <c r="C438" s="19">
        <v>69.95</v>
      </c>
      <c r="D438" s="25">
        <f t="shared" si="76"/>
        <v>0.39398166600239143</v>
      </c>
      <c r="E438" s="21">
        <v>1000</v>
      </c>
      <c r="F438" s="22">
        <f t="shared" si="77"/>
        <v>11330.203513335528</v>
      </c>
      <c r="G438" s="16"/>
      <c r="H438" s="23">
        <v>41609</v>
      </c>
      <c r="I438" s="24">
        <v>15755</v>
      </c>
      <c r="J438" s="25">
        <f t="shared" si="78"/>
        <v>0.1976434815659445</v>
      </c>
      <c r="K438" s="21">
        <v>1000</v>
      </c>
      <c r="L438" s="22">
        <f t="shared" si="79"/>
        <v>9411.1750417227249</v>
      </c>
    </row>
    <row r="439" spans="1:12" ht="15">
      <c r="B439" s="18">
        <v>41974</v>
      </c>
      <c r="C439" s="19">
        <v>89.16</v>
      </c>
      <c r="D439" s="25">
        <f t="shared" si="76"/>
        <v>0.27462473195139375</v>
      </c>
      <c r="E439" s="21">
        <v>1000</v>
      </c>
      <c r="F439" s="22">
        <f t="shared" si="77"/>
        <v>12326.054723458901</v>
      </c>
      <c r="G439" s="16"/>
      <c r="H439" s="23">
        <v>41974</v>
      </c>
      <c r="I439" s="24">
        <v>18053</v>
      </c>
      <c r="J439" s="25">
        <f t="shared" si="78"/>
        <v>0.14585845763249761</v>
      </c>
      <c r="K439" s="21">
        <v>1000</v>
      </c>
      <c r="L439" s="22">
        <f t="shared" si="79"/>
        <v>10049.007095885365</v>
      </c>
    </row>
    <row r="440" spans="1:12" ht="15">
      <c r="B440" s="18">
        <v>42339</v>
      </c>
      <c r="C440" s="19">
        <v>89.13</v>
      </c>
      <c r="D440" s="25">
        <f t="shared" si="76"/>
        <v>-3.3647375504711907E-4</v>
      </c>
      <c r="E440" s="21">
        <v>1000</v>
      </c>
      <c r="F440" s="22">
        <f t="shared" si="77"/>
        <v>17425.689195771738</v>
      </c>
      <c r="G440" s="16"/>
      <c r="H440" s="23">
        <v>42339</v>
      </c>
      <c r="I440" s="24">
        <v>17425</v>
      </c>
      <c r="J440" s="25">
        <f t="shared" si="78"/>
        <v>-3.4786462083864177E-2</v>
      </c>
      <c r="K440" s="21">
        <v>1000</v>
      </c>
      <c r="L440" s="22">
        <f t="shared" si="79"/>
        <v>12658.325891257362</v>
      </c>
    </row>
    <row r="441" spans="1:12" ht="15">
      <c r="B441" s="18">
        <v>42705</v>
      </c>
      <c r="C441" s="19">
        <v>116.55</v>
      </c>
      <c r="D441" s="25">
        <f t="shared" si="76"/>
        <v>0.30764052507573209</v>
      </c>
      <c r="E441" s="21">
        <v>1000</v>
      </c>
      <c r="F441" s="22">
        <f t="shared" si="77"/>
        <v>24118.602691608208</v>
      </c>
      <c r="G441" s="16"/>
      <c r="H441" s="23">
        <v>42705</v>
      </c>
      <c r="I441" s="24">
        <v>19963</v>
      </c>
      <c r="J441" s="25">
        <f t="shared" si="78"/>
        <v>0.14565279770444764</v>
      </c>
      <c r="K441" s="21">
        <v>1000</v>
      </c>
      <c r="L441" s="22">
        <f t="shared" si="79"/>
        <v>16984.134745507828</v>
      </c>
    </row>
    <row r="442" spans="1:12" ht="15">
      <c r="B442" s="18">
        <v>43070</v>
      </c>
      <c r="C442" s="19">
        <v>152.56</v>
      </c>
      <c r="D442" s="25">
        <f t="shared" si="76"/>
        <v>0.30896610896610904</v>
      </c>
      <c r="E442" s="21">
        <v>1000</v>
      </c>
      <c r="F442" s="26">
        <f t="shared" si="77"/>
        <v>25721.212063994717</v>
      </c>
      <c r="G442" s="16"/>
      <c r="H442" s="23">
        <v>43070</v>
      </c>
      <c r="I442" s="24">
        <v>24824</v>
      </c>
      <c r="J442" s="25">
        <f t="shared" si="78"/>
        <v>0.24350047588037871</v>
      </c>
      <c r="K442" s="21">
        <v>1000</v>
      </c>
      <c r="L442" s="27">
        <f t="shared" si="79"/>
        <v>16899.609700630885</v>
      </c>
    </row>
    <row r="443" spans="1:12" ht="15">
      <c r="B443" s="18">
        <v>43435</v>
      </c>
      <c r="C443" s="19">
        <v>156.22</v>
      </c>
      <c r="D443" s="25">
        <f t="shared" si="76"/>
        <v>2.3990561090718385E-2</v>
      </c>
      <c r="E443" s="28"/>
      <c r="F443" s="28"/>
      <c r="G443" s="16"/>
      <c r="H443" s="23">
        <v>43435</v>
      </c>
      <c r="I443" s="24">
        <v>23327</v>
      </c>
      <c r="J443" s="25">
        <f t="shared" si="78"/>
        <v>-6.0304543989687397E-2</v>
      </c>
      <c r="K443" s="29"/>
      <c r="L443" s="29"/>
    </row>
    <row r="444" spans="1:12" ht="15">
      <c r="B444" s="9"/>
      <c r="C444" s="9"/>
      <c r="D444" s="9"/>
      <c r="E444" s="31">
        <f>SUM(E433:E443)</f>
        <v>10000</v>
      </c>
      <c r="F444" s="32"/>
      <c r="G444" s="9"/>
      <c r="H444" s="9"/>
      <c r="I444" s="9"/>
      <c r="J444" s="9"/>
      <c r="K444" s="31">
        <f>SUM(K433:K443)</f>
        <v>10000</v>
      </c>
      <c r="L444" s="33"/>
    </row>
    <row r="445" spans="1:12" ht="15">
      <c r="B445" s="9"/>
      <c r="C445" s="9"/>
      <c r="D445" s="9"/>
      <c r="E445" s="31"/>
      <c r="F445" s="32"/>
      <c r="G445" s="9"/>
      <c r="H445" s="9"/>
      <c r="I445" s="9"/>
      <c r="J445" s="9"/>
      <c r="K445" s="31"/>
      <c r="L445" s="33"/>
    </row>
    <row r="446" spans="1:12" ht="15">
      <c r="B446" s="9"/>
      <c r="C446" s="9"/>
      <c r="D446" s="9"/>
      <c r="E446" s="31"/>
      <c r="F446" s="32"/>
      <c r="G446" s="9"/>
      <c r="H446" s="9"/>
      <c r="I446" s="9"/>
      <c r="J446" s="9"/>
      <c r="K446" s="31"/>
      <c r="L446" s="33"/>
    </row>
    <row r="447" spans="1:12" ht="14.25">
      <c r="A447" s="2" t="s">
        <v>728</v>
      </c>
      <c r="B447" s="79" t="s">
        <v>606</v>
      </c>
      <c r="C447" s="76"/>
      <c r="D447" s="76"/>
      <c r="E447" s="76"/>
      <c r="F447" s="76"/>
      <c r="G447" s="76"/>
      <c r="H447" s="76"/>
      <c r="I447" s="76"/>
      <c r="J447" s="76"/>
      <c r="K447" s="76"/>
      <c r="L447" s="77"/>
    </row>
    <row r="448" spans="1:12" ht="12.75">
      <c r="B448" s="82" t="s">
        <v>2</v>
      </c>
      <c r="C448" s="76"/>
      <c r="D448" s="76"/>
      <c r="E448" s="76"/>
      <c r="F448" s="76"/>
      <c r="G448" s="76"/>
      <c r="H448" s="76"/>
      <c r="I448" s="76"/>
      <c r="J448" s="76"/>
      <c r="K448" s="76"/>
      <c r="L448" s="77"/>
    </row>
    <row r="449" spans="2:12" ht="12.75">
      <c r="B449" s="78" t="s">
        <v>730</v>
      </c>
      <c r="C449" s="76"/>
      <c r="D449" s="76"/>
      <c r="E449" s="76"/>
      <c r="F449" s="76"/>
      <c r="G449" s="76"/>
      <c r="H449" s="76"/>
      <c r="I449" s="76"/>
      <c r="J449" s="76"/>
      <c r="K449" s="76"/>
      <c r="L449" s="77"/>
    </row>
    <row r="450" spans="2:12" ht="12.75">
      <c r="B450" s="3"/>
      <c r="C450" s="4">
        <v>2018</v>
      </c>
      <c r="D450" s="4">
        <v>2017</v>
      </c>
      <c r="E450" s="4">
        <v>2016</v>
      </c>
      <c r="F450" s="4">
        <v>2015</v>
      </c>
      <c r="G450" s="4">
        <v>2014</v>
      </c>
      <c r="H450" s="4">
        <v>2013</v>
      </c>
      <c r="I450" s="4">
        <v>2012</v>
      </c>
      <c r="J450" s="4">
        <v>2011</v>
      </c>
      <c r="K450" s="4">
        <v>2010</v>
      </c>
      <c r="L450" s="4">
        <v>2009</v>
      </c>
    </row>
    <row r="451" spans="2:12" ht="12.75">
      <c r="B451" s="5" t="s">
        <v>10</v>
      </c>
      <c r="C451" s="6">
        <v>2448</v>
      </c>
      <c r="D451" s="6">
        <v>2146</v>
      </c>
      <c r="E451" s="6">
        <v>1868</v>
      </c>
      <c r="F451" s="6">
        <v>1809</v>
      </c>
      <c r="G451" s="6">
        <v>1839</v>
      </c>
      <c r="H451" s="6">
        <v>1696</v>
      </c>
      <c r="I451" s="6">
        <v>1551</v>
      </c>
      <c r="J451" s="6">
        <v>1492</v>
      </c>
      <c r="K451" s="6">
        <v>1397</v>
      </c>
      <c r="L451" s="6">
        <v>1890</v>
      </c>
    </row>
    <row r="452" spans="2:12" ht="12.75">
      <c r="B452" s="5" t="s">
        <v>11</v>
      </c>
      <c r="C452" s="6">
        <v>196</v>
      </c>
      <c r="D452" s="6">
        <v>155</v>
      </c>
      <c r="E452" s="6">
        <v>237</v>
      </c>
      <c r="F452" s="6">
        <v>244</v>
      </c>
      <c r="G452" s="6">
        <v>220</v>
      </c>
      <c r="H452" s="6">
        <v>175</v>
      </c>
      <c r="I452" s="6">
        <v>-165</v>
      </c>
      <c r="J452" s="6">
        <v>145</v>
      </c>
      <c r="K452" s="6">
        <v>104</v>
      </c>
      <c r="L452" s="6">
        <v>182</v>
      </c>
    </row>
    <row r="453" spans="2:12" ht="12.75">
      <c r="B453" s="5" t="s">
        <v>12</v>
      </c>
      <c r="C453" s="6">
        <v>200</v>
      </c>
      <c r="D453" s="6">
        <v>152</v>
      </c>
      <c r="E453" s="6">
        <v>237</v>
      </c>
      <c r="F453" s="6">
        <v>244</v>
      </c>
      <c r="G453" s="6">
        <v>187</v>
      </c>
      <c r="H453" s="6">
        <v>150</v>
      </c>
      <c r="I453" s="6">
        <v>-190</v>
      </c>
      <c r="J453" s="6">
        <v>323</v>
      </c>
      <c r="K453" s="6">
        <v>201</v>
      </c>
      <c r="L453" s="6">
        <v>302</v>
      </c>
    </row>
    <row r="454" spans="2:12" ht="12.75">
      <c r="B454" s="5" t="s">
        <v>13</v>
      </c>
      <c r="C454" s="7">
        <v>4.29</v>
      </c>
      <c r="D454" s="7">
        <v>3.27</v>
      </c>
      <c r="E454" s="7">
        <v>4.9800000000000004</v>
      </c>
      <c r="F454" s="7">
        <v>5.0999999999999996</v>
      </c>
      <c r="G454" s="7">
        <v>4.04</v>
      </c>
      <c r="H454" s="7">
        <v>3.45</v>
      </c>
      <c r="I454" s="7">
        <v>-4.6500000000000004</v>
      </c>
      <c r="J454" s="7">
        <v>7.92</v>
      </c>
      <c r="K454" s="7">
        <v>4.99</v>
      </c>
      <c r="L454" s="7">
        <v>7.59</v>
      </c>
    </row>
    <row r="455" spans="2:12" ht="12.75">
      <c r="B455" s="5" t="s">
        <v>14</v>
      </c>
      <c r="C455" s="7">
        <v>258.48</v>
      </c>
      <c r="D455" s="7">
        <v>247.47</v>
      </c>
      <c r="E455" s="7">
        <v>159.24</v>
      </c>
      <c r="F455" s="7">
        <v>128.77000000000001</v>
      </c>
      <c r="G455" s="7">
        <v>111.28</v>
      </c>
      <c r="H455" s="7">
        <v>89.81</v>
      </c>
      <c r="I455" s="7">
        <v>67.12</v>
      </c>
      <c r="J455" s="7">
        <v>56.45</v>
      </c>
      <c r="K455" s="7">
        <v>48.39</v>
      </c>
      <c r="L455" s="7">
        <v>47.32</v>
      </c>
    </row>
    <row r="456" spans="2:12" ht="12.75">
      <c r="B456" s="5" t="s">
        <v>15</v>
      </c>
      <c r="C456" s="8">
        <f t="shared" ref="C456:L456" si="80">C455/C454</f>
        <v>60.251748251748253</v>
      </c>
      <c r="D456" s="8">
        <f t="shared" si="80"/>
        <v>75.678899082568805</v>
      </c>
      <c r="E456" s="8">
        <f t="shared" si="80"/>
        <v>31.975903614457831</v>
      </c>
      <c r="F456" s="8">
        <f t="shared" si="80"/>
        <v>25.249019607843142</v>
      </c>
      <c r="G456" s="8">
        <f t="shared" si="80"/>
        <v>27.544554455445546</v>
      </c>
      <c r="H456" s="8">
        <f t="shared" si="80"/>
        <v>26.031884057971013</v>
      </c>
      <c r="I456" s="8">
        <f t="shared" si="80"/>
        <v>-14.434408602150537</v>
      </c>
      <c r="J456" s="8">
        <f t="shared" si="80"/>
        <v>7.1275252525252526</v>
      </c>
      <c r="K456" s="8">
        <f t="shared" si="80"/>
        <v>9.6973947895791586</v>
      </c>
      <c r="L456" s="8">
        <f t="shared" si="80"/>
        <v>6.2345191040843213</v>
      </c>
    </row>
    <row r="458" spans="2:12" ht="15">
      <c r="B458" s="80" t="s">
        <v>16</v>
      </c>
      <c r="C458" s="81"/>
      <c r="D458" s="81"/>
      <c r="E458" s="81"/>
      <c r="F458" s="81"/>
      <c r="G458" s="81"/>
      <c r="H458" s="81"/>
      <c r="I458" s="81"/>
      <c r="J458" s="81"/>
      <c r="K458" s="81"/>
      <c r="L458" s="81"/>
    </row>
    <row r="459" spans="2:12" ht="18.75">
      <c r="B459" s="83" t="s">
        <v>731</v>
      </c>
      <c r="C459" s="76"/>
      <c r="D459" s="76"/>
      <c r="E459" s="76"/>
      <c r="F459" s="77"/>
      <c r="G459" s="9"/>
      <c r="H459" s="10"/>
      <c r="I459" s="10"/>
      <c r="J459" s="10"/>
      <c r="K459" s="43"/>
      <c r="L459" s="44"/>
    </row>
    <row r="460" spans="2:12" ht="15">
      <c r="B460" s="11" t="s">
        <v>20</v>
      </c>
      <c r="C460" s="12" t="s">
        <v>21</v>
      </c>
      <c r="D460" s="13" t="s">
        <v>22</v>
      </c>
      <c r="E460" s="14" t="s">
        <v>23</v>
      </c>
      <c r="F460" s="45" t="s">
        <v>24</v>
      </c>
      <c r="G460" s="16"/>
      <c r="H460" s="17" t="s">
        <v>20</v>
      </c>
      <c r="I460" s="12" t="s">
        <v>25</v>
      </c>
      <c r="J460" s="13" t="s">
        <v>22</v>
      </c>
      <c r="K460" s="45" t="s">
        <v>23</v>
      </c>
      <c r="L460" s="46" t="s">
        <v>24</v>
      </c>
    </row>
    <row r="461" spans="2:12" ht="15">
      <c r="B461" s="18">
        <v>39783</v>
      </c>
      <c r="C461" s="19">
        <v>45.37</v>
      </c>
      <c r="D461" s="20"/>
      <c r="E461" s="21">
        <v>1000</v>
      </c>
      <c r="F461" s="22">
        <f>(E461)+(E461*D462)</f>
        <v>1042.9799426934098</v>
      </c>
      <c r="G461" s="16"/>
      <c r="H461" s="23">
        <v>39783</v>
      </c>
      <c r="I461" s="24">
        <v>8515</v>
      </c>
      <c r="J461" s="20"/>
      <c r="K461" s="21">
        <v>1000</v>
      </c>
      <c r="L461" s="22">
        <f>(K461)+(K461*J462)</f>
        <v>1229.7122724603641</v>
      </c>
    </row>
    <row r="462" spans="2:12" ht="15">
      <c r="B462" s="18">
        <v>40148</v>
      </c>
      <c r="C462" s="19">
        <v>47.32</v>
      </c>
      <c r="D462" s="25">
        <f t="shared" ref="D462:D471" si="81">(C462-C461)/C461</f>
        <v>4.2979942693409809E-2</v>
      </c>
      <c r="E462" s="21">
        <v>1000</v>
      </c>
      <c r="F462" s="22">
        <f t="shared" ref="F462:F470" si="82">(F461+E462)+(F461+E462)*D463</f>
        <v>2089.1758120653867</v>
      </c>
      <c r="G462" s="16"/>
      <c r="H462" s="23">
        <v>40148</v>
      </c>
      <c r="I462" s="24">
        <v>10471</v>
      </c>
      <c r="J462" s="25">
        <f t="shared" ref="J462:J471" si="83">(I462-I461)/I461</f>
        <v>0.22971227246036408</v>
      </c>
      <c r="K462" s="21">
        <v>1000</v>
      </c>
      <c r="L462" s="22">
        <f t="shared" ref="L462:L470" si="84">(L461+K462)+(L461+K462)*J463</f>
        <v>2446.9127803306319</v>
      </c>
    </row>
    <row r="463" spans="2:12" ht="15">
      <c r="B463" s="18">
        <v>40513</v>
      </c>
      <c r="C463" s="19">
        <v>48.39</v>
      </c>
      <c r="D463" s="25">
        <f t="shared" si="81"/>
        <v>2.2612003381234157E-2</v>
      </c>
      <c r="E463" s="21">
        <v>1000</v>
      </c>
      <c r="F463" s="22">
        <f t="shared" si="82"/>
        <v>3603.7192517274452</v>
      </c>
      <c r="G463" s="16"/>
      <c r="H463" s="23">
        <v>40513</v>
      </c>
      <c r="I463" s="24">
        <v>11491</v>
      </c>
      <c r="J463" s="25">
        <f t="shared" si="83"/>
        <v>9.741189953204088E-2</v>
      </c>
      <c r="K463" s="21">
        <v>1000</v>
      </c>
      <c r="L463" s="22">
        <f t="shared" si="84"/>
        <v>3664.6883158384239</v>
      </c>
    </row>
    <row r="464" spans="2:12" ht="15">
      <c r="B464" s="18">
        <v>40878</v>
      </c>
      <c r="C464" s="19">
        <v>56.45</v>
      </c>
      <c r="D464" s="25">
        <f t="shared" si="81"/>
        <v>0.1665633395329614</v>
      </c>
      <c r="E464" s="21">
        <v>1000</v>
      </c>
      <c r="F464" s="22">
        <f t="shared" si="82"/>
        <v>5473.8996665358036</v>
      </c>
      <c r="G464" s="16"/>
      <c r="H464" s="23">
        <v>40878</v>
      </c>
      <c r="I464" s="24">
        <v>12217</v>
      </c>
      <c r="J464" s="25">
        <f t="shared" si="83"/>
        <v>6.3179879906013398E-2</v>
      </c>
      <c r="K464" s="21">
        <v>1000</v>
      </c>
      <c r="L464" s="22">
        <f t="shared" si="84"/>
        <v>5022.8349672468257</v>
      </c>
    </row>
    <row r="465" spans="1:12" ht="15">
      <c r="B465" s="18">
        <v>41244</v>
      </c>
      <c r="C465" s="19">
        <v>67.12</v>
      </c>
      <c r="D465" s="25">
        <f t="shared" si="81"/>
        <v>0.18901682905225867</v>
      </c>
      <c r="E465" s="21">
        <v>1000</v>
      </c>
      <c r="F465" s="22">
        <f t="shared" si="82"/>
        <v>8662.409550828077</v>
      </c>
      <c r="G465" s="16"/>
      <c r="H465" s="23">
        <v>41244</v>
      </c>
      <c r="I465" s="24">
        <v>13155</v>
      </c>
      <c r="J465" s="25">
        <f t="shared" si="83"/>
        <v>7.6778259801915369E-2</v>
      </c>
      <c r="K465" s="21">
        <v>1000</v>
      </c>
      <c r="L465" s="22">
        <f t="shared" si="84"/>
        <v>7213.2090390705998</v>
      </c>
    </row>
    <row r="466" spans="1:12" ht="15">
      <c r="B466" s="18">
        <v>41609</v>
      </c>
      <c r="C466" s="19">
        <v>89.81</v>
      </c>
      <c r="D466" s="25">
        <f t="shared" si="81"/>
        <v>0.33805125148986881</v>
      </c>
      <c r="E466" s="21">
        <v>1000</v>
      </c>
      <c r="F466" s="22">
        <f t="shared" si="82"/>
        <v>11972.30748041586</v>
      </c>
      <c r="G466" s="16"/>
      <c r="H466" s="23">
        <v>41609</v>
      </c>
      <c r="I466" s="24">
        <v>15755</v>
      </c>
      <c r="J466" s="25">
        <f t="shared" si="83"/>
        <v>0.1976434815659445</v>
      </c>
      <c r="K466" s="21">
        <v>1000</v>
      </c>
      <c r="L466" s="22">
        <f t="shared" si="84"/>
        <v>9411.1750417227249</v>
      </c>
    </row>
    <row r="467" spans="1:12" ht="15">
      <c r="B467" s="18">
        <v>41974</v>
      </c>
      <c r="C467" s="19">
        <v>111.28</v>
      </c>
      <c r="D467" s="25">
        <f t="shared" si="81"/>
        <v>0.23906023828081505</v>
      </c>
      <c r="E467" s="21">
        <v>1000</v>
      </c>
      <c r="F467" s="22">
        <f t="shared" si="82"/>
        <v>15011.179315718462</v>
      </c>
      <c r="G467" s="16"/>
      <c r="H467" s="23">
        <v>41974</v>
      </c>
      <c r="I467" s="24">
        <v>18053</v>
      </c>
      <c r="J467" s="25">
        <f t="shared" si="83"/>
        <v>0.14585845763249761</v>
      </c>
      <c r="K467" s="21">
        <v>1000</v>
      </c>
      <c r="L467" s="22">
        <f t="shared" si="84"/>
        <v>10049.007095885365</v>
      </c>
    </row>
    <row r="468" spans="1:12" ht="15">
      <c r="B468" s="18">
        <v>42339</v>
      </c>
      <c r="C468" s="19">
        <v>128.77000000000001</v>
      </c>
      <c r="D468" s="25">
        <f t="shared" si="81"/>
        <v>0.15717109992810935</v>
      </c>
      <c r="E468" s="21">
        <v>1000</v>
      </c>
      <c r="F468" s="22">
        <f t="shared" si="82"/>
        <v>19799.799598004254</v>
      </c>
      <c r="G468" s="16"/>
      <c r="H468" s="23">
        <v>42339</v>
      </c>
      <c r="I468" s="24">
        <v>17425</v>
      </c>
      <c r="J468" s="25">
        <f t="shared" si="83"/>
        <v>-3.4786462083864177E-2</v>
      </c>
      <c r="K468" s="21">
        <v>1000</v>
      </c>
      <c r="L468" s="22">
        <f t="shared" si="84"/>
        <v>12658.325891257362</v>
      </c>
    </row>
    <row r="469" spans="1:12" ht="15">
      <c r="B469" s="18">
        <v>42705</v>
      </c>
      <c r="C469" s="19">
        <v>159.24</v>
      </c>
      <c r="D469" s="25">
        <f t="shared" si="81"/>
        <v>0.23662343713597886</v>
      </c>
      <c r="E469" s="21">
        <v>1000</v>
      </c>
      <c r="F469" s="22">
        <f t="shared" si="82"/>
        <v>32324.330611141122</v>
      </c>
      <c r="G469" s="16"/>
      <c r="H469" s="23">
        <v>42705</v>
      </c>
      <c r="I469" s="24">
        <v>19963</v>
      </c>
      <c r="J469" s="25">
        <f t="shared" si="83"/>
        <v>0.14565279770444764</v>
      </c>
      <c r="K469" s="21">
        <v>1000</v>
      </c>
      <c r="L469" s="22">
        <f t="shared" si="84"/>
        <v>16984.134745507828</v>
      </c>
    </row>
    <row r="470" spans="1:12" ht="15">
      <c r="B470" s="18">
        <v>43070</v>
      </c>
      <c r="C470" s="19">
        <v>247.47</v>
      </c>
      <c r="D470" s="25">
        <f t="shared" si="81"/>
        <v>0.55406932931424258</v>
      </c>
      <c r="E470" s="21">
        <v>1000</v>
      </c>
      <c r="F470" s="26">
        <f t="shared" si="82"/>
        <v>34806.938119237719</v>
      </c>
      <c r="G470" s="16"/>
      <c r="H470" s="23">
        <v>43070</v>
      </c>
      <c r="I470" s="24">
        <v>24824</v>
      </c>
      <c r="J470" s="25">
        <f t="shared" si="83"/>
        <v>0.24350047588037871</v>
      </c>
      <c r="K470" s="21">
        <v>1000</v>
      </c>
      <c r="L470" s="27">
        <f t="shared" si="84"/>
        <v>16899.609700630885</v>
      </c>
    </row>
    <row r="471" spans="1:12" ht="15">
      <c r="B471" s="18">
        <v>43435</v>
      </c>
      <c r="C471" s="19">
        <v>258.48</v>
      </c>
      <c r="D471" s="25">
        <f t="shared" si="81"/>
        <v>4.4490241241362666E-2</v>
      </c>
      <c r="E471" s="28"/>
      <c r="F471" s="28"/>
      <c r="G471" s="16"/>
      <c r="H471" s="23">
        <v>43435</v>
      </c>
      <c r="I471" s="24">
        <v>23327</v>
      </c>
      <c r="J471" s="25">
        <f t="shared" si="83"/>
        <v>-6.0304543989687397E-2</v>
      </c>
      <c r="K471" s="29"/>
      <c r="L471" s="29"/>
    </row>
    <row r="472" spans="1:12" ht="15">
      <c r="B472" s="9"/>
      <c r="C472" s="9"/>
      <c r="D472" s="9"/>
      <c r="E472" s="31">
        <f>SUM(E461:E471)</f>
        <v>10000</v>
      </c>
      <c r="F472" s="32"/>
      <c r="G472" s="9"/>
      <c r="H472" s="9"/>
      <c r="I472" s="9"/>
      <c r="J472" s="9"/>
      <c r="K472" s="31">
        <f>SUM(K461:K471)</f>
        <v>10000</v>
      </c>
      <c r="L472" s="33"/>
    </row>
    <row r="473" spans="1:12" ht="15">
      <c r="B473" s="9"/>
      <c r="C473" s="9"/>
      <c r="D473" s="9"/>
      <c r="E473" s="31"/>
      <c r="F473" s="32"/>
      <c r="G473" s="9"/>
      <c r="H473" s="9"/>
      <c r="I473" s="9"/>
      <c r="J473" s="9"/>
      <c r="K473" s="31"/>
      <c r="L473" s="33"/>
    </row>
    <row r="474" spans="1:12" ht="15">
      <c r="B474" s="9"/>
      <c r="C474" s="9"/>
      <c r="D474" s="9"/>
      <c r="E474" s="31"/>
      <c r="F474" s="32"/>
      <c r="G474" s="9"/>
      <c r="H474" s="9"/>
      <c r="I474" s="9"/>
      <c r="J474" s="9"/>
      <c r="K474" s="31"/>
      <c r="L474" s="33"/>
    </row>
    <row r="475" spans="1:12" ht="14.25">
      <c r="A475" s="2" t="s">
        <v>735</v>
      </c>
      <c r="B475" s="79" t="s">
        <v>736</v>
      </c>
      <c r="C475" s="76"/>
      <c r="D475" s="76"/>
      <c r="E475" s="76"/>
      <c r="F475" s="76"/>
      <c r="G475" s="76"/>
      <c r="H475" s="76"/>
      <c r="I475" s="76"/>
      <c r="J475" s="76"/>
      <c r="K475" s="76"/>
      <c r="L475" s="77"/>
    </row>
    <row r="476" spans="1:12" ht="12.75">
      <c r="B476" s="82" t="s">
        <v>2</v>
      </c>
      <c r="C476" s="76"/>
      <c r="D476" s="76"/>
      <c r="E476" s="76"/>
      <c r="F476" s="76"/>
      <c r="G476" s="76"/>
      <c r="H476" s="76"/>
      <c r="I476" s="76"/>
      <c r="J476" s="76"/>
      <c r="K476" s="76"/>
      <c r="L476" s="77"/>
    </row>
    <row r="477" spans="1:12" ht="12.75">
      <c r="B477" s="78" t="s">
        <v>738</v>
      </c>
      <c r="C477" s="76"/>
      <c r="D477" s="76"/>
      <c r="E477" s="76"/>
      <c r="F477" s="76"/>
      <c r="G477" s="76"/>
      <c r="H477" s="76"/>
      <c r="I477" s="76"/>
      <c r="J477" s="76"/>
      <c r="K477" s="76"/>
      <c r="L477" s="77"/>
    </row>
    <row r="478" spans="1:12" ht="12.75">
      <c r="B478" s="3"/>
      <c r="C478" s="4">
        <v>2018</v>
      </c>
      <c r="D478" s="4">
        <v>2017</v>
      </c>
      <c r="E478" s="4">
        <v>2016</v>
      </c>
      <c r="F478" s="4">
        <v>2015</v>
      </c>
      <c r="G478" s="4">
        <v>2014</v>
      </c>
      <c r="H478" s="4">
        <v>2013</v>
      </c>
      <c r="I478" s="4">
        <v>2012</v>
      </c>
      <c r="J478" s="4">
        <v>2011</v>
      </c>
      <c r="K478" s="4">
        <v>2010</v>
      </c>
      <c r="L478" s="4">
        <v>2009</v>
      </c>
    </row>
    <row r="479" spans="1:12" ht="12.75">
      <c r="B479" s="5" t="s">
        <v>10</v>
      </c>
      <c r="C479" s="6">
        <v>24358</v>
      </c>
      <c r="D479" s="6">
        <v>20918</v>
      </c>
      <c r="E479" s="6">
        <v>18274</v>
      </c>
      <c r="F479" s="6">
        <v>16965</v>
      </c>
      <c r="G479" s="6">
        <v>16889</v>
      </c>
      <c r="H479" s="6">
        <v>13090</v>
      </c>
      <c r="I479" s="6">
        <v>12509</v>
      </c>
      <c r="J479" s="6">
        <v>11558</v>
      </c>
      <c r="K479" s="6">
        <v>10393</v>
      </c>
      <c r="L479" s="6">
        <v>10109</v>
      </c>
    </row>
    <row r="480" spans="1:12" ht="12.75">
      <c r="B480" s="5" t="s">
        <v>11</v>
      </c>
      <c r="C480" s="6">
        <v>3262</v>
      </c>
      <c r="D480" s="6">
        <v>2429</v>
      </c>
      <c r="E480" s="6">
        <v>2024</v>
      </c>
      <c r="F480" s="6">
        <v>1936</v>
      </c>
      <c r="G480" s="6">
        <v>2087</v>
      </c>
      <c r="H480" s="6">
        <v>1319</v>
      </c>
      <c r="I480" s="6">
        <v>1269</v>
      </c>
      <c r="J480" s="6">
        <v>1132</v>
      </c>
      <c r="K480" s="6">
        <v>1087</v>
      </c>
      <c r="L480" s="6">
        <v>927</v>
      </c>
    </row>
    <row r="481" spans="2:12" ht="12.75">
      <c r="B481" s="5" t="s">
        <v>12</v>
      </c>
      <c r="C481" s="6">
        <v>2938</v>
      </c>
      <c r="D481" s="6">
        <v>2225</v>
      </c>
      <c r="E481" s="6">
        <v>2022</v>
      </c>
      <c r="F481" s="6">
        <v>1975</v>
      </c>
      <c r="G481" s="6">
        <v>1894</v>
      </c>
      <c r="H481" s="6">
        <v>1273</v>
      </c>
      <c r="I481" s="6">
        <v>1177</v>
      </c>
      <c r="J481" s="6">
        <v>1329</v>
      </c>
      <c r="K481" s="6">
        <v>1035</v>
      </c>
      <c r="L481" s="6">
        <v>850</v>
      </c>
    </row>
    <row r="482" spans="2:12" ht="12.75">
      <c r="B482" s="5" t="s">
        <v>13</v>
      </c>
      <c r="C482" s="7">
        <v>7.24</v>
      </c>
      <c r="D482" s="7">
        <v>5.59</v>
      </c>
      <c r="E482" s="7">
        <v>5.09</v>
      </c>
      <c r="F482" s="7">
        <v>4.92</v>
      </c>
      <c r="G482" s="7">
        <v>4.71</v>
      </c>
      <c r="H482" s="7">
        <v>3.48</v>
      </c>
      <c r="I482" s="7">
        <v>3.21</v>
      </c>
      <c r="J482" s="7">
        <v>3.46</v>
      </c>
      <c r="K482" s="7">
        <v>2.5299999999999998</v>
      </c>
      <c r="L482" s="7">
        <v>2.0099999999999998</v>
      </c>
    </row>
    <row r="483" spans="2:12" ht="12.75">
      <c r="B483" s="5" t="s">
        <v>14</v>
      </c>
      <c r="C483" s="7">
        <v>223.63</v>
      </c>
      <c r="D483" s="7">
        <v>189.17</v>
      </c>
      <c r="E483" s="7">
        <v>140.06</v>
      </c>
      <c r="F483" s="7">
        <v>140.21</v>
      </c>
      <c r="G483" s="7">
        <v>123.26</v>
      </c>
      <c r="H483" s="7">
        <v>108.99</v>
      </c>
      <c r="I483" s="7">
        <v>61.95</v>
      </c>
      <c r="J483" s="7">
        <v>43.37</v>
      </c>
      <c r="K483" s="7">
        <v>53.39</v>
      </c>
      <c r="L483" s="7">
        <v>45.99</v>
      </c>
    </row>
    <row r="484" spans="2:12" ht="12.75">
      <c r="B484" s="5" t="s">
        <v>15</v>
      </c>
      <c r="C484" s="8">
        <f t="shared" ref="C484:L484" si="85">C483/C482</f>
        <v>30.888121546961326</v>
      </c>
      <c r="D484" s="8">
        <f t="shared" si="85"/>
        <v>33.840787119856884</v>
      </c>
      <c r="E484" s="8">
        <f t="shared" si="85"/>
        <v>27.516699410609039</v>
      </c>
      <c r="F484" s="8">
        <f t="shared" si="85"/>
        <v>28.497967479674799</v>
      </c>
      <c r="G484" s="8">
        <f t="shared" si="85"/>
        <v>26.169851380042463</v>
      </c>
      <c r="H484" s="8">
        <f t="shared" si="85"/>
        <v>31.318965517241377</v>
      </c>
      <c r="I484" s="8">
        <f t="shared" si="85"/>
        <v>19.299065420560748</v>
      </c>
      <c r="J484" s="8">
        <f t="shared" si="85"/>
        <v>12.534682080924854</v>
      </c>
      <c r="K484" s="8">
        <f t="shared" si="85"/>
        <v>21.102766798418973</v>
      </c>
      <c r="L484" s="8">
        <f t="shared" si="85"/>
        <v>22.880597014925378</v>
      </c>
    </row>
    <row r="486" spans="2:12" ht="15">
      <c r="B486" s="80" t="s">
        <v>16</v>
      </c>
      <c r="C486" s="81"/>
      <c r="D486" s="81"/>
      <c r="E486" s="81"/>
      <c r="F486" s="81"/>
      <c r="G486" s="81"/>
      <c r="H486" s="81"/>
      <c r="I486" s="81"/>
      <c r="J486" s="81"/>
      <c r="K486" s="81"/>
      <c r="L486" s="81"/>
    </row>
    <row r="487" spans="2:12" ht="18.75">
      <c r="B487" s="83" t="s">
        <v>740</v>
      </c>
      <c r="C487" s="76"/>
      <c r="D487" s="76"/>
      <c r="E487" s="76"/>
      <c r="F487" s="77"/>
      <c r="G487" s="9"/>
      <c r="H487" s="10"/>
      <c r="I487" s="10"/>
      <c r="J487" s="10"/>
      <c r="K487" s="43"/>
      <c r="L487" s="44"/>
    </row>
    <row r="488" spans="2:12" ht="15">
      <c r="B488" s="11" t="s">
        <v>20</v>
      </c>
      <c r="C488" s="12" t="s">
        <v>21</v>
      </c>
      <c r="D488" s="13" t="s">
        <v>22</v>
      </c>
      <c r="E488" s="14" t="s">
        <v>23</v>
      </c>
      <c r="F488" s="45" t="s">
        <v>24</v>
      </c>
      <c r="G488" s="16"/>
      <c r="H488" s="17" t="s">
        <v>20</v>
      </c>
      <c r="I488" s="12" t="s">
        <v>25</v>
      </c>
      <c r="J488" s="13" t="s">
        <v>22</v>
      </c>
      <c r="K488" s="45" t="s">
        <v>23</v>
      </c>
      <c r="L488" s="46" t="s">
        <v>24</v>
      </c>
    </row>
    <row r="489" spans="2:12" ht="15">
      <c r="B489" s="18">
        <v>39783</v>
      </c>
      <c r="C489" s="19">
        <v>34.65</v>
      </c>
      <c r="D489" s="20"/>
      <c r="E489" s="21">
        <v>1000</v>
      </c>
      <c r="F489" s="22">
        <f>(E489)+(E489*D490)</f>
        <v>1327.2727272727275</v>
      </c>
      <c r="G489" s="16"/>
      <c r="H489" s="23">
        <v>39783</v>
      </c>
      <c r="I489" s="24">
        <v>8515</v>
      </c>
      <c r="J489" s="20"/>
      <c r="K489" s="21">
        <v>1000</v>
      </c>
      <c r="L489" s="22">
        <f>(K489)+(K489*J490)</f>
        <v>1229.7122724603641</v>
      </c>
    </row>
    <row r="490" spans="2:12" ht="15">
      <c r="B490" s="18">
        <v>40148</v>
      </c>
      <c r="C490" s="19">
        <v>45.99</v>
      </c>
      <c r="D490" s="25">
        <f t="shared" ref="D490:D499" si="86">(C490-C489)/C489</f>
        <v>0.32727272727272738</v>
      </c>
      <c r="E490" s="21">
        <v>1000</v>
      </c>
      <c r="F490" s="22">
        <f t="shared" ref="F490:F498" si="87">(F489+E490)+(F489+E490)*D491</f>
        <v>2701.7414853031291</v>
      </c>
      <c r="G490" s="16"/>
      <c r="H490" s="23">
        <v>40148</v>
      </c>
      <c r="I490" s="24">
        <v>10471</v>
      </c>
      <c r="J490" s="25">
        <f t="shared" ref="J490:J499" si="88">(I490-I489)/I489</f>
        <v>0.22971227246036408</v>
      </c>
      <c r="K490" s="21">
        <v>1000</v>
      </c>
      <c r="L490" s="22">
        <f t="shared" ref="L490:L498" si="89">(L489+K490)+(L489+K490)*J491</f>
        <v>2446.9127803306319</v>
      </c>
    </row>
    <row r="491" spans="2:12" ht="15">
      <c r="B491" s="18">
        <v>40513</v>
      </c>
      <c r="C491" s="19">
        <v>53.39</v>
      </c>
      <c r="D491" s="25">
        <f t="shared" si="86"/>
        <v>0.16090454446618827</v>
      </c>
      <c r="E491" s="21">
        <v>1000</v>
      </c>
      <c r="F491" s="22">
        <f t="shared" si="87"/>
        <v>3007.0149506948246</v>
      </c>
      <c r="G491" s="16"/>
      <c r="H491" s="23">
        <v>40513</v>
      </c>
      <c r="I491" s="24">
        <v>11491</v>
      </c>
      <c r="J491" s="25">
        <f t="shared" si="88"/>
        <v>9.741189953204088E-2</v>
      </c>
      <c r="K491" s="21">
        <v>1000</v>
      </c>
      <c r="L491" s="22">
        <f t="shared" si="89"/>
        <v>3664.6883158384239</v>
      </c>
    </row>
    <row r="492" spans="2:12" ht="15">
      <c r="B492" s="18">
        <v>40878</v>
      </c>
      <c r="C492" s="19">
        <v>43.37</v>
      </c>
      <c r="D492" s="25">
        <f t="shared" si="86"/>
        <v>-0.18767559468065187</v>
      </c>
      <c r="E492" s="21">
        <v>1000</v>
      </c>
      <c r="F492" s="22">
        <f t="shared" si="87"/>
        <v>5723.6471338608353</v>
      </c>
      <c r="G492" s="16"/>
      <c r="H492" s="23">
        <v>40878</v>
      </c>
      <c r="I492" s="24">
        <v>12217</v>
      </c>
      <c r="J492" s="25">
        <f t="shared" si="88"/>
        <v>6.3179879906013398E-2</v>
      </c>
      <c r="K492" s="21">
        <v>1000</v>
      </c>
      <c r="L492" s="22">
        <f t="shared" si="89"/>
        <v>5022.8349672468257</v>
      </c>
    </row>
    <row r="493" spans="2:12" ht="15">
      <c r="B493" s="18">
        <v>41244</v>
      </c>
      <c r="C493" s="19">
        <v>61.95</v>
      </c>
      <c r="D493" s="25">
        <f t="shared" si="86"/>
        <v>0.42840673276458396</v>
      </c>
      <c r="E493" s="21">
        <v>1000</v>
      </c>
      <c r="F493" s="22">
        <f t="shared" si="87"/>
        <v>11829.060550758553</v>
      </c>
      <c r="G493" s="16"/>
      <c r="H493" s="23">
        <v>41244</v>
      </c>
      <c r="I493" s="24">
        <v>13155</v>
      </c>
      <c r="J493" s="25">
        <f t="shared" si="88"/>
        <v>7.6778259801915369E-2</v>
      </c>
      <c r="K493" s="21">
        <v>1000</v>
      </c>
      <c r="L493" s="22">
        <f t="shared" si="89"/>
        <v>7213.2090390705998</v>
      </c>
    </row>
    <row r="494" spans="2:12" ht="15">
      <c r="B494" s="18">
        <v>41609</v>
      </c>
      <c r="C494" s="19">
        <v>108.99</v>
      </c>
      <c r="D494" s="25">
        <f t="shared" si="86"/>
        <v>0.75932203389830488</v>
      </c>
      <c r="E494" s="21">
        <v>1000</v>
      </c>
      <c r="F494" s="22">
        <f t="shared" si="87"/>
        <v>14508.762303757219</v>
      </c>
      <c r="G494" s="16"/>
      <c r="H494" s="23">
        <v>41609</v>
      </c>
      <c r="I494" s="24">
        <v>15755</v>
      </c>
      <c r="J494" s="25">
        <f t="shared" si="88"/>
        <v>0.1976434815659445</v>
      </c>
      <c r="K494" s="21">
        <v>1000</v>
      </c>
      <c r="L494" s="22">
        <f t="shared" si="89"/>
        <v>9411.1750417227249</v>
      </c>
    </row>
    <row r="495" spans="2:12" ht="15">
      <c r="B495" s="18">
        <v>41974</v>
      </c>
      <c r="C495" s="19">
        <v>123.26</v>
      </c>
      <c r="D495" s="25">
        <f t="shared" si="86"/>
        <v>0.1309294430681715</v>
      </c>
      <c r="E495" s="21">
        <v>1000</v>
      </c>
      <c r="F495" s="22">
        <f t="shared" si="87"/>
        <v>17641.437308208664</v>
      </c>
      <c r="G495" s="16"/>
      <c r="H495" s="23">
        <v>41974</v>
      </c>
      <c r="I495" s="24">
        <v>18053</v>
      </c>
      <c r="J495" s="25">
        <f t="shared" si="88"/>
        <v>0.14585845763249761</v>
      </c>
      <c r="K495" s="21">
        <v>1000</v>
      </c>
      <c r="L495" s="22">
        <f t="shared" si="89"/>
        <v>10049.007095885365</v>
      </c>
    </row>
    <row r="496" spans="2:12" ht="15">
      <c r="B496" s="18">
        <v>42339</v>
      </c>
      <c r="C496" s="19">
        <v>140.21</v>
      </c>
      <c r="D496" s="25">
        <f t="shared" si="86"/>
        <v>0.13751419763102388</v>
      </c>
      <c r="E496" s="21">
        <v>1000</v>
      </c>
      <c r="F496" s="22">
        <f t="shared" si="87"/>
        <v>18621.494254245099</v>
      </c>
      <c r="G496" s="16"/>
      <c r="H496" s="23">
        <v>42339</v>
      </c>
      <c r="I496" s="24">
        <v>17425</v>
      </c>
      <c r="J496" s="25">
        <f t="shared" si="88"/>
        <v>-3.4786462083864177E-2</v>
      </c>
      <c r="K496" s="21">
        <v>1000</v>
      </c>
      <c r="L496" s="22">
        <f t="shared" si="89"/>
        <v>12658.325891257362</v>
      </c>
    </row>
    <row r="497" spans="1:12" ht="15">
      <c r="B497" s="18">
        <v>42705</v>
      </c>
      <c r="C497" s="19">
        <v>140.06</v>
      </c>
      <c r="D497" s="25">
        <f t="shared" si="86"/>
        <v>-1.0698238356750993E-3</v>
      </c>
      <c r="E497" s="21">
        <v>1000</v>
      </c>
      <c r="F497" s="22">
        <f t="shared" si="87"/>
        <v>26501.485563869377</v>
      </c>
      <c r="G497" s="16"/>
      <c r="H497" s="23">
        <v>42705</v>
      </c>
      <c r="I497" s="24">
        <v>19963</v>
      </c>
      <c r="J497" s="25">
        <f t="shared" si="88"/>
        <v>0.14565279770444764</v>
      </c>
      <c r="K497" s="21">
        <v>1000</v>
      </c>
      <c r="L497" s="22">
        <f t="shared" si="89"/>
        <v>16984.134745507828</v>
      </c>
    </row>
    <row r="498" spans="1:12" ht="15">
      <c r="B498" s="18">
        <v>43070</v>
      </c>
      <c r="C498" s="19">
        <v>189.17</v>
      </c>
      <c r="D498" s="25">
        <f t="shared" si="86"/>
        <v>0.35063544195344842</v>
      </c>
      <c r="E498" s="21">
        <v>1000</v>
      </c>
      <c r="F498" s="26">
        <f t="shared" si="87"/>
        <v>32511.271431242316</v>
      </c>
      <c r="G498" s="16"/>
      <c r="H498" s="23">
        <v>43070</v>
      </c>
      <c r="I498" s="24">
        <v>24824</v>
      </c>
      <c r="J498" s="25">
        <f t="shared" si="88"/>
        <v>0.24350047588037871</v>
      </c>
      <c r="K498" s="21">
        <v>1000</v>
      </c>
      <c r="L498" s="27">
        <f t="shared" si="89"/>
        <v>16899.609700630885</v>
      </c>
    </row>
    <row r="499" spans="1:12" ht="15">
      <c r="B499" s="18">
        <v>43435</v>
      </c>
      <c r="C499" s="19">
        <v>223.63</v>
      </c>
      <c r="D499" s="25">
        <f t="shared" si="86"/>
        <v>0.18216419093936675</v>
      </c>
      <c r="E499" s="28"/>
      <c r="F499" s="28"/>
      <c r="G499" s="16"/>
      <c r="H499" s="23">
        <v>43435</v>
      </c>
      <c r="I499" s="24">
        <v>23327</v>
      </c>
      <c r="J499" s="25">
        <f t="shared" si="88"/>
        <v>-6.0304543989687397E-2</v>
      </c>
      <c r="K499" s="29"/>
      <c r="L499" s="29"/>
    </row>
    <row r="500" spans="1:12" ht="15">
      <c r="B500" s="9"/>
      <c r="C500" s="9"/>
      <c r="D500" s="9"/>
      <c r="E500" s="31">
        <f>SUM(E489:E499)</f>
        <v>10000</v>
      </c>
      <c r="F500" s="32"/>
      <c r="G500" s="9"/>
      <c r="H500" s="9"/>
      <c r="I500" s="9"/>
      <c r="J500" s="9"/>
      <c r="K500" s="31">
        <f>SUM(K489:K499)</f>
        <v>10000</v>
      </c>
      <c r="L500" s="33"/>
    </row>
    <row r="501" spans="1:12" ht="15">
      <c r="B501" s="9"/>
      <c r="C501" s="9"/>
      <c r="D501" s="9"/>
      <c r="E501" s="31"/>
      <c r="F501" s="32"/>
      <c r="G501" s="9"/>
      <c r="H501" s="9"/>
      <c r="I501" s="9"/>
      <c r="J501" s="9"/>
      <c r="K501" s="31"/>
      <c r="L501" s="33"/>
    </row>
    <row r="502" spans="1:12" ht="15">
      <c r="B502" s="9"/>
      <c r="C502" s="9"/>
      <c r="D502" s="9"/>
      <c r="E502" s="31"/>
      <c r="F502" s="32"/>
      <c r="G502" s="9"/>
      <c r="H502" s="9"/>
      <c r="I502" s="9"/>
      <c r="J502" s="9"/>
      <c r="K502" s="31"/>
      <c r="L502" s="33"/>
    </row>
    <row r="503" spans="1:12" ht="14.25">
      <c r="A503" s="2" t="s">
        <v>744</v>
      </c>
      <c r="B503" s="79" t="s">
        <v>745</v>
      </c>
      <c r="C503" s="76"/>
      <c r="D503" s="76"/>
      <c r="E503" s="76"/>
      <c r="F503" s="76"/>
      <c r="G503" s="76"/>
      <c r="H503" s="76"/>
      <c r="I503" s="76"/>
      <c r="J503" s="76"/>
      <c r="K503" s="76"/>
      <c r="L503" s="77"/>
    </row>
    <row r="504" spans="1:12" ht="12.75">
      <c r="B504" s="82" t="s">
        <v>2</v>
      </c>
      <c r="C504" s="76"/>
      <c r="D504" s="76"/>
      <c r="E504" s="76"/>
      <c r="F504" s="76"/>
      <c r="G504" s="76"/>
      <c r="H504" s="76"/>
      <c r="I504" s="76"/>
      <c r="J504" s="76"/>
      <c r="K504" s="76"/>
      <c r="L504" s="77"/>
    </row>
    <row r="505" spans="1:12" ht="12.75">
      <c r="B505" s="78" t="s">
        <v>746</v>
      </c>
      <c r="C505" s="76"/>
      <c r="D505" s="76"/>
      <c r="E505" s="76"/>
      <c r="F505" s="76"/>
      <c r="G505" s="76"/>
      <c r="H505" s="76"/>
      <c r="I505" s="76"/>
      <c r="J505" s="76"/>
      <c r="K505" s="76"/>
      <c r="L505" s="77"/>
    </row>
    <row r="506" spans="1:12" ht="12.75">
      <c r="B506" s="3"/>
      <c r="C506" s="4">
        <v>2018</v>
      </c>
      <c r="D506" s="4">
        <v>2017</v>
      </c>
      <c r="E506" s="4">
        <v>2016</v>
      </c>
      <c r="F506" s="4">
        <v>2015</v>
      </c>
      <c r="G506" s="4">
        <v>2014</v>
      </c>
      <c r="H506" s="4">
        <v>2013</v>
      </c>
      <c r="I506" s="4">
        <v>2012</v>
      </c>
      <c r="J506" s="4">
        <v>2011</v>
      </c>
      <c r="K506" s="4">
        <v>2010</v>
      </c>
      <c r="L506" s="4">
        <v>2009</v>
      </c>
    </row>
    <row r="507" spans="1:12" ht="12.75">
      <c r="B507" s="5" t="s">
        <v>10</v>
      </c>
      <c r="C507" s="6">
        <v>2919</v>
      </c>
      <c r="D507" s="6">
        <v>2619</v>
      </c>
      <c r="E507" s="6">
        <v>2593</v>
      </c>
      <c r="F507" s="6">
        <v>3099</v>
      </c>
      <c r="G507" s="6">
        <v>3049</v>
      </c>
      <c r="H507" s="6">
        <v>2942</v>
      </c>
      <c r="I507" s="6">
        <v>2807</v>
      </c>
      <c r="J507" s="6">
        <v>2596</v>
      </c>
      <c r="K507" s="6">
        <v>2356</v>
      </c>
      <c r="L507" s="6">
        <v>2214</v>
      </c>
    </row>
    <row r="508" spans="1:12" ht="12.75">
      <c r="B508" s="5" t="s">
        <v>11</v>
      </c>
      <c r="C508" s="6">
        <v>452</v>
      </c>
      <c r="D508" s="6">
        <v>303</v>
      </c>
      <c r="E508" s="6">
        <v>432</v>
      </c>
      <c r="F508" s="6">
        <v>554</v>
      </c>
      <c r="G508" s="6">
        <v>574</v>
      </c>
      <c r="H508" s="6">
        <v>612</v>
      </c>
      <c r="I508" s="6">
        <v>595</v>
      </c>
      <c r="J508" s="6">
        <v>588</v>
      </c>
      <c r="K508" s="6">
        <v>532</v>
      </c>
      <c r="L508" s="6">
        <v>474</v>
      </c>
    </row>
    <row r="509" spans="1:12" ht="12.75">
      <c r="B509" s="5" t="s">
        <v>12</v>
      </c>
      <c r="C509" s="6">
        <v>149</v>
      </c>
      <c r="D509" s="6">
        <v>218</v>
      </c>
      <c r="E509" s="6">
        <v>399</v>
      </c>
      <c r="F509" s="6">
        <v>411</v>
      </c>
      <c r="G509" s="6">
        <v>403</v>
      </c>
      <c r="H509" s="6">
        <v>438</v>
      </c>
      <c r="I509" s="6">
        <v>427</v>
      </c>
      <c r="J509" s="6">
        <v>398</v>
      </c>
      <c r="K509" s="6">
        <v>360</v>
      </c>
      <c r="L509" s="6">
        <v>319</v>
      </c>
    </row>
    <row r="510" spans="1:12" ht="12.75">
      <c r="B510" s="5" t="s">
        <v>13</v>
      </c>
      <c r="C510" s="7">
        <v>1.62</v>
      </c>
      <c r="D510" s="7">
        <v>2.35</v>
      </c>
      <c r="E510" s="7">
        <v>4.16</v>
      </c>
      <c r="F510" s="7">
        <v>4.09</v>
      </c>
      <c r="G510" s="7">
        <v>3.83</v>
      </c>
      <c r="H510" s="7">
        <v>3.98</v>
      </c>
      <c r="I510" s="7">
        <v>3.76</v>
      </c>
      <c r="J510" s="7">
        <v>3.36</v>
      </c>
      <c r="K510" s="7">
        <v>2.91</v>
      </c>
      <c r="L510" s="7">
        <v>2.5499999999999998</v>
      </c>
    </row>
    <row r="511" spans="1:12" ht="12.75">
      <c r="B511" s="5" t="s">
        <v>14</v>
      </c>
      <c r="C511" s="7">
        <v>113.31</v>
      </c>
      <c r="D511" s="7">
        <v>111.15</v>
      </c>
      <c r="E511" s="7">
        <v>78.73</v>
      </c>
      <c r="F511" s="7">
        <v>70.849999999999994</v>
      </c>
      <c r="G511" s="7">
        <v>75.86</v>
      </c>
      <c r="H511" s="7">
        <v>68.13</v>
      </c>
      <c r="I511" s="7">
        <v>61.59</v>
      </c>
      <c r="J511" s="7">
        <v>58.87</v>
      </c>
      <c r="K511" s="7">
        <v>60.75</v>
      </c>
      <c r="L511" s="7">
        <v>41.08</v>
      </c>
    </row>
    <row r="512" spans="1:12" ht="12.75">
      <c r="B512" s="5" t="s">
        <v>15</v>
      </c>
      <c r="C512" s="8">
        <f t="shared" ref="C512:L512" si="90">C511/C510</f>
        <v>69.944444444444443</v>
      </c>
      <c r="D512" s="8">
        <f t="shared" si="90"/>
        <v>47.297872340425535</v>
      </c>
      <c r="E512" s="8">
        <f t="shared" si="90"/>
        <v>18.92548076923077</v>
      </c>
      <c r="F512" s="8">
        <f t="shared" si="90"/>
        <v>17.322738386308068</v>
      </c>
      <c r="G512" s="8">
        <f t="shared" si="90"/>
        <v>19.806788511749346</v>
      </c>
      <c r="H512" s="8">
        <f t="shared" si="90"/>
        <v>17.118090452261306</v>
      </c>
      <c r="I512" s="8">
        <f t="shared" si="90"/>
        <v>16.380319148936174</v>
      </c>
      <c r="J512" s="8">
        <f t="shared" si="90"/>
        <v>17.520833333333332</v>
      </c>
      <c r="K512" s="8">
        <f t="shared" si="90"/>
        <v>20.876288659793815</v>
      </c>
      <c r="L512" s="8">
        <f t="shared" si="90"/>
        <v>16.109803921568627</v>
      </c>
    </row>
    <row r="514" spans="2:12" ht="15">
      <c r="B514" s="80" t="s">
        <v>16</v>
      </c>
      <c r="C514" s="81"/>
      <c r="D514" s="81"/>
      <c r="E514" s="81"/>
      <c r="F514" s="81"/>
      <c r="G514" s="81"/>
      <c r="H514" s="81"/>
      <c r="I514" s="81"/>
      <c r="J514" s="81"/>
      <c r="K514" s="81"/>
      <c r="L514" s="81"/>
    </row>
    <row r="515" spans="2:12" ht="18.75">
      <c r="B515" s="83" t="s">
        <v>748</v>
      </c>
      <c r="C515" s="76"/>
      <c r="D515" s="76"/>
      <c r="E515" s="76"/>
      <c r="F515" s="77"/>
      <c r="G515" s="9"/>
      <c r="H515" s="10"/>
      <c r="I515" s="10"/>
      <c r="J515" s="10"/>
      <c r="K515" s="43"/>
      <c r="L515" s="44"/>
    </row>
    <row r="516" spans="2:12" ht="15">
      <c r="B516" s="11" t="s">
        <v>20</v>
      </c>
      <c r="C516" s="12" t="s">
        <v>21</v>
      </c>
      <c r="D516" s="13" t="s">
        <v>22</v>
      </c>
      <c r="E516" s="14" t="s">
        <v>23</v>
      </c>
      <c r="F516" s="45" t="s">
        <v>24</v>
      </c>
      <c r="G516" s="16"/>
      <c r="H516" s="17" t="s">
        <v>20</v>
      </c>
      <c r="I516" s="12" t="s">
        <v>25</v>
      </c>
      <c r="J516" s="13" t="s">
        <v>22</v>
      </c>
      <c r="K516" s="45" t="s">
        <v>23</v>
      </c>
      <c r="L516" s="46" t="s">
        <v>24</v>
      </c>
    </row>
    <row r="517" spans="2:12" ht="15">
      <c r="B517" s="18">
        <v>39783</v>
      </c>
      <c r="C517" s="19">
        <v>32.56</v>
      </c>
      <c r="D517" s="20"/>
      <c r="E517" s="21">
        <v>1000</v>
      </c>
      <c r="F517" s="22">
        <f>(E517)+(E517*D518)</f>
        <v>1261.6707616707615</v>
      </c>
      <c r="G517" s="16"/>
      <c r="H517" s="23">
        <v>39783</v>
      </c>
      <c r="I517" s="24">
        <v>8515</v>
      </c>
      <c r="J517" s="20"/>
      <c r="K517" s="21">
        <v>1000</v>
      </c>
      <c r="L517" s="22">
        <f>(K517)+(K517*J518)</f>
        <v>1229.7122724603641</v>
      </c>
    </row>
    <row r="518" spans="2:12" ht="15">
      <c r="B518" s="18">
        <v>40148</v>
      </c>
      <c r="C518" s="19">
        <v>41.08</v>
      </c>
      <c r="D518" s="25">
        <f t="shared" ref="D518:D527" si="91">(C518-C517)/C517</f>
        <v>0.26167076167076153</v>
      </c>
      <c r="E518" s="21">
        <v>1000</v>
      </c>
      <c r="F518" s="22">
        <f t="shared" ref="F518:F526" si="92">(F517+E518)+(F517+E518)*D519</f>
        <v>3344.6080518865328</v>
      </c>
      <c r="G518" s="16"/>
      <c r="H518" s="23">
        <v>40148</v>
      </c>
      <c r="I518" s="24">
        <v>10471</v>
      </c>
      <c r="J518" s="25">
        <f t="shared" ref="J518:J527" si="93">(I518-I517)/I517</f>
        <v>0.22971227246036408</v>
      </c>
      <c r="K518" s="21">
        <v>1000</v>
      </c>
      <c r="L518" s="22">
        <f t="shared" ref="L518:L526" si="94">(L517+K518)+(L517+K518)*J519</f>
        <v>2446.9127803306319</v>
      </c>
    </row>
    <row r="519" spans="2:12" ht="15">
      <c r="B519" s="18">
        <v>40513</v>
      </c>
      <c r="C519" s="19">
        <v>60.75</v>
      </c>
      <c r="D519" s="25">
        <f t="shared" si="91"/>
        <v>0.47882181110029215</v>
      </c>
      <c r="E519" s="21">
        <v>1000</v>
      </c>
      <c r="F519" s="22">
        <f t="shared" si="92"/>
        <v>4210.1576298693035</v>
      </c>
      <c r="G519" s="16"/>
      <c r="H519" s="23">
        <v>40513</v>
      </c>
      <c r="I519" s="24">
        <v>11491</v>
      </c>
      <c r="J519" s="25">
        <f t="shared" si="93"/>
        <v>9.741189953204088E-2</v>
      </c>
      <c r="K519" s="21">
        <v>1000</v>
      </c>
      <c r="L519" s="22">
        <f t="shared" si="94"/>
        <v>3664.6883158384239</v>
      </c>
    </row>
    <row r="520" spans="2:12" ht="15">
      <c r="B520" s="18">
        <v>40878</v>
      </c>
      <c r="C520" s="19">
        <v>58.87</v>
      </c>
      <c r="D520" s="25">
        <f t="shared" si="91"/>
        <v>-3.094650205761321E-2</v>
      </c>
      <c r="E520" s="21">
        <v>1000</v>
      </c>
      <c r="F520" s="22">
        <f t="shared" si="92"/>
        <v>5450.8851439383461</v>
      </c>
      <c r="G520" s="16"/>
      <c r="H520" s="23">
        <v>40878</v>
      </c>
      <c r="I520" s="24">
        <v>12217</v>
      </c>
      <c r="J520" s="25">
        <f t="shared" si="93"/>
        <v>6.3179879906013398E-2</v>
      </c>
      <c r="K520" s="21">
        <v>1000</v>
      </c>
      <c r="L520" s="22">
        <f t="shared" si="94"/>
        <v>5022.8349672468257</v>
      </c>
    </row>
    <row r="521" spans="2:12" ht="15">
      <c r="B521" s="18">
        <v>41244</v>
      </c>
      <c r="C521" s="19">
        <v>61.59</v>
      </c>
      <c r="D521" s="25">
        <f t="shared" si="91"/>
        <v>4.6203499235603976E-2</v>
      </c>
      <c r="E521" s="21">
        <v>1000</v>
      </c>
      <c r="F521" s="22">
        <f t="shared" si="92"/>
        <v>7135.8792800214233</v>
      </c>
      <c r="G521" s="16"/>
      <c r="H521" s="23">
        <v>41244</v>
      </c>
      <c r="I521" s="24">
        <v>13155</v>
      </c>
      <c r="J521" s="25">
        <f t="shared" si="93"/>
        <v>7.6778259801915369E-2</v>
      </c>
      <c r="K521" s="21">
        <v>1000</v>
      </c>
      <c r="L521" s="22">
        <f t="shared" si="94"/>
        <v>7213.2090390705998</v>
      </c>
    </row>
    <row r="522" spans="2:12" ht="15">
      <c r="B522" s="18">
        <v>41609</v>
      </c>
      <c r="C522" s="19">
        <v>68.13</v>
      </c>
      <c r="D522" s="25">
        <f t="shared" si="91"/>
        <v>0.10618606916707245</v>
      </c>
      <c r="E522" s="21">
        <v>1000</v>
      </c>
      <c r="F522" s="22">
        <f t="shared" si="92"/>
        <v>9058.9725845064604</v>
      </c>
      <c r="G522" s="16"/>
      <c r="H522" s="23">
        <v>41609</v>
      </c>
      <c r="I522" s="24">
        <v>15755</v>
      </c>
      <c r="J522" s="25">
        <f t="shared" si="93"/>
        <v>0.1976434815659445</v>
      </c>
      <c r="K522" s="21">
        <v>1000</v>
      </c>
      <c r="L522" s="22">
        <f t="shared" si="94"/>
        <v>9411.1750417227249</v>
      </c>
    </row>
    <row r="523" spans="2:12" ht="15">
      <c r="B523" s="18">
        <v>41974</v>
      </c>
      <c r="C523" s="19">
        <v>75.86</v>
      </c>
      <c r="D523" s="25">
        <f t="shared" si="91"/>
        <v>0.11345956260091009</v>
      </c>
      <c r="E523" s="21">
        <v>1000</v>
      </c>
      <c r="F523" s="22">
        <f t="shared" si="92"/>
        <v>9394.6507726375257</v>
      </c>
      <c r="G523" s="16"/>
      <c r="H523" s="23">
        <v>41974</v>
      </c>
      <c r="I523" s="24">
        <v>18053</v>
      </c>
      <c r="J523" s="25">
        <f t="shared" si="93"/>
        <v>0.14585845763249761</v>
      </c>
      <c r="K523" s="21">
        <v>1000</v>
      </c>
      <c r="L523" s="22">
        <f t="shared" si="94"/>
        <v>10049.007095885365</v>
      </c>
    </row>
    <row r="524" spans="2:12" ht="15">
      <c r="B524" s="18">
        <v>42339</v>
      </c>
      <c r="C524" s="19">
        <v>70.849999999999994</v>
      </c>
      <c r="D524" s="25">
        <f t="shared" si="91"/>
        <v>-6.6042710255734313E-2</v>
      </c>
      <c r="E524" s="21">
        <v>1000</v>
      </c>
      <c r="F524" s="22">
        <f t="shared" si="92"/>
        <v>11550.753074520147</v>
      </c>
      <c r="G524" s="16"/>
      <c r="H524" s="23">
        <v>42339</v>
      </c>
      <c r="I524" s="24">
        <v>17425</v>
      </c>
      <c r="J524" s="25">
        <f t="shared" si="93"/>
        <v>-3.4786462083864177E-2</v>
      </c>
      <c r="K524" s="21">
        <v>1000</v>
      </c>
      <c r="L524" s="22">
        <f t="shared" si="94"/>
        <v>12658.325891257362</v>
      </c>
    </row>
    <row r="525" spans="2:12" ht="15">
      <c r="B525" s="18">
        <v>42705</v>
      </c>
      <c r="C525" s="19">
        <v>78.73</v>
      </c>
      <c r="D525" s="25">
        <f t="shared" si="91"/>
        <v>0.11122088920254072</v>
      </c>
      <c r="E525" s="21">
        <v>1000</v>
      </c>
      <c r="F525" s="22">
        <f t="shared" si="92"/>
        <v>17718.991543667147</v>
      </c>
      <c r="G525" s="16"/>
      <c r="H525" s="23">
        <v>42705</v>
      </c>
      <c r="I525" s="24">
        <v>19963</v>
      </c>
      <c r="J525" s="25">
        <f t="shared" si="93"/>
        <v>0.14565279770444764</v>
      </c>
      <c r="K525" s="21">
        <v>1000</v>
      </c>
      <c r="L525" s="22">
        <f t="shared" si="94"/>
        <v>16984.134745507828</v>
      </c>
    </row>
    <row r="526" spans="2:12" ht="15">
      <c r="B526" s="18">
        <v>43070</v>
      </c>
      <c r="C526" s="19">
        <v>111.15</v>
      </c>
      <c r="D526" s="25">
        <f t="shared" si="91"/>
        <v>0.41178712053854949</v>
      </c>
      <c r="E526" s="21">
        <v>1000</v>
      </c>
      <c r="F526" s="26">
        <f t="shared" si="92"/>
        <v>19082.761419819384</v>
      </c>
      <c r="G526" s="16"/>
      <c r="H526" s="23">
        <v>43070</v>
      </c>
      <c r="I526" s="24">
        <v>24824</v>
      </c>
      <c r="J526" s="25">
        <f t="shared" si="93"/>
        <v>0.24350047588037871</v>
      </c>
      <c r="K526" s="21">
        <v>1000</v>
      </c>
      <c r="L526" s="27">
        <f t="shared" si="94"/>
        <v>16899.609700630885</v>
      </c>
    </row>
    <row r="527" spans="2:12" ht="15">
      <c r="B527" s="18">
        <v>43435</v>
      </c>
      <c r="C527" s="19">
        <v>113.31</v>
      </c>
      <c r="D527" s="25">
        <f t="shared" si="91"/>
        <v>1.9433198380566771E-2</v>
      </c>
      <c r="E527" s="28"/>
      <c r="F527" s="28"/>
      <c r="G527" s="16"/>
      <c r="H527" s="23">
        <v>43435</v>
      </c>
      <c r="I527" s="24">
        <v>23327</v>
      </c>
      <c r="J527" s="25">
        <f t="shared" si="93"/>
        <v>-6.0304543989687397E-2</v>
      </c>
      <c r="K527" s="29"/>
      <c r="L527" s="29"/>
    </row>
    <row r="528" spans="2:12" ht="15">
      <c r="B528" s="9"/>
      <c r="C528" s="9"/>
      <c r="D528" s="9"/>
      <c r="E528" s="31">
        <f>SUM(E517:E527)</f>
        <v>10000</v>
      </c>
      <c r="F528" s="32"/>
      <c r="G528" s="9"/>
      <c r="H528" s="9"/>
      <c r="I528" s="9"/>
      <c r="J528" s="9"/>
      <c r="K528" s="31">
        <f>SUM(K517:K527)</f>
        <v>10000</v>
      </c>
      <c r="L528" s="33"/>
    </row>
    <row r="529" spans="1:12" ht="15">
      <c r="B529" s="9"/>
      <c r="C529" s="9"/>
      <c r="D529" s="9"/>
      <c r="E529" s="31"/>
      <c r="F529" s="32"/>
      <c r="G529" s="9"/>
      <c r="H529" s="9"/>
      <c r="I529" s="9"/>
      <c r="J529" s="9"/>
      <c r="K529" s="31"/>
      <c r="L529" s="33"/>
    </row>
    <row r="530" spans="1:12" ht="15">
      <c r="B530" s="9"/>
      <c r="C530" s="9"/>
      <c r="D530" s="9"/>
      <c r="E530" s="31"/>
      <c r="F530" s="32"/>
      <c r="G530" s="9"/>
      <c r="H530" s="9"/>
      <c r="I530" s="9"/>
      <c r="J530" s="9"/>
      <c r="K530" s="31"/>
      <c r="L530" s="33"/>
    </row>
    <row r="531" spans="1:12" ht="14.25">
      <c r="A531" s="2" t="s">
        <v>752</v>
      </c>
      <c r="B531" s="79" t="s">
        <v>753</v>
      </c>
      <c r="C531" s="76"/>
      <c r="D531" s="76"/>
      <c r="E531" s="76"/>
      <c r="F531" s="76"/>
      <c r="G531" s="76"/>
      <c r="H531" s="76"/>
      <c r="I531" s="76"/>
      <c r="J531" s="76"/>
      <c r="K531" s="76"/>
      <c r="L531" s="77"/>
    </row>
    <row r="532" spans="1:12" ht="12.75">
      <c r="B532" s="82" t="s">
        <v>2</v>
      </c>
      <c r="C532" s="76"/>
      <c r="D532" s="76"/>
      <c r="E532" s="76"/>
      <c r="F532" s="76"/>
      <c r="G532" s="76"/>
      <c r="H532" s="76"/>
      <c r="I532" s="76"/>
      <c r="J532" s="76"/>
      <c r="K532" s="76"/>
      <c r="L532" s="77"/>
    </row>
    <row r="533" spans="1:12" ht="12.75">
      <c r="B533" s="78" t="s">
        <v>755</v>
      </c>
      <c r="C533" s="76"/>
      <c r="D533" s="76"/>
      <c r="E533" s="76"/>
      <c r="F533" s="76"/>
      <c r="G533" s="76"/>
      <c r="H533" s="76"/>
      <c r="I533" s="76"/>
      <c r="J533" s="76"/>
      <c r="K533" s="76"/>
      <c r="L533" s="77"/>
    </row>
    <row r="534" spans="1:12" ht="12.75">
      <c r="B534" s="3"/>
      <c r="C534" s="4">
        <v>2018</v>
      </c>
      <c r="D534" s="4">
        <v>2017</v>
      </c>
      <c r="E534" s="4">
        <v>2016</v>
      </c>
      <c r="F534" s="4">
        <v>2015</v>
      </c>
      <c r="G534" s="4">
        <v>2014</v>
      </c>
      <c r="H534" s="4">
        <v>2013</v>
      </c>
      <c r="I534" s="4">
        <v>2012</v>
      </c>
      <c r="J534" s="4">
        <v>2011</v>
      </c>
      <c r="K534" s="4">
        <v>2010</v>
      </c>
      <c r="L534" s="4">
        <v>2009</v>
      </c>
    </row>
    <row r="535" spans="1:12" ht="12.75">
      <c r="B535" s="5" t="s">
        <v>10</v>
      </c>
      <c r="C535" s="6">
        <v>7932</v>
      </c>
      <c r="D535" s="6">
        <v>7803</v>
      </c>
      <c r="E535" s="6">
        <v>7668</v>
      </c>
      <c r="F535" s="6">
        <v>5997</v>
      </c>
      <c r="G535" s="6">
        <v>4673</v>
      </c>
      <c r="H535" s="6">
        <v>4623</v>
      </c>
      <c r="I535" s="6">
        <v>4417</v>
      </c>
      <c r="J535" s="6">
        <v>4451</v>
      </c>
      <c r="K535" s="6">
        <v>4220</v>
      </c>
      <c r="L535" s="6">
        <v>4095</v>
      </c>
    </row>
    <row r="536" spans="1:12" ht="12.75">
      <c r="B536" s="5" t="s">
        <v>11</v>
      </c>
      <c r="C536" s="6">
        <v>-271</v>
      </c>
      <c r="D536" s="6">
        <v>464</v>
      </c>
      <c r="E536" s="6">
        <v>399</v>
      </c>
      <c r="F536" s="6">
        <v>153</v>
      </c>
      <c r="G536" s="6">
        <v>939</v>
      </c>
      <c r="H536" s="6">
        <v>1008</v>
      </c>
      <c r="I536" s="6">
        <v>990</v>
      </c>
      <c r="J536" s="6">
        <v>978</v>
      </c>
      <c r="K536" s="6">
        <v>860</v>
      </c>
      <c r="L536" s="6">
        <v>998</v>
      </c>
    </row>
    <row r="537" spans="1:12" ht="12.75">
      <c r="B537" s="5" t="s">
        <v>12</v>
      </c>
      <c r="C537" s="6">
        <v>-379</v>
      </c>
      <c r="D537" s="6">
        <v>1813</v>
      </c>
      <c r="E537" s="6">
        <v>305</v>
      </c>
      <c r="F537" s="6">
        <v>147</v>
      </c>
      <c r="G537" s="6">
        <v>720</v>
      </c>
      <c r="H537" s="6">
        <v>780</v>
      </c>
      <c r="I537" s="6">
        <v>755</v>
      </c>
      <c r="J537" s="6">
        <v>760</v>
      </c>
      <c r="K537" s="6">
        <v>596</v>
      </c>
      <c r="L537" s="6">
        <v>717</v>
      </c>
    </row>
    <row r="538" spans="1:12" ht="12.75">
      <c r="B538" s="5" t="s">
        <v>13</v>
      </c>
      <c r="C538" s="7">
        <v>-1.86</v>
      </c>
      <c r="D538" s="7">
        <v>8.9</v>
      </c>
      <c r="E538" s="7">
        <v>1.51</v>
      </c>
      <c r="F538" s="7">
        <v>0.77</v>
      </c>
      <c r="G538" s="7">
        <v>4.2</v>
      </c>
      <c r="H538" s="7">
        <v>4.54</v>
      </c>
      <c r="I538" s="7">
        <v>4.29</v>
      </c>
      <c r="J538" s="7">
        <v>4.03</v>
      </c>
      <c r="K538" s="7">
        <v>2.97</v>
      </c>
      <c r="L538" s="7">
        <v>3.32</v>
      </c>
    </row>
    <row r="539" spans="1:12" ht="12.75">
      <c r="B539" s="5" t="s">
        <v>14</v>
      </c>
      <c r="C539" s="7">
        <v>103.48</v>
      </c>
      <c r="D539" s="7">
        <v>119.4</v>
      </c>
      <c r="E539" s="7">
        <v>101.27</v>
      </c>
      <c r="F539" s="7">
        <v>99.83</v>
      </c>
      <c r="G539" s="7">
        <v>109.48</v>
      </c>
      <c r="H539" s="7">
        <v>88.97</v>
      </c>
      <c r="I539" s="7">
        <v>62.98</v>
      </c>
      <c r="J539" s="7">
        <v>50.05</v>
      </c>
      <c r="K539" s="7">
        <v>50.29</v>
      </c>
      <c r="L539" s="7">
        <v>55.38</v>
      </c>
    </row>
    <row r="540" spans="1:12" ht="12.75">
      <c r="B540" s="5" t="s">
        <v>15</v>
      </c>
      <c r="C540" s="8">
        <f t="shared" ref="C540:L540" si="95">C539/C538</f>
        <v>-55.634408602150536</v>
      </c>
      <c r="D540" s="8">
        <f t="shared" si="95"/>
        <v>13.415730337078651</v>
      </c>
      <c r="E540" s="8">
        <f t="shared" si="95"/>
        <v>67.066225165562912</v>
      </c>
      <c r="F540" s="8">
        <f t="shared" si="95"/>
        <v>129.64935064935065</v>
      </c>
      <c r="G540" s="8">
        <f t="shared" si="95"/>
        <v>26.066666666666666</v>
      </c>
      <c r="H540" s="8">
        <f t="shared" si="95"/>
        <v>19.596916299559471</v>
      </c>
      <c r="I540" s="8">
        <f t="shared" si="95"/>
        <v>14.680652680652679</v>
      </c>
      <c r="J540" s="8">
        <f t="shared" si="95"/>
        <v>12.419354838709676</v>
      </c>
      <c r="K540" s="8">
        <f t="shared" si="95"/>
        <v>16.932659932659931</v>
      </c>
      <c r="L540" s="8">
        <f t="shared" si="95"/>
        <v>16.680722891566266</v>
      </c>
    </row>
    <row r="542" spans="1:12" ht="15">
      <c r="B542" s="80" t="s">
        <v>16</v>
      </c>
      <c r="C542" s="81"/>
      <c r="D542" s="81"/>
      <c r="E542" s="81"/>
      <c r="F542" s="81"/>
      <c r="G542" s="81"/>
      <c r="H542" s="81"/>
      <c r="I542" s="81"/>
      <c r="J542" s="81"/>
      <c r="K542" s="81"/>
      <c r="L542" s="81"/>
    </row>
    <row r="543" spans="1:12" ht="18.75">
      <c r="B543" s="83" t="s">
        <v>756</v>
      </c>
      <c r="C543" s="76"/>
      <c r="D543" s="76"/>
      <c r="E543" s="76"/>
      <c r="F543" s="77"/>
      <c r="G543" s="9"/>
      <c r="H543" s="10"/>
      <c r="I543" s="10"/>
      <c r="J543" s="10"/>
      <c r="K543" s="43"/>
      <c r="L543" s="44"/>
    </row>
    <row r="544" spans="1:12" ht="15">
      <c r="B544" s="11" t="s">
        <v>20</v>
      </c>
      <c r="C544" s="12" t="s">
        <v>21</v>
      </c>
      <c r="D544" s="13" t="s">
        <v>22</v>
      </c>
      <c r="E544" s="14" t="s">
        <v>23</v>
      </c>
      <c r="F544" s="45" t="s">
        <v>24</v>
      </c>
      <c r="G544" s="16"/>
      <c r="H544" s="17" t="s">
        <v>20</v>
      </c>
      <c r="I544" s="12" t="s">
        <v>25</v>
      </c>
      <c r="J544" s="13" t="s">
        <v>22</v>
      </c>
      <c r="K544" s="45" t="s">
        <v>23</v>
      </c>
      <c r="L544" s="46" t="s">
        <v>24</v>
      </c>
    </row>
    <row r="545" spans="1:12" ht="15">
      <c r="B545" s="18">
        <v>39783</v>
      </c>
      <c r="C545" s="19">
        <v>34.1</v>
      </c>
      <c r="D545" s="20"/>
      <c r="E545" s="21">
        <v>1000</v>
      </c>
      <c r="F545" s="22">
        <f>(E545)+(E545*D546)</f>
        <v>1624.0469208211143</v>
      </c>
      <c r="G545" s="16"/>
      <c r="H545" s="23">
        <v>39783</v>
      </c>
      <c r="I545" s="24">
        <v>8515</v>
      </c>
      <c r="J545" s="20"/>
      <c r="K545" s="21">
        <v>1000</v>
      </c>
      <c r="L545" s="22">
        <f>(K545)+(K545*J546)</f>
        <v>1229.7122724603641</v>
      </c>
    </row>
    <row r="546" spans="1:12" ht="15">
      <c r="B546" s="18">
        <v>40148</v>
      </c>
      <c r="C546" s="19">
        <v>55.38</v>
      </c>
      <c r="D546" s="25">
        <f t="shared" ref="D546:D555" si="96">(C546-C545)/C545</f>
        <v>0.62404692082111435</v>
      </c>
      <c r="E546" s="21">
        <v>1000</v>
      </c>
      <c r="F546" s="22">
        <f t="shared" ref="F546:F554" si="97">(F545+E546)+(F545+E546)*D547</f>
        <v>2382.8696216701665</v>
      </c>
      <c r="G546" s="16"/>
      <c r="H546" s="23">
        <v>40148</v>
      </c>
      <c r="I546" s="24">
        <v>10471</v>
      </c>
      <c r="J546" s="25">
        <f t="shared" ref="J546:J555" si="98">(I546-I545)/I545</f>
        <v>0.22971227246036408</v>
      </c>
      <c r="K546" s="21">
        <v>1000</v>
      </c>
      <c r="L546" s="22">
        <f t="shared" ref="L546:L554" si="99">(L545+K546)+(L545+K546)*J547</f>
        <v>2446.9127803306319</v>
      </c>
    </row>
    <row r="547" spans="1:12" ht="15">
      <c r="B547" s="18">
        <v>40513</v>
      </c>
      <c r="C547" s="19">
        <v>50.29</v>
      </c>
      <c r="D547" s="25">
        <f t="shared" si="96"/>
        <v>-9.1910436980859572E-2</v>
      </c>
      <c r="E547" s="21">
        <v>1000</v>
      </c>
      <c r="F547" s="22">
        <f t="shared" si="97"/>
        <v>3366.7254834876085</v>
      </c>
      <c r="G547" s="16"/>
      <c r="H547" s="23">
        <v>40513</v>
      </c>
      <c r="I547" s="24">
        <v>11491</v>
      </c>
      <c r="J547" s="25">
        <f t="shared" si="98"/>
        <v>9.741189953204088E-2</v>
      </c>
      <c r="K547" s="21">
        <v>1000</v>
      </c>
      <c r="L547" s="22">
        <f t="shared" si="99"/>
        <v>3664.6883158384239</v>
      </c>
    </row>
    <row r="548" spans="1:12" ht="15">
      <c r="B548" s="18">
        <v>40878</v>
      </c>
      <c r="C548" s="19">
        <v>50.05</v>
      </c>
      <c r="D548" s="25">
        <f t="shared" si="96"/>
        <v>-4.7723205408630341E-3</v>
      </c>
      <c r="E548" s="21">
        <v>1000</v>
      </c>
      <c r="F548" s="22">
        <f t="shared" si="97"/>
        <v>5494.8325864145772</v>
      </c>
      <c r="G548" s="16"/>
      <c r="H548" s="23">
        <v>40878</v>
      </c>
      <c r="I548" s="24">
        <v>12217</v>
      </c>
      <c r="J548" s="25">
        <f t="shared" si="98"/>
        <v>6.3179879906013398E-2</v>
      </c>
      <c r="K548" s="21">
        <v>1000</v>
      </c>
      <c r="L548" s="22">
        <f t="shared" si="99"/>
        <v>5022.8349672468257</v>
      </c>
    </row>
    <row r="549" spans="1:12" ht="15">
      <c r="B549" s="18">
        <v>41244</v>
      </c>
      <c r="C549" s="19">
        <v>62.98</v>
      </c>
      <c r="D549" s="25">
        <f t="shared" si="96"/>
        <v>0.25834165834165834</v>
      </c>
      <c r="E549" s="21">
        <v>1000</v>
      </c>
      <c r="F549" s="22">
        <f t="shared" si="97"/>
        <v>9175.0596254891225</v>
      </c>
      <c r="G549" s="16"/>
      <c r="H549" s="23">
        <v>41244</v>
      </c>
      <c r="I549" s="24">
        <v>13155</v>
      </c>
      <c r="J549" s="25">
        <f t="shared" si="98"/>
        <v>7.6778259801915369E-2</v>
      </c>
      <c r="K549" s="21">
        <v>1000</v>
      </c>
      <c r="L549" s="22">
        <f t="shared" si="99"/>
        <v>7213.2090390705998</v>
      </c>
    </row>
    <row r="550" spans="1:12" ht="15">
      <c r="B550" s="18">
        <v>41609</v>
      </c>
      <c r="C550" s="19">
        <v>88.97</v>
      </c>
      <c r="D550" s="25">
        <f t="shared" si="96"/>
        <v>0.41267068910765325</v>
      </c>
      <c r="E550" s="21">
        <v>1000</v>
      </c>
      <c r="F550" s="22">
        <f t="shared" si="97"/>
        <v>12520.687060790708</v>
      </c>
      <c r="G550" s="16"/>
      <c r="H550" s="23">
        <v>41609</v>
      </c>
      <c r="I550" s="24">
        <v>15755</v>
      </c>
      <c r="J550" s="25">
        <f t="shared" si="98"/>
        <v>0.1976434815659445</v>
      </c>
      <c r="K550" s="21">
        <v>1000</v>
      </c>
      <c r="L550" s="22">
        <f t="shared" si="99"/>
        <v>9411.1750417227249</v>
      </c>
    </row>
    <row r="551" spans="1:12" ht="15">
      <c r="B551" s="18">
        <v>41974</v>
      </c>
      <c r="C551" s="19">
        <v>109.48</v>
      </c>
      <c r="D551" s="25">
        <f t="shared" si="96"/>
        <v>0.23052714398111729</v>
      </c>
      <c r="E551" s="21">
        <v>1000</v>
      </c>
      <c r="F551" s="22">
        <f t="shared" si="97"/>
        <v>12328.920252820024</v>
      </c>
      <c r="G551" s="16"/>
      <c r="H551" s="23">
        <v>41974</v>
      </c>
      <c r="I551" s="24">
        <v>18053</v>
      </c>
      <c r="J551" s="25">
        <f t="shared" si="98"/>
        <v>0.14585845763249761</v>
      </c>
      <c r="K551" s="21">
        <v>1000</v>
      </c>
      <c r="L551" s="22">
        <f t="shared" si="99"/>
        <v>10049.007095885365</v>
      </c>
    </row>
    <row r="552" spans="1:12" ht="15">
      <c r="B552" s="18">
        <v>42339</v>
      </c>
      <c r="C552" s="19">
        <v>99.83</v>
      </c>
      <c r="D552" s="25">
        <f t="shared" si="96"/>
        <v>-8.8143953233467354E-2</v>
      </c>
      <c r="E552" s="21">
        <v>1000</v>
      </c>
      <c r="F552" s="22">
        <f t="shared" si="97"/>
        <v>13521.183552069357</v>
      </c>
      <c r="G552" s="16"/>
      <c r="H552" s="23">
        <v>42339</v>
      </c>
      <c r="I552" s="24">
        <v>17425</v>
      </c>
      <c r="J552" s="25">
        <f t="shared" si="98"/>
        <v>-3.4786462083864177E-2</v>
      </c>
      <c r="K552" s="21">
        <v>1000</v>
      </c>
      <c r="L552" s="22">
        <f t="shared" si="99"/>
        <v>12658.325891257362</v>
      </c>
    </row>
    <row r="553" spans="1:12" ht="15">
      <c r="B553" s="18">
        <v>42705</v>
      </c>
      <c r="C553" s="19">
        <v>101.27</v>
      </c>
      <c r="D553" s="25">
        <f t="shared" si="96"/>
        <v>1.4424521686867652E-2</v>
      </c>
      <c r="E553" s="21">
        <v>1000</v>
      </c>
      <c r="F553" s="22">
        <f t="shared" si="97"/>
        <v>17120.858261252903</v>
      </c>
      <c r="G553" s="16"/>
      <c r="H553" s="23">
        <v>42705</v>
      </c>
      <c r="I553" s="24">
        <v>19963</v>
      </c>
      <c r="J553" s="25">
        <f t="shared" si="98"/>
        <v>0.14565279770444764</v>
      </c>
      <c r="K553" s="21">
        <v>1000</v>
      </c>
      <c r="L553" s="22">
        <f t="shared" si="99"/>
        <v>16984.134745507828</v>
      </c>
    </row>
    <row r="554" spans="1:12" ht="15">
      <c r="B554" s="18">
        <v>43070</v>
      </c>
      <c r="C554" s="19">
        <v>119.4</v>
      </c>
      <c r="D554" s="25">
        <f t="shared" si="96"/>
        <v>0.17902636516243714</v>
      </c>
      <c r="E554" s="21">
        <v>1000</v>
      </c>
      <c r="F554" s="26">
        <f t="shared" si="97"/>
        <v>15704.743826419182</v>
      </c>
      <c r="G554" s="16"/>
      <c r="H554" s="23">
        <v>43070</v>
      </c>
      <c r="I554" s="24">
        <v>24824</v>
      </c>
      <c r="J554" s="25">
        <f t="shared" si="98"/>
        <v>0.24350047588037871</v>
      </c>
      <c r="K554" s="21">
        <v>1000</v>
      </c>
      <c r="L554" s="27">
        <f t="shared" si="99"/>
        <v>16899.609700630885</v>
      </c>
    </row>
    <row r="555" spans="1:12" ht="15">
      <c r="B555" s="18">
        <v>43435</v>
      </c>
      <c r="C555" s="19">
        <v>103.48</v>
      </c>
      <c r="D555" s="25">
        <f t="shared" si="96"/>
        <v>-0.13333333333333333</v>
      </c>
      <c r="E555" s="28"/>
      <c r="F555" s="28"/>
      <c r="G555" s="16"/>
      <c r="H555" s="23">
        <v>43435</v>
      </c>
      <c r="I555" s="24">
        <v>23327</v>
      </c>
      <c r="J555" s="25">
        <f t="shared" si="98"/>
        <v>-6.0304543989687397E-2</v>
      </c>
      <c r="K555" s="29"/>
      <c r="L555" s="29"/>
    </row>
    <row r="556" spans="1:12" ht="15">
      <c r="B556" s="9"/>
      <c r="C556" s="9"/>
      <c r="D556" s="9"/>
      <c r="E556" s="31">
        <f>SUM(E545:E555)</f>
        <v>10000</v>
      </c>
      <c r="F556" s="32"/>
      <c r="G556" s="9"/>
      <c r="H556" s="9"/>
      <c r="I556" s="9"/>
      <c r="J556" s="9"/>
      <c r="K556" s="31">
        <f>SUM(K545:K555)</f>
        <v>10000</v>
      </c>
      <c r="L556" s="33"/>
    </row>
    <row r="557" spans="1:12" ht="15">
      <c r="B557" s="9"/>
      <c r="C557" s="9"/>
      <c r="D557" s="9"/>
      <c r="E557" s="31"/>
      <c r="F557" s="32"/>
      <c r="G557" s="9"/>
      <c r="H557" s="9"/>
      <c r="I557" s="9"/>
      <c r="J557" s="9"/>
      <c r="K557" s="31"/>
      <c r="L557" s="33"/>
    </row>
    <row r="558" spans="1:12" ht="15">
      <c r="B558" s="9"/>
      <c r="C558" s="9"/>
      <c r="D558" s="9"/>
      <c r="E558" s="31"/>
      <c r="F558" s="32"/>
      <c r="G558" s="9"/>
      <c r="H558" s="9"/>
      <c r="I558" s="9"/>
      <c r="J558" s="9"/>
      <c r="K558" s="31"/>
      <c r="L558" s="33"/>
    </row>
    <row r="559" spans="1:12" ht="14.25">
      <c r="A559" s="2" t="s">
        <v>761</v>
      </c>
      <c r="B559" s="79" t="s">
        <v>762</v>
      </c>
      <c r="C559" s="76"/>
      <c r="D559" s="76"/>
      <c r="E559" s="76"/>
      <c r="F559" s="76"/>
      <c r="G559" s="76"/>
      <c r="H559" s="76"/>
      <c r="I559" s="76"/>
      <c r="J559" s="76"/>
      <c r="K559" s="76"/>
      <c r="L559" s="77"/>
    </row>
    <row r="560" spans="1:12" ht="12.75">
      <c r="B560" s="82" t="s">
        <v>2</v>
      </c>
      <c r="C560" s="76"/>
      <c r="D560" s="76"/>
      <c r="E560" s="76"/>
      <c r="F560" s="76"/>
      <c r="G560" s="76"/>
      <c r="H560" s="76"/>
      <c r="I560" s="76"/>
      <c r="J560" s="76"/>
      <c r="K560" s="76"/>
      <c r="L560" s="77"/>
    </row>
    <row r="561" spans="2:12" ht="12.75">
      <c r="B561" s="78" t="s">
        <v>763</v>
      </c>
      <c r="C561" s="76"/>
      <c r="D561" s="76"/>
      <c r="E561" s="76"/>
      <c r="F561" s="76"/>
      <c r="G561" s="76"/>
      <c r="H561" s="76"/>
      <c r="I561" s="76"/>
      <c r="J561" s="76"/>
      <c r="K561" s="76"/>
      <c r="L561" s="77"/>
    </row>
    <row r="562" spans="2:12" ht="12.75">
      <c r="B562" s="3"/>
      <c r="C562" s="4">
        <v>2018</v>
      </c>
      <c r="D562" s="4">
        <v>2017</v>
      </c>
      <c r="E562" s="4">
        <v>2016</v>
      </c>
      <c r="F562" s="4">
        <v>2015</v>
      </c>
      <c r="G562" s="4">
        <v>2014</v>
      </c>
      <c r="H562" s="4">
        <v>2013</v>
      </c>
      <c r="I562" s="4">
        <v>2012</v>
      </c>
      <c r="J562" s="4">
        <v>2011</v>
      </c>
      <c r="K562" s="4">
        <v>2010</v>
      </c>
      <c r="L562" s="4">
        <v>2009</v>
      </c>
    </row>
    <row r="563" spans="2:12" ht="12.75">
      <c r="B563" s="5" t="s">
        <v>10</v>
      </c>
      <c r="C563" s="6">
        <v>5366</v>
      </c>
      <c r="D563" s="6">
        <v>5142</v>
      </c>
      <c r="E563" s="6">
        <v>4796</v>
      </c>
      <c r="F563" s="6">
        <v>4425</v>
      </c>
      <c r="G563" s="6">
        <v>3402</v>
      </c>
      <c r="H563" s="6">
        <v>2910</v>
      </c>
      <c r="I563" s="6">
        <v>2665</v>
      </c>
      <c r="J563" s="6">
        <v>2203</v>
      </c>
      <c r="K563" s="6">
        <v>1850</v>
      </c>
      <c r="L563" s="6">
        <v>1671</v>
      </c>
    </row>
    <row r="564" spans="2:12" ht="12.75">
      <c r="B564" s="5" t="s">
        <v>11</v>
      </c>
      <c r="C564" s="6">
        <v>800</v>
      </c>
      <c r="D564" s="6">
        <v>967</v>
      </c>
      <c r="E564" s="6">
        <v>918</v>
      </c>
      <c r="F564" s="6">
        <v>781</v>
      </c>
      <c r="G564" s="6">
        <v>774</v>
      </c>
      <c r="H564" s="6">
        <v>588</v>
      </c>
      <c r="I564" s="6">
        <v>587</v>
      </c>
      <c r="J564" s="6">
        <v>469</v>
      </c>
      <c r="K564" s="6">
        <v>362</v>
      </c>
      <c r="L564" s="6">
        <v>292</v>
      </c>
    </row>
    <row r="565" spans="2:12" ht="12.75">
      <c r="B565" s="5" t="s">
        <v>12</v>
      </c>
      <c r="C565" s="6">
        <v>630</v>
      </c>
      <c r="D565" s="6">
        <v>866</v>
      </c>
      <c r="E565" s="6">
        <v>636</v>
      </c>
      <c r="F565" s="6">
        <v>539</v>
      </c>
      <c r="G565" s="6">
        <v>525</v>
      </c>
      <c r="H565" s="6">
        <v>398</v>
      </c>
      <c r="I565" s="6">
        <v>397</v>
      </c>
      <c r="J565" s="6">
        <v>306</v>
      </c>
      <c r="K565" s="6">
        <v>237</v>
      </c>
      <c r="L565" s="6">
        <v>193</v>
      </c>
    </row>
    <row r="566" spans="2:12" ht="12.75">
      <c r="B566" s="5" t="s">
        <v>13</v>
      </c>
      <c r="C566" s="7">
        <v>1.89</v>
      </c>
      <c r="D566" s="7">
        <v>2.57</v>
      </c>
      <c r="E566" s="7">
        <v>1.85</v>
      </c>
      <c r="F566" s="7">
        <v>1.54</v>
      </c>
      <c r="G566" s="7">
        <v>1.5</v>
      </c>
      <c r="H566" s="7">
        <v>1.1299999999999999</v>
      </c>
      <c r="I566" s="7">
        <v>2.2599999999999998</v>
      </c>
      <c r="J566" s="7">
        <v>1.76</v>
      </c>
      <c r="K566" s="7">
        <v>1.39</v>
      </c>
      <c r="L566" s="7">
        <v>2.31</v>
      </c>
    </row>
    <row r="567" spans="2:12" ht="12.75">
      <c r="B567" s="5" t="s">
        <v>14</v>
      </c>
      <c r="C567" s="7">
        <v>52.44</v>
      </c>
      <c r="D567" s="7">
        <v>67.39</v>
      </c>
      <c r="E567" s="7">
        <v>47.37</v>
      </c>
      <c r="F567" s="7">
        <v>60.17</v>
      </c>
      <c r="G567" s="7">
        <v>64.66</v>
      </c>
      <c r="H567" s="7">
        <v>55.74</v>
      </c>
      <c r="I567" s="7" t="s">
        <v>764</v>
      </c>
      <c r="J567" s="7">
        <v>30.63</v>
      </c>
      <c r="K567" s="7">
        <v>23.68</v>
      </c>
      <c r="L567" s="7">
        <v>20.61</v>
      </c>
    </row>
    <row r="568" spans="2:12" ht="12.75">
      <c r="B568" s="5" t="s">
        <v>15</v>
      </c>
      <c r="C568" s="8">
        <f t="shared" ref="C568:L568" si="100">C567/C566</f>
        <v>27.746031746031747</v>
      </c>
      <c r="D568" s="8">
        <f t="shared" si="100"/>
        <v>26.221789883268485</v>
      </c>
      <c r="E568" s="8">
        <f t="shared" si="100"/>
        <v>25.605405405405403</v>
      </c>
      <c r="F568" s="8">
        <f t="shared" si="100"/>
        <v>39.071428571428569</v>
      </c>
      <c r="G568" s="8">
        <f t="shared" si="100"/>
        <v>43.106666666666662</v>
      </c>
      <c r="H568" s="8">
        <f t="shared" si="100"/>
        <v>49.327433628318587</v>
      </c>
      <c r="I568" s="8" t="e">
        <f t="shared" si="100"/>
        <v>#VALUE!</v>
      </c>
      <c r="J568" s="8">
        <f t="shared" si="100"/>
        <v>17.40340909090909</v>
      </c>
      <c r="K568" s="8">
        <f t="shared" si="100"/>
        <v>17.035971223021583</v>
      </c>
      <c r="L568" s="8">
        <f t="shared" si="100"/>
        <v>8.9220779220779214</v>
      </c>
    </row>
    <row r="570" spans="2:12" ht="15">
      <c r="B570" s="80" t="s">
        <v>16</v>
      </c>
      <c r="C570" s="81"/>
      <c r="D570" s="81"/>
      <c r="E570" s="81"/>
      <c r="F570" s="81"/>
      <c r="G570" s="81"/>
      <c r="H570" s="81"/>
      <c r="I570" s="81"/>
      <c r="J570" s="81"/>
      <c r="K570" s="81"/>
      <c r="L570" s="81"/>
    </row>
    <row r="571" spans="2:12" ht="18.75">
      <c r="B571" s="83" t="s">
        <v>765</v>
      </c>
      <c r="C571" s="76"/>
      <c r="D571" s="76"/>
      <c r="E571" s="76"/>
      <c r="F571" s="77"/>
      <c r="G571" s="9"/>
      <c r="H571" s="10"/>
      <c r="I571" s="10"/>
      <c r="J571" s="10"/>
      <c r="K571" s="43"/>
      <c r="L571" s="44"/>
    </row>
    <row r="572" spans="2:12" ht="15">
      <c r="B572" s="11" t="s">
        <v>20</v>
      </c>
      <c r="C572" s="12" t="s">
        <v>21</v>
      </c>
      <c r="D572" s="13" t="s">
        <v>22</v>
      </c>
      <c r="E572" s="14" t="s">
        <v>23</v>
      </c>
      <c r="F572" s="45" t="s">
        <v>24</v>
      </c>
      <c r="G572" s="16"/>
      <c r="H572" s="17" t="s">
        <v>20</v>
      </c>
      <c r="I572" s="12" t="s">
        <v>25</v>
      </c>
      <c r="J572" s="13" t="s">
        <v>22</v>
      </c>
      <c r="K572" s="45" t="s">
        <v>23</v>
      </c>
      <c r="L572" s="46" t="s">
        <v>24</v>
      </c>
    </row>
    <row r="573" spans="2:12" ht="15">
      <c r="B573" s="18">
        <v>39783</v>
      </c>
      <c r="C573" s="19">
        <v>8.43</v>
      </c>
      <c r="D573" s="20"/>
      <c r="E573" s="21">
        <v>1000</v>
      </c>
      <c r="F573" s="22">
        <f>(E573)+(E573*D574)</f>
        <v>2444.8398576512454</v>
      </c>
      <c r="G573" s="16"/>
      <c r="H573" s="23">
        <v>39783</v>
      </c>
      <c r="I573" s="24">
        <v>8515</v>
      </c>
      <c r="J573" s="20"/>
      <c r="K573" s="21">
        <v>1000</v>
      </c>
      <c r="L573" s="22">
        <f>(K573)+(K573*J574)</f>
        <v>1229.7122724603641</v>
      </c>
    </row>
    <row r="574" spans="2:12" ht="15">
      <c r="B574" s="18">
        <v>40148</v>
      </c>
      <c r="C574" s="19">
        <v>20.61</v>
      </c>
      <c r="D574" s="25">
        <f t="shared" ref="D574:D583" si="101">(C574-C573)/C573</f>
        <v>1.4448398576512456</v>
      </c>
      <c r="E574" s="21">
        <v>1000</v>
      </c>
      <c r="F574" s="22">
        <f t="shared" ref="F574:F582" si="102">(F573+E574)+(F573+E574)*D575</f>
        <v>3957.9722381941529</v>
      </c>
      <c r="G574" s="16"/>
      <c r="H574" s="23">
        <v>40148</v>
      </c>
      <c r="I574" s="24">
        <v>10471</v>
      </c>
      <c r="J574" s="25">
        <f t="shared" ref="J574:J583" si="103">(I574-I573)/I573</f>
        <v>0.22971227246036408</v>
      </c>
      <c r="K574" s="21">
        <v>1000</v>
      </c>
      <c r="L574" s="22">
        <f t="shared" ref="L574:L582" si="104">(L573+K574)+(L573+K574)*J575</f>
        <v>2446.9127803306319</v>
      </c>
    </row>
    <row r="575" spans="2:12" ht="15">
      <c r="B575" s="18">
        <v>40513</v>
      </c>
      <c r="C575" s="19">
        <v>23.68</v>
      </c>
      <c r="D575" s="25">
        <f t="shared" si="101"/>
        <v>0.14895681707908784</v>
      </c>
      <c r="E575" s="21">
        <v>1000</v>
      </c>
      <c r="F575" s="22">
        <f t="shared" si="102"/>
        <v>6413.1203401979265</v>
      </c>
      <c r="G575" s="16"/>
      <c r="H575" s="23">
        <v>40513</v>
      </c>
      <c r="I575" s="24">
        <v>11491</v>
      </c>
      <c r="J575" s="25">
        <f t="shared" si="103"/>
        <v>9.741189953204088E-2</v>
      </c>
      <c r="K575" s="21">
        <v>1000</v>
      </c>
      <c r="L575" s="22">
        <f t="shared" si="104"/>
        <v>3664.6883158384239</v>
      </c>
    </row>
    <row r="576" spans="2:12" ht="15">
      <c r="B576" s="18">
        <v>40878</v>
      </c>
      <c r="C576" s="19">
        <v>30.63</v>
      </c>
      <c r="D576" s="25">
        <f t="shared" si="101"/>
        <v>0.2934966216216216</v>
      </c>
      <c r="E576" s="21">
        <v>1000</v>
      </c>
      <c r="F576" s="22">
        <f t="shared" si="102"/>
        <v>9380.7556116902269</v>
      </c>
      <c r="G576" s="16"/>
      <c r="H576" s="23">
        <v>40878</v>
      </c>
      <c r="I576" s="24">
        <v>12217</v>
      </c>
      <c r="J576" s="25">
        <f t="shared" si="103"/>
        <v>6.3179879906013398E-2</v>
      </c>
      <c r="K576" s="21">
        <v>1000</v>
      </c>
      <c r="L576" s="22">
        <f t="shared" si="104"/>
        <v>5022.8349672468257</v>
      </c>
    </row>
    <row r="577" spans="1:12" ht="15">
      <c r="B577" s="18">
        <v>41244</v>
      </c>
      <c r="C577" s="19">
        <v>38.76</v>
      </c>
      <c r="D577" s="25">
        <f t="shared" si="101"/>
        <v>0.26542605288932419</v>
      </c>
      <c r="E577" s="21">
        <v>1000</v>
      </c>
      <c r="F577" s="22">
        <f t="shared" si="102"/>
        <v>14928.362172229445</v>
      </c>
      <c r="G577" s="16"/>
      <c r="H577" s="23">
        <v>41244</v>
      </c>
      <c r="I577" s="24">
        <v>13155</v>
      </c>
      <c r="J577" s="25">
        <f t="shared" si="103"/>
        <v>7.6778259801915369E-2</v>
      </c>
      <c r="K577" s="21">
        <v>1000</v>
      </c>
      <c r="L577" s="22">
        <f t="shared" si="104"/>
        <v>7213.2090390705998</v>
      </c>
    </row>
    <row r="578" spans="1:12" ht="15">
      <c r="B578" s="18">
        <v>41609</v>
      </c>
      <c r="C578" s="19">
        <v>55.74</v>
      </c>
      <c r="D578" s="25">
        <f t="shared" si="101"/>
        <v>0.43808049535603727</v>
      </c>
      <c r="E578" s="21">
        <v>1000</v>
      </c>
      <c r="F578" s="22">
        <f t="shared" si="102"/>
        <v>18477.357338650087</v>
      </c>
      <c r="G578" s="16"/>
      <c r="H578" s="23">
        <v>41609</v>
      </c>
      <c r="I578" s="24">
        <v>15755</v>
      </c>
      <c r="J578" s="25">
        <f t="shared" si="103"/>
        <v>0.1976434815659445</v>
      </c>
      <c r="K578" s="21">
        <v>1000</v>
      </c>
      <c r="L578" s="22">
        <f t="shared" si="104"/>
        <v>9411.1750417227249</v>
      </c>
    </row>
    <row r="579" spans="1:12" ht="15">
      <c r="B579" s="18">
        <v>41974</v>
      </c>
      <c r="C579" s="19">
        <v>64.66</v>
      </c>
      <c r="D579" s="25">
        <f t="shared" si="101"/>
        <v>0.1600287047003946</v>
      </c>
      <c r="E579" s="21">
        <v>1000</v>
      </c>
      <c r="F579" s="22">
        <f t="shared" si="102"/>
        <v>18124.84675327213</v>
      </c>
      <c r="G579" s="16"/>
      <c r="H579" s="23">
        <v>41974</v>
      </c>
      <c r="I579" s="24">
        <v>18053</v>
      </c>
      <c r="J579" s="25">
        <f t="shared" si="103"/>
        <v>0.14585845763249761</v>
      </c>
      <c r="K579" s="21">
        <v>1000</v>
      </c>
      <c r="L579" s="22">
        <f t="shared" si="104"/>
        <v>10049.007095885365</v>
      </c>
    </row>
    <row r="580" spans="1:12" ht="15">
      <c r="B580" s="18">
        <v>42339</v>
      </c>
      <c r="C580" s="19">
        <v>60.17</v>
      </c>
      <c r="D580" s="25">
        <f t="shared" si="101"/>
        <v>-6.9440148468914248E-2</v>
      </c>
      <c r="E580" s="21">
        <v>1000</v>
      </c>
      <c r="F580" s="22">
        <f t="shared" si="102"/>
        <v>15056.406692745566</v>
      </c>
      <c r="G580" s="16"/>
      <c r="H580" s="23">
        <v>42339</v>
      </c>
      <c r="I580" s="24">
        <v>17425</v>
      </c>
      <c r="J580" s="25">
        <f t="shared" si="103"/>
        <v>-3.4786462083864177E-2</v>
      </c>
      <c r="K580" s="21">
        <v>1000</v>
      </c>
      <c r="L580" s="22">
        <f t="shared" si="104"/>
        <v>12658.325891257362</v>
      </c>
    </row>
    <row r="581" spans="1:12" ht="15">
      <c r="B581" s="18">
        <v>42705</v>
      </c>
      <c r="C581" s="19">
        <v>47.37</v>
      </c>
      <c r="D581" s="25">
        <f t="shared" si="101"/>
        <v>-0.21273059664284533</v>
      </c>
      <c r="E581" s="21">
        <v>1000</v>
      </c>
      <c r="F581" s="22">
        <f t="shared" si="102"/>
        <v>22842.33158167878</v>
      </c>
      <c r="G581" s="16"/>
      <c r="H581" s="23">
        <v>42705</v>
      </c>
      <c r="I581" s="24">
        <v>19963</v>
      </c>
      <c r="J581" s="25">
        <f t="shared" si="103"/>
        <v>0.14565279770444764</v>
      </c>
      <c r="K581" s="21">
        <v>1000</v>
      </c>
      <c r="L581" s="22">
        <f t="shared" si="104"/>
        <v>16984.134745507828</v>
      </c>
    </row>
    <row r="582" spans="1:12" ht="15">
      <c r="B582" s="18">
        <v>43070</v>
      </c>
      <c r="C582" s="19">
        <v>67.39</v>
      </c>
      <c r="D582" s="25">
        <f t="shared" si="101"/>
        <v>0.42263035676588567</v>
      </c>
      <c r="E582" s="21">
        <v>1000</v>
      </c>
      <c r="F582" s="26">
        <f t="shared" si="102"/>
        <v>18553.077135231266</v>
      </c>
      <c r="G582" s="16"/>
      <c r="H582" s="23">
        <v>43070</v>
      </c>
      <c r="I582" s="24">
        <v>24824</v>
      </c>
      <c r="J582" s="25">
        <f t="shared" si="103"/>
        <v>0.24350047588037871</v>
      </c>
      <c r="K582" s="21">
        <v>1000</v>
      </c>
      <c r="L582" s="27">
        <f t="shared" si="104"/>
        <v>16899.609700630885</v>
      </c>
    </row>
    <row r="583" spans="1:12" ht="15">
      <c r="B583" s="18">
        <v>43435</v>
      </c>
      <c r="C583" s="19">
        <v>52.44</v>
      </c>
      <c r="D583" s="25">
        <f t="shared" si="101"/>
        <v>-0.22184300341296934</v>
      </c>
      <c r="E583" s="28"/>
      <c r="F583" s="28"/>
      <c r="G583" s="16"/>
      <c r="H583" s="23">
        <v>43435</v>
      </c>
      <c r="I583" s="24">
        <v>23327</v>
      </c>
      <c r="J583" s="25">
        <f t="shared" si="103"/>
        <v>-6.0304543989687397E-2</v>
      </c>
      <c r="K583" s="29"/>
      <c r="L583" s="29"/>
    </row>
    <row r="584" spans="1:12" ht="15">
      <c r="B584" s="9"/>
      <c r="C584" s="9"/>
      <c r="D584" s="9"/>
      <c r="E584" s="31">
        <f>SUM(E573:E583)</f>
        <v>10000</v>
      </c>
      <c r="F584" s="32"/>
      <c r="G584" s="9"/>
      <c r="H584" s="9"/>
      <c r="I584" s="9"/>
      <c r="J584" s="9"/>
      <c r="K584" s="31">
        <f>SUM(K573:K583)</f>
        <v>10000</v>
      </c>
      <c r="L584" s="33"/>
    </row>
    <row r="585" spans="1:12" ht="15">
      <c r="B585" s="9"/>
      <c r="C585" s="9"/>
      <c r="D585" s="9"/>
      <c r="E585" s="31"/>
      <c r="F585" s="32"/>
      <c r="G585" s="9"/>
      <c r="H585" s="9"/>
      <c r="I585" s="9"/>
      <c r="J585" s="9"/>
      <c r="K585" s="31"/>
      <c r="L585" s="33"/>
    </row>
    <row r="586" spans="1:12" ht="15">
      <c r="B586" s="9"/>
      <c r="C586" s="9"/>
      <c r="D586" s="9"/>
      <c r="E586" s="31"/>
      <c r="F586" s="32"/>
      <c r="G586" s="9"/>
      <c r="H586" s="9"/>
      <c r="I586" s="9"/>
      <c r="J586" s="9"/>
      <c r="K586" s="31"/>
      <c r="L586" s="33"/>
    </row>
    <row r="587" spans="1:12" ht="14.25">
      <c r="A587" s="2" t="s">
        <v>770</v>
      </c>
      <c r="B587" s="79" t="s">
        <v>771</v>
      </c>
      <c r="C587" s="76"/>
      <c r="D587" s="76"/>
      <c r="E587" s="76"/>
      <c r="F587" s="76"/>
      <c r="G587" s="76"/>
      <c r="H587" s="76"/>
      <c r="I587" s="76"/>
      <c r="J587" s="76"/>
      <c r="K587" s="76"/>
      <c r="L587" s="77"/>
    </row>
    <row r="588" spans="1:12" ht="12.75">
      <c r="B588" s="82" t="s">
        <v>2</v>
      </c>
      <c r="C588" s="76"/>
      <c r="D588" s="76"/>
      <c r="E588" s="76"/>
      <c r="F588" s="76"/>
      <c r="G588" s="76"/>
      <c r="H588" s="76"/>
      <c r="I588" s="76"/>
      <c r="J588" s="76"/>
      <c r="K588" s="76"/>
      <c r="L588" s="77"/>
    </row>
    <row r="589" spans="1:12" ht="12.75">
      <c r="B589" s="78" t="s">
        <v>772</v>
      </c>
      <c r="C589" s="76"/>
      <c r="D589" s="76"/>
      <c r="E589" s="76"/>
      <c r="F589" s="76"/>
      <c r="G589" s="76"/>
      <c r="H589" s="76"/>
      <c r="I589" s="76"/>
      <c r="J589" s="76"/>
      <c r="K589" s="76"/>
      <c r="L589" s="77"/>
    </row>
    <row r="590" spans="1:12" ht="12.75">
      <c r="B590" s="3"/>
      <c r="C590" s="4">
        <v>2018</v>
      </c>
      <c r="D590" s="4">
        <v>2017</v>
      </c>
      <c r="E590" s="4">
        <v>2016</v>
      </c>
      <c r="F590" s="4">
        <v>2015</v>
      </c>
      <c r="G590" s="4">
        <v>2014</v>
      </c>
      <c r="H590" s="4">
        <v>2013</v>
      </c>
      <c r="I590" s="4">
        <v>2012</v>
      </c>
      <c r="J590" s="4">
        <v>2011</v>
      </c>
      <c r="K590" s="4">
        <v>2010</v>
      </c>
      <c r="L590" s="4">
        <v>2009</v>
      </c>
    </row>
    <row r="591" spans="1:12" ht="12.75">
      <c r="B591" s="5" t="s">
        <v>10</v>
      </c>
      <c r="C591" s="6">
        <v>11404</v>
      </c>
      <c r="D591" s="6">
        <v>10876</v>
      </c>
      <c r="E591" s="6">
        <v>10707</v>
      </c>
      <c r="F591" s="6">
        <v>13781</v>
      </c>
      <c r="G591" s="6">
        <v>12795</v>
      </c>
      <c r="H591" s="6">
        <v>11764</v>
      </c>
      <c r="I591" s="6">
        <v>8186</v>
      </c>
      <c r="J591" s="6">
        <v>6731</v>
      </c>
      <c r="K591" s="6">
        <v>6219</v>
      </c>
      <c r="L591" s="6">
        <v>6108</v>
      </c>
    </row>
    <row r="592" spans="1:12" ht="12.75">
      <c r="B592" s="5" t="s">
        <v>11</v>
      </c>
      <c r="C592" s="6">
        <v>1048</v>
      </c>
      <c r="D592" s="6">
        <v>1399</v>
      </c>
      <c r="E592" s="6">
        <v>1623</v>
      </c>
      <c r="F592" s="6">
        <v>723</v>
      </c>
      <c r="G592" s="6">
        <v>1309</v>
      </c>
      <c r="H592" s="6">
        <v>1124</v>
      </c>
      <c r="I592" s="6">
        <v>1001</v>
      </c>
      <c r="J592" s="6">
        <v>916</v>
      </c>
      <c r="K592" s="6">
        <v>741</v>
      </c>
      <c r="L592" s="6">
        <v>758</v>
      </c>
    </row>
    <row r="593" spans="2:12" ht="12.75">
      <c r="B593" s="5" t="s">
        <v>12</v>
      </c>
      <c r="C593" s="6">
        <v>159</v>
      </c>
      <c r="D593" s="6">
        <v>663</v>
      </c>
      <c r="E593" s="6">
        <v>879</v>
      </c>
      <c r="F593" s="6">
        <v>269</v>
      </c>
      <c r="G593" s="6">
        <v>723</v>
      </c>
      <c r="H593" s="6">
        <v>633</v>
      </c>
      <c r="I593" s="6">
        <v>536</v>
      </c>
      <c r="J593" s="6">
        <v>478</v>
      </c>
      <c r="K593" s="6">
        <v>405</v>
      </c>
      <c r="L593" s="6">
        <v>422</v>
      </c>
    </row>
    <row r="594" spans="2:12" ht="12.75">
      <c r="B594" s="5" t="s">
        <v>13</v>
      </c>
      <c r="C594" s="7">
        <v>0.92</v>
      </c>
      <c r="D594" s="7">
        <v>3.47</v>
      </c>
      <c r="E594" s="7">
        <v>4.29</v>
      </c>
      <c r="F594" s="7">
        <v>1.25</v>
      </c>
      <c r="G594" s="7">
        <v>3.33</v>
      </c>
      <c r="H594" s="7">
        <v>2.95</v>
      </c>
      <c r="I594" s="7">
        <v>5.47</v>
      </c>
      <c r="J594" s="7">
        <v>4.96</v>
      </c>
      <c r="K594" s="7">
        <v>3.94</v>
      </c>
      <c r="L594" s="7">
        <v>4.0599999999999996</v>
      </c>
    </row>
    <row r="595" spans="2:12" ht="12.75">
      <c r="B595" s="5" t="s">
        <v>14</v>
      </c>
      <c r="C595" s="7">
        <v>51.46</v>
      </c>
      <c r="D595" s="7">
        <v>72.25</v>
      </c>
      <c r="E595" s="7">
        <v>64.2</v>
      </c>
      <c r="F595" s="7">
        <v>69.709999999999994</v>
      </c>
      <c r="G595" s="7">
        <v>75.739999999999995</v>
      </c>
      <c r="H595" s="7">
        <v>63.37</v>
      </c>
      <c r="I595" s="7">
        <v>55.26</v>
      </c>
      <c r="J595" s="7">
        <v>37.9</v>
      </c>
      <c r="K595" s="7">
        <v>34.74</v>
      </c>
      <c r="L595" s="7">
        <v>29.37</v>
      </c>
    </row>
    <row r="596" spans="2:12" ht="12.75">
      <c r="B596" s="5" t="s">
        <v>15</v>
      </c>
      <c r="C596" s="8">
        <f t="shared" ref="C596:L596" si="105">C595/C594</f>
        <v>55.934782608695649</v>
      </c>
      <c r="D596" s="8">
        <f t="shared" si="105"/>
        <v>20.821325648414984</v>
      </c>
      <c r="E596" s="8">
        <f t="shared" si="105"/>
        <v>14.965034965034965</v>
      </c>
      <c r="F596" s="8">
        <f t="shared" si="105"/>
        <v>55.767999999999994</v>
      </c>
      <c r="G596" s="8">
        <f t="shared" si="105"/>
        <v>22.744744744744743</v>
      </c>
      <c r="H596" s="8">
        <f t="shared" si="105"/>
        <v>21.481355932203389</v>
      </c>
      <c r="I596" s="8">
        <f t="shared" si="105"/>
        <v>10.10237659963437</v>
      </c>
      <c r="J596" s="8">
        <f t="shared" si="105"/>
        <v>7.6411290322580641</v>
      </c>
      <c r="K596" s="8">
        <f t="shared" si="105"/>
        <v>8.8172588832487317</v>
      </c>
      <c r="L596" s="8">
        <f t="shared" si="105"/>
        <v>7.2339901477832518</v>
      </c>
    </row>
    <row r="598" spans="2:12" ht="15">
      <c r="B598" s="80" t="s">
        <v>16</v>
      </c>
      <c r="C598" s="81"/>
      <c r="D598" s="81"/>
      <c r="E598" s="81"/>
      <c r="F598" s="81"/>
      <c r="G598" s="81"/>
      <c r="H598" s="81"/>
      <c r="I598" s="81"/>
      <c r="J598" s="81"/>
      <c r="K598" s="81"/>
      <c r="L598" s="81"/>
    </row>
    <row r="599" spans="2:12" ht="18.75">
      <c r="B599" s="83" t="s">
        <v>773</v>
      </c>
      <c r="C599" s="76"/>
      <c r="D599" s="76"/>
      <c r="E599" s="76"/>
      <c r="F599" s="77"/>
      <c r="G599" s="9"/>
      <c r="H599" s="10"/>
      <c r="I599" s="10"/>
      <c r="J599" s="10"/>
      <c r="K599" s="43"/>
      <c r="L599" s="44"/>
    </row>
    <row r="600" spans="2:12" ht="15">
      <c r="B600" s="11" t="s">
        <v>20</v>
      </c>
      <c r="C600" s="12" t="s">
        <v>21</v>
      </c>
      <c r="D600" s="13" t="s">
        <v>22</v>
      </c>
      <c r="E600" s="14" t="s">
        <v>23</v>
      </c>
      <c r="F600" s="45" t="s">
        <v>24</v>
      </c>
      <c r="G600" s="16"/>
      <c r="H600" s="17" t="s">
        <v>20</v>
      </c>
      <c r="I600" s="12" t="s">
        <v>25</v>
      </c>
      <c r="J600" s="13" t="s">
        <v>22</v>
      </c>
      <c r="K600" s="45" t="s">
        <v>23</v>
      </c>
      <c r="L600" s="46" t="s">
        <v>24</v>
      </c>
    </row>
    <row r="601" spans="2:12" ht="15">
      <c r="B601" s="18">
        <v>39783</v>
      </c>
      <c r="C601" s="19">
        <v>23.5</v>
      </c>
      <c r="D601" s="20"/>
      <c r="E601" s="21">
        <v>1000</v>
      </c>
      <c r="F601" s="22">
        <f>(E601)+(E601*D602)</f>
        <v>1249.7872340425533</v>
      </c>
      <c r="G601" s="16"/>
      <c r="H601" s="23">
        <v>39783</v>
      </c>
      <c r="I601" s="24">
        <v>8515</v>
      </c>
      <c r="J601" s="20"/>
      <c r="K601" s="21">
        <v>1000</v>
      </c>
      <c r="L601" s="22">
        <f>(K601)+(K601*J602)</f>
        <v>1229.7122724603641</v>
      </c>
    </row>
    <row r="602" spans="2:12" ht="15">
      <c r="B602" s="18">
        <v>40148</v>
      </c>
      <c r="C602" s="19">
        <v>29.37</v>
      </c>
      <c r="D602" s="25">
        <f t="shared" ref="D602:D611" si="106">(C602-C601)/C601</f>
        <v>0.24978723404255324</v>
      </c>
      <c r="E602" s="21">
        <v>1000</v>
      </c>
      <c r="F602" s="22">
        <f t="shared" ref="F602:F610" si="107">(F601+E602)+(F601+E602)*D603</f>
        <v>2661.1375046182602</v>
      </c>
      <c r="G602" s="16"/>
      <c r="H602" s="23">
        <v>40148</v>
      </c>
      <c r="I602" s="24">
        <v>10471</v>
      </c>
      <c r="J602" s="25">
        <f t="shared" ref="J602:J611" si="108">(I602-I601)/I601</f>
        <v>0.22971227246036408</v>
      </c>
      <c r="K602" s="21">
        <v>1000</v>
      </c>
      <c r="L602" s="22">
        <f t="shared" ref="L602:L610" si="109">(L601+K602)+(L601+K602)*J603</f>
        <v>2446.9127803306319</v>
      </c>
    </row>
    <row r="603" spans="2:12" ht="15">
      <c r="B603" s="18">
        <v>40513</v>
      </c>
      <c r="C603" s="19">
        <v>34.74</v>
      </c>
      <c r="D603" s="25">
        <f t="shared" si="106"/>
        <v>0.18283963227783456</v>
      </c>
      <c r="E603" s="21">
        <v>1000</v>
      </c>
      <c r="F603" s="22">
        <f t="shared" si="107"/>
        <v>3994.1597992237203</v>
      </c>
      <c r="G603" s="16"/>
      <c r="H603" s="23">
        <v>40513</v>
      </c>
      <c r="I603" s="24">
        <v>11491</v>
      </c>
      <c r="J603" s="25">
        <f t="shared" si="108"/>
        <v>9.741189953204088E-2</v>
      </c>
      <c r="K603" s="21">
        <v>1000</v>
      </c>
      <c r="L603" s="22">
        <f t="shared" si="109"/>
        <v>3664.6883158384239</v>
      </c>
    </row>
    <row r="604" spans="2:12" ht="15">
      <c r="B604" s="18">
        <v>40878</v>
      </c>
      <c r="C604" s="19">
        <v>37.9</v>
      </c>
      <c r="D604" s="25">
        <f t="shared" si="106"/>
        <v>9.0961427748992407E-2</v>
      </c>
      <c r="E604" s="21">
        <v>1000</v>
      </c>
      <c r="F604" s="22">
        <f t="shared" si="107"/>
        <v>7281.7221769156404</v>
      </c>
      <c r="G604" s="16"/>
      <c r="H604" s="23">
        <v>40878</v>
      </c>
      <c r="I604" s="24">
        <v>12217</v>
      </c>
      <c r="J604" s="25">
        <f t="shared" si="108"/>
        <v>6.3179879906013398E-2</v>
      </c>
      <c r="K604" s="21">
        <v>1000</v>
      </c>
      <c r="L604" s="22">
        <f t="shared" si="109"/>
        <v>5022.8349672468257</v>
      </c>
    </row>
    <row r="605" spans="2:12" ht="15">
      <c r="B605" s="18">
        <v>41244</v>
      </c>
      <c r="C605" s="19">
        <v>55.26</v>
      </c>
      <c r="D605" s="25">
        <f t="shared" si="106"/>
        <v>0.45804749340369394</v>
      </c>
      <c r="E605" s="21">
        <v>1000</v>
      </c>
      <c r="F605" s="22">
        <f t="shared" si="107"/>
        <v>9497.1540780156374</v>
      </c>
      <c r="G605" s="16"/>
      <c r="H605" s="23">
        <v>41244</v>
      </c>
      <c r="I605" s="24">
        <v>13155</v>
      </c>
      <c r="J605" s="25">
        <f t="shared" si="108"/>
        <v>7.6778259801915369E-2</v>
      </c>
      <c r="K605" s="21">
        <v>1000</v>
      </c>
      <c r="L605" s="22">
        <f t="shared" si="109"/>
        <v>7213.2090390705998</v>
      </c>
    </row>
    <row r="606" spans="2:12" ht="15">
      <c r="B606" s="18">
        <v>41609</v>
      </c>
      <c r="C606" s="19">
        <v>63.37</v>
      </c>
      <c r="D606" s="25">
        <f t="shared" si="106"/>
        <v>0.1467607672819399</v>
      </c>
      <c r="E606" s="21">
        <v>1000</v>
      </c>
      <c r="F606" s="22">
        <f t="shared" si="107"/>
        <v>12546.227708204267</v>
      </c>
      <c r="G606" s="16"/>
      <c r="H606" s="23">
        <v>41609</v>
      </c>
      <c r="I606" s="24">
        <v>15755</v>
      </c>
      <c r="J606" s="25">
        <f t="shared" si="108"/>
        <v>0.1976434815659445</v>
      </c>
      <c r="K606" s="21">
        <v>1000</v>
      </c>
      <c r="L606" s="22">
        <f t="shared" si="109"/>
        <v>9411.1750417227249</v>
      </c>
    </row>
    <row r="607" spans="2:12" ht="15">
      <c r="B607" s="18">
        <v>41974</v>
      </c>
      <c r="C607" s="19">
        <v>75.739999999999995</v>
      </c>
      <c r="D607" s="25">
        <f t="shared" si="106"/>
        <v>0.19520277733943503</v>
      </c>
      <c r="E607" s="21">
        <v>1000</v>
      </c>
      <c r="F607" s="22">
        <f t="shared" si="107"/>
        <v>12467.751961168728</v>
      </c>
      <c r="G607" s="16"/>
      <c r="H607" s="23">
        <v>41974</v>
      </c>
      <c r="I607" s="24">
        <v>18053</v>
      </c>
      <c r="J607" s="25">
        <f t="shared" si="108"/>
        <v>0.14585845763249761</v>
      </c>
      <c r="K607" s="21">
        <v>1000</v>
      </c>
      <c r="L607" s="22">
        <f t="shared" si="109"/>
        <v>10049.007095885365</v>
      </c>
    </row>
    <row r="608" spans="2:12" ht="15">
      <c r="B608" s="18">
        <v>42339</v>
      </c>
      <c r="C608" s="19">
        <v>69.709999999999994</v>
      </c>
      <c r="D608" s="25">
        <f t="shared" si="106"/>
        <v>-7.961447055716929E-2</v>
      </c>
      <c r="E608" s="21">
        <v>1000</v>
      </c>
      <c r="F608" s="22">
        <f t="shared" si="107"/>
        <v>12403.237353421782</v>
      </c>
      <c r="G608" s="16"/>
      <c r="H608" s="23">
        <v>42339</v>
      </c>
      <c r="I608" s="24">
        <v>17425</v>
      </c>
      <c r="J608" s="25">
        <f t="shared" si="108"/>
        <v>-3.4786462083864177E-2</v>
      </c>
      <c r="K608" s="21">
        <v>1000</v>
      </c>
      <c r="L608" s="22">
        <f t="shared" si="109"/>
        <v>12658.325891257362</v>
      </c>
    </row>
    <row r="609" spans="1:12" ht="15">
      <c r="B609" s="18">
        <v>42705</v>
      </c>
      <c r="C609" s="19">
        <v>64.2</v>
      </c>
      <c r="D609" s="25">
        <f t="shared" si="106"/>
        <v>-7.9041744369530792E-2</v>
      </c>
      <c r="E609" s="21">
        <v>1000</v>
      </c>
      <c r="F609" s="22">
        <f t="shared" si="107"/>
        <v>15083.861351786974</v>
      </c>
      <c r="G609" s="16"/>
      <c r="H609" s="23">
        <v>42705</v>
      </c>
      <c r="I609" s="24">
        <v>19963</v>
      </c>
      <c r="J609" s="25">
        <f t="shared" si="108"/>
        <v>0.14565279770444764</v>
      </c>
      <c r="K609" s="21">
        <v>1000</v>
      </c>
      <c r="L609" s="22">
        <f t="shared" si="109"/>
        <v>16984.134745507828</v>
      </c>
    </row>
    <row r="610" spans="1:12" ht="15">
      <c r="B610" s="18">
        <v>43070</v>
      </c>
      <c r="C610" s="19">
        <v>72.25</v>
      </c>
      <c r="D610" s="25">
        <f t="shared" si="106"/>
        <v>0.12538940809968843</v>
      </c>
      <c r="E610" s="21">
        <v>1000</v>
      </c>
      <c r="F610" s="26">
        <f t="shared" si="107"/>
        <v>11455.716334435401</v>
      </c>
      <c r="G610" s="16"/>
      <c r="H610" s="23">
        <v>43070</v>
      </c>
      <c r="I610" s="24">
        <v>24824</v>
      </c>
      <c r="J610" s="25">
        <f t="shared" si="108"/>
        <v>0.24350047588037871</v>
      </c>
      <c r="K610" s="21">
        <v>1000</v>
      </c>
      <c r="L610" s="27">
        <f t="shared" si="109"/>
        <v>16899.609700630885</v>
      </c>
    </row>
    <row r="611" spans="1:12" ht="15">
      <c r="B611" s="18">
        <v>43435</v>
      </c>
      <c r="C611" s="19">
        <v>51.46</v>
      </c>
      <c r="D611" s="25">
        <f t="shared" si="106"/>
        <v>-0.28775086505190312</v>
      </c>
      <c r="E611" s="28"/>
      <c r="F611" s="28"/>
      <c r="G611" s="16"/>
      <c r="H611" s="23">
        <v>43435</v>
      </c>
      <c r="I611" s="24">
        <v>23327</v>
      </c>
      <c r="J611" s="25">
        <f t="shared" si="108"/>
        <v>-6.0304543989687397E-2</v>
      </c>
      <c r="K611" s="29"/>
      <c r="L611" s="29"/>
    </row>
    <row r="612" spans="1:12" ht="15">
      <c r="B612" s="9"/>
      <c r="C612" s="9"/>
      <c r="D612" s="9"/>
      <c r="E612" s="31">
        <f>SUM(E601:E611)</f>
        <v>10000</v>
      </c>
      <c r="F612" s="32"/>
      <c r="G612" s="9"/>
      <c r="H612" s="9"/>
      <c r="I612" s="9"/>
      <c r="J612" s="9"/>
      <c r="K612" s="31">
        <f>SUM(K601:K611)</f>
        <v>10000</v>
      </c>
      <c r="L612" s="33"/>
    </row>
    <row r="613" spans="1:12" ht="15">
      <c r="B613" s="9"/>
      <c r="C613" s="9"/>
      <c r="D613" s="9"/>
      <c r="E613" s="31"/>
      <c r="F613" s="32"/>
      <c r="G613" s="9"/>
      <c r="H613" s="9"/>
      <c r="I613" s="9"/>
      <c r="J613" s="9"/>
      <c r="K613" s="31"/>
      <c r="L613" s="33"/>
    </row>
    <row r="614" spans="1:12" ht="15">
      <c r="B614" s="9"/>
      <c r="C614" s="9"/>
      <c r="D614" s="9"/>
      <c r="E614" s="31"/>
      <c r="F614" s="32"/>
      <c r="G614" s="9"/>
      <c r="H614" s="9"/>
      <c r="I614" s="9"/>
      <c r="J614" s="9"/>
      <c r="K614" s="31"/>
      <c r="L614" s="33"/>
    </row>
    <row r="615" spans="1:12" ht="14.25">
      <c r="A615" s="2" t="s">
        <v>777</v>
      </c>
      <c r="B615" s="79" t="s">
        <v>778</v>
      </c>
      <c r="C615" s="76"/>
      <c r="D615" s="76"/>
      <c r="E615" s="76"/>
      <c r="F615" s="76"/>
      <c r="G615" s="76"/>
      <c r="H615" s="76"/>
      <c r="I615" s="76"/>
      <c r="J615" s="76"/>
      <c r="K615" s="76"/>
      <c r="L615" s="77"/>
    </row>
    <row r="616" spans="1:12" ht="12.75">
      <c r="B616" s="82" t="s">
        <v>2</v>
      </c>
      <c r="C616" s="76"/>
      <c r="D616" s="76"/>
      <c r="E616" s="76"/>
      <c r="F616" s="76"/>
      <c r="G616" s="76"/>
      <c r="H616" s="76"/>
      <c r="I616" s="76"/>
      <c r="J616" s="76"/>
      <c r="K616" s="76"/>
      <c r="L616" s="77"/>
    </row>
    <row r="617" spans="1:12" ht="12.75">
      <c r="B617" s="78" t="s">
        <v>780</v>
      </c>
      <c r="C617" s="76"/>
      <c r="D617" s="76"/>
      <c r="E617" s="76"/>
      <c r="F617" s="76"/>
      <c r="G617" s="76"/>
      <c r="H617" s="76"/>
      <c r="I617" s="76"/>
      <c r="J617" s="76"/>
      <c r="K617" s="76"/>
      <c r="L617" s="77"/>
    </row>
    <row r="618" spans="1:12" ht="12.75">
      <c r="B618" s="3"/>
      <c r="C618" s="4">
        <v>2018</v>
      </c>
      <c r="D618" s="4">
        <v>2017</v>
      </c>
      <c r="E618" s="4">
        <v>2016</v>
      </c>
      <c r="F618" s="4">
        <v>2015</v>
      </c>
      <c r="G618" s="4">
        <v>2014</v>
      </c>
      <c r="H618" s="4">
        <v>2013</v>
      </c>
      <c r="I618" s="4">
        <v>2012</v>
      </c>
      <c r="J618" s="4">
        <v>2011</v>
      </c>
      <c r="K618" s="4">
        <v>2010</v>
      </c>
      <c r="L618" s="4">
        <v>2009</v>
      </c>
    </row>
    <row r="619" spans="1:12" ht="12.75">
      <c r="B619" s="5" t="s">
        <v>10</v>
      </c>
      <c r="C619" s="6">
        <v>10772</v>
      </c>
      <c r="D619" s="6">
        <v>10409</v>
      </c>
      <c r="E619" s="6">
        <v>9766</v>
      </c>
      <c r="F619" s="6">
        <v>9043</v>
      </c>
      <c r="G619" s="6">
        <v>8205</v>
      </c>
      <c r="H619" s="6">
        <v>7367</v>
      </c>
      <c r="I619" s="6">
        <v>6961</v>
      </c>
      <c r="J619" s="6">
        <v>6760</v>
      </c>
      <c r="K619" s="6">
        <v>4900</v>
      </c>
      <c r="L619" s="6">
        <v>5202</v>
      </c>
    </row>
    <row r="620" spans="1:12" ht="12.75">
      <c r="B620" s="5" t="s">
        <v>11</v>
      </c>
      <c r="C620" s="6">
        <v>1034</v>
      </c>
      <c r="D620" s="6">
        <v>1135</v>
      </c>
      <c r="E620" s="6">
        <v>1156</v>
      </c>
      <c r="F620" s="6">
        <v>1145</v>
      </c>
      <c r="G620" s="6">
        <v>929</v>
      </c>
      <c r="H620" s="6">
        <v>869</v>
      </c>
      <c r="I620" s="6">
        <v>763</v>
      </c>
      <c r="J620" s="6">
        <v>696</v>
      </c>
      <c r="K620" s="6">
        <v>428</v>
      </c>
      <c r="L620" s="6">
        <v>474</v>
      </c>
    </row>
    <row r="621" spans="1:12" ht="12.75">
      <c r="B621" s="5" t="s">
        <v>12</v>
      </c>
      <c r="C621" s="6">
        <v>779</v>
      </c>
      <c r="D621" s="6">
        <v>752</v>
      </c>
      <c r="E621" s="6">
        <v>702</v>
      </c>
      <c r="F621" s="6">
        <v>680</v>
      </c>
      <c r="G621" s="6">
        <v>545</v>
      </c>
      <c r="H621" s="6">
        <v>510</v>
      </c>
      <c r="I621" s="6">
        <v>443</v>
      </c>
      <c r="J621" s="6">
        <v>398</v>
      </c>
      <c r="K621" s="6">
        <v>230</v>
      </c>
      <c r="L621" s="6">
        <v>260</v>
      </c>
    </row>
    <row r="622" spans="1:12" ht="12.75">
      <c r="B622" s="5" t="s">
        <v>13</v>
      </c>
      <c r="C622" s="7">
        <v>8.31</v>
      </c>
      <c r="D622" s="7">
        <v>7.81</v>
      </c>
      <c r="E622" s="7">
        <v>7.14</v>
      </c>
      <c r="F622" s="7">
        <v>6.76</v>
      </c>
      <c r="G622" s="7">
        <v>5.42</v>
      </c>
      <c r="H622" s="7">
        <v>5.14</v>
      </c>
      <c r="I622" s="7">
        <v>4.53</v>
      </c>
      <c r="J622" s="7">
        <v>4.04</v>
      </c>
      <c r="K622" s="7">
        <v>2.34</v>
      </c>
      <c r="L622" s="7">
        <v>2.64</v>
      </c>
    </row>
    <row r="623" spans="1:12" ht="12.75">
      <c r="B623" s="5" t="s">
        <v>14</v>
      </c>
      <c r="C623" s="7">
        <v>116.56</v>
      </c>
      <c r="D623" s="7">
        <v>113</v>
      </c>
      <c r="E623" s="7">
        <v>105.67</v>
      </c>
      <c r="F623" s="7">
        <v>118.3</v>
      </c>
      <c r="G623" s="7">
        <v>109.8</v>
      </c>
      <c r="H623" s="7">
        <v>79.95</v>
      </c>
      <c r="I623" s="7">
        <v>47.02</v>
      </c>
      <c r="J623" s="7">
        <v>37.61</v>
      </c>
      <c r="K623" s="7">
        <v>41.83</v>
      </c>
      <c r="L623" s="7">
        <v>29.22</v>
      </c>
    </row>
    <row r="624" spans="1:12" ht="12.75">
      <c r="B624" s="5" t="s">
        <v>15</v>
      </c>
      <c r="C624" s="8">
        <f t="shared" ref="C624:L624" si="110">C623/C622</f>
        <v>14.02647412755716</v>
      </c>
      <c r="D624" s="8">
        <f t="shared" si="110"/>
        <v>14.468629961587709</v>
      </c>
      <c r="E624" s="8">
        <f t="shared" si="110"/>
        <v>14.799719887955183</v>
      </c>
      <c r="F624" s="8">
        <f t="shared" si="110"/>
        <v>17.5</v>
      </c>
      <c r="G624" s="8">
        <f t="shared" si="110"/>
        <v>20.258302583025831</v>
      </c>
      <c r="H624" s="8">
        <f t="shared" si="110"/>
        <v>15.554474708171208</v>
      </c>
      <c r="I624" s="8">
        <f t="shared" si="110"/>
        <v>10.379690949227372</v>
      </c>
      <c r="J624" s="8">
        <f t="shared" si="110"/>
        <v>9.3094059405940595</v>
      </c>
      <c r="K624" s="8">
        <f t="shared" si="110"/>
        <v>17.876068376068375</v>
      </c>
      <c r="L624" s="8">
        <f t="shared" si="110"/>
        <v>11.068181818181817</v>
      </c>
    </row>
    <row r="626" spans="2:12" ht="15">
      <c r="B626" s="80" t="s">
        <v>16</v>
      </c>
      <c r="C626" s="81"/>
      <c r="D626" s="81"/>
      <c r="E626" s="81"/>
      <c r="F626" s="81"/>
      <c r="G626" s="81"/>
      <c r="H626" s="81"/>
      <c r="I626" s="81"/>
      <c r="J626" s="81"/>
      <c r="K626" s="81"/>
      <c r="L626" s="81"/>
    </row>
    <row r="627" spans="2:12" ht="18.75">
      <c r="B627" s="83" t="s">
        <v>781</v>
      </c>
      <c r="C627" s="76"/>
      <c r="D627" s="76"/>
      <c r="E627" s="76"/>
      <c r="F627" s="77"/>
      <c r="G627" s="9"/>
      <c r="H627" s="10"/>
      <c r="I627" s="10"/>
      <c r="J627" s="10"/>
      <c r="K627" s="43"/>
      <c r="L627" s="44"/>
    </row>
    <row r="628" spans="2:12" ht="15">
      <c r="B628" s="11" t="s">
        <v>20</v>
      </c>
      <c r="C628" s="12" t="s">
        <v>21</v>
      </c>
      <c r="D628" s="13" t="s">
        <v>22</v>
      </c>
      <c r="E628" s="14" t="s">
        <v>23</v>
      </c>
      <c r="F628" s="45" t="s">
        <v>24</v>
      </c>
      <c r="G628" s="16"/>
      <c r="H628" s="17" t="s">
        <v>20</v>
      </c>
      <c r="I628" s="12" t="s">
        <v>25</v>
      </c>
      <c r="J628" s="13" t="s">
        <v>22</v>
      </c>
      <c r="K628" s="45" t="s">
        <v>23</v>
      </c>
      <c r="L628" s="46" t="s">
        <v>24</v>
      </c>
    </row>
    <row r="629" spans="2:12" ht="15">
      <c r="B629" s="18">
        <v>39783</v>
      </c>
      <c r="C629" s="19">
        <v>17.920000000000002</v>
      </c>
      <c r="D629" s="20"/>
      <c r="E629" s="21">
        <v>1000</v>
      </c>
      <c r="F629" s="22">
        <f>(E629)+(E629*D630)</f>
        <v>1630.5803571428569</v>
      </c>
      <c r="G629" s="16"/>
      <c r="H629" s="23">
        <v>39783</v>
      </c>
      <c r="I629" s="24">
        <v>8515</v>
      </c>
      <c r="J629" s="20"/>
      <c r="K629" s="21">
        <v>1000</v>
      </c>
      <c r="L629" s="22">
        <f>(K629)+(K629*J630)</f>
        <v>1229.7122724603641</v>
      </c>
    </row>
    <row r="630" spans="2:12" ht="15">
      <c r="B630" s="18">
        <v>40148</v>
      </c>
      <c r="C630" s="19">
        <v>29.22</v>
      </c>
      <c r="D630" s="25">
        <f t="shared" ref="D630:D639" si="111">(C630-C629)/C629</f>
        <v>0.63058035714285687</v>
      </c>
      <c r="E630" s="21">
        <v>1000</v>
      </c>
      <c r="F630" s="22">
        <f t="shared" ref="F630:F638" si="112">(F629+E630)+(F629+E630)*D631</f>
        <v>3765.8171231788401</v>
      </c>
      <c r="G630" s="16"/>
      <c r="H630" s="23">
        <v>40148</v>
      </c>
      <c r="I630" s="24">
        <v>10471</v>
      </c>
      <c r="J630" s="25">
        <f t="shared" ref="J630:J639" si="113">(I630-I629)/I629</f>
        <v>0.22971227246036408</v>
      </c>
      <c r="K630" s="21">
        <v>1000</v>
      </c>
      <c r="L630" s="22">
        <f t="shared" ref="L630:L638" si="114">(L629+K630)+(L629+K630)*J631</f>
        <v>2446.9127803306319</v>
      </c>
    </row>
    <row r="631" spans="2:12" ht="15">
      <c r="B631" s="18">
        <v>40513</v>
      </c>
      <c r="C631" s="19">
        <v>41.83</v>
      </c>
      <c r="D631" s="25">
        <f t="shared" si="111"/>
        <v>0.43155373032169747</v>
      </c>
      <c r="E631" s="21">
        <v>1000</v>
      </c>
      <c r="F631" s="22">
        <f t="shared" si="112"/>
        <v>4285.0198900969681</v>
      </c>
      <c r="G631" s="16"/>
      <c r="H631" s="23">
        <v>40513</v>
      </c>
      <c r="I631" s="24">
        <v>11491</v>
      </c>
      <c r="J631" s="25">
        <f t="shared" si="113"/>
        <v>9.741189953204088E-2</v>
      </c>
      <c r="K631" s="21">
        <v>1000</v>
      </c>
      <c r="L631" s="22">
        <f t="shared" si="114"/>
        <v>3664.6883158384239</v>
      </c>
    </row>
    <row r="632" spans="2:12" ht="15">
      <c r="B632" s="18">
        <v>40878</v>
      </c>
      <c r="C632" s="19">
        <v>37.61</v>
      </c>
      <c r="D632" s="25">
        <f t="shared" si="111"/>
        <v>-0.10088453263208222</v>
      </c>
      <c r="E632" s="21">
        <v>1000</v>
      </c>
      <c r="F632" s="22">
        <f t="shared" si="112"/>
        <v>6607.3287751225598</v>
      </c>
      <c r="G632" s="16"/>
      <c r="H632" s="23">
        <v>40878</v>
      </c>
      <c r="I632" s="24">
        <v>12217</v>
      </c>
      <c r="J632" s="25">
        <f t="shared" si="113"/>
        <v>6.3179879906013398E-2</v>
      </c>
      <c r="K632" s="21">
        <v>1000</v>
      </c>
      <c r="L632" s="22">
        <f t="shared" si="114"/>
        <v>5022.8349672468257</v>
      </c>
    </row>
    <row r="633" spans="2:12" ht="15">
      <c r="B633" s="18">
        <v>41244</v>
      </c>
      <c r="C633" s="19">
        <v>47.02</v>
      </c>
      <c r="D633" s="25">
        <f t="shared" si="111"/>
        <v>0.25019941504918913</v>
      </c>
      <c r="E633" s="21">
        <v>1000</v>
      </c>
      <c r="F633" s="22">
        <f t="shared" si="112"/>
        <v>12935.047545109499</v>
      </c>
      <c r="G633" s="16"/>
      <c r="H633" s="23">
        <v>41244</v>
      </c>
      <c r="I633" s="24">
        <v>13155</v>
      </c>
      <c r="J633" s="25">
        <f t="shared" si="113"/>
        <v>7.6778259801915369E-2</v>
      </c>
      <c r="K633" s="21">
        <v>1000</v>
      </c>
      <c r="L633" s="22">
        <f t="shared" si="114"/>
        <v>7213.2090390705998</v>
      </c>
    </row>
    <row r="634" spans="2:12" ht="15">
      <c r="B634" s="18">
        <v>41609</v>
      </c>
      <c r="C634" s="19">
        <v>79.95</v>
      </c>
      <c r="D634" s="25">
        <f t="shared" si="111"/>
        <v>0.70034028073160348</v>
      </c>
      <c r="E634" s="21">
        <v>1000</v>
      </c>
      <c r="F634" s="22">
        <f t="shared" si="112"/>
        <v>19137.813889343626</v>
      </c>
      <c r="G634" s="16"/>
      <c r="H634" s="23">
        <v>41609</v>
      </c>
      <c r="I634" s="24">
        <v>15755</v>
      </c>
      <c r="J634" s="25">
        <f t="shared" si="113"/>
        <v>0.1976434815659445</v>
      </c>
      <c r="K634" s="21">
        <v>1000</v>
      </c>
      <c r="L634" s="22">
        <f t="shared" si="114"/>
        <v>9411.1750417227249</v>
      </c>
    </row>
    <row r="635" spans="2:12" ht="15">
      <c r="B635" s="18">
        <v>41974</v>
      </c>
      <c r="C635" s="19">
        <v>109.8</v>
      </c>
      <c r="D635" s="25">
        <f t="shared" si="111"/>
        <v>0.37335834896810499</v>
      </c>
      <c r="E635" s="21">
        <v>1000</v>
      </c>
      <c r="F635" s="22">
        <f t="shared" si="112"/>
        <v>21696.752123035985</v>
      </c>
      <c r="G635" s="16"/>
      <c r="H635" s="23">
        <v>41974</v>
      </c>
      <c r="I635" s="24">
        <v>18053</v>
      </c>
      <c r="J635" s="25">
        <f t="shared" si="113"/>
        <v>0.14585845763249761</v>
      </c>
      <c r="K635" s="21">
        <v>1000</v>
      </c>
      <c r="L635" s="22">
        <f t="shared" si="114"/>
        <v>10049.007095885365</v>
      </c>
    </row>
    <row r="636" spans="2:12" ht="15">
      <c r="B636" s="18">
        <v>42339</v>
      </c>
      <c r="C636" s="19">
        <v>118.3</v>
      </c>
      <c r="D636" s="25">
        <f t="shared" si="111"/>
        <v>7.7413479052823322E-2</v>
      </c>
      <c r="E636" s="21">
        <v>1000</v>
      </c>
      <c r="F636" s="22">
        <f t="shared" si="112"/>
        <v>20273.590843966296</v>
      </c>
      <c r="G636" s="16"/>
      <c r="H636" s="23">
        <v>42339</v>
      </c>
      <c r="I636" s="24">
        <v>17425</v>
      </c>
      <c r="J636" s="25">
        <f t="shared" si="113"/>
        <v>-3.4786462083864177E-2</v>
      </c>
      <c r="K636" s="21">
        <v>1000</v>
      </c>
      <c r="L636" s="22">
        <f t="shared" si="114"/>
        <v>12658.325891257362</v>
      </c>
    </row>
    <row r="637" spans="2:12" ht="15">
      <c r="B637" s="18">
        <v>42705</v>
      </c>
      <c r="C637" s="19">
        <v>105.67</v>
      </c>
      <c r="D637" s="25">
        <f t="shared" si="111"/>
        <v>-0.10676246830092981</v>
      </c>
      <c r="E637" s="21">
        <v>1000</v>
      </c>
      <c r="F637" s="22">
        <f t="shared" si="112"/>
        <v>22749.273827653935</v>
      </c>
      <c r="G637" s="16"/>
      <c r="H637" s="23">
        <v>42705</v>
      </c>
      <c r="I637" s="24">
        <v>19963</v>
      </c>
      <c r="J637" s="25">
        <f t="shared" si="113"/>
        <v>0.14565279770444764</v>
      </c>
      <c r="K637" s="21">
        <v>1000</v>
      </c>
      <c r="L637" s="22">
        <f t="shared" si="114"/>
        <v>16984.134745507828</v>
      </c>
    </row>
    <row r="638" spans="2:12" ht="15">
      <c r="B638" s="18">
        <v>43070</v>
      </c>
      <c r="C638" s="19">
        <v>113</v>
      </c>
      <c r="D638" s="25">
        <f t="shared" si="111"/>
        <v>6.9366896943314077E-2</v>
      </c>
      <c r="E638" s="21">
        <v>1000</v>
      </c>
      <c r="F638" s="26">
        <f t="shared" si="112"/>
        <v>24497.481038507456</v>
      </c>
      <c r="G638" s="16"/>
      <c r="H638" s="23">
        <v>43070</v>
      </c>
      <c r="I638" s="24">
        <v>24824</v>
      </c>
      <c r="J638" s="25">
        <f t="shared" si="113"/>
        <v>0.24350047588037871</v>
      </c>
      <c r="K638" s="21">
        <v>1000</v>
      </c>
      <c r="L638" s="27">
        <f t="shared" si="114"/>
        <v>16899.609700630885</v>
      </c>
    </row>
    <row r="639" spans="2:12" ht="15">
      <c r="B639" s="18">
        <v>43435</v>
      </c>
      <c r="C639" s="19">
        <v>116.56</v>
      </c>
      <c r="D639" s="25">
        <f t="shared" si="111"/>
        <v>3.150442477876108E-2</v>
      </c>
      <c r="E639" s="28"/>
      <c r="F639" s="28"/>
      <c r="G639" s="16"/>
      <c r="H639" s="23">
        <v>43435</v>
      </c>
      <c r="I639" s="24">
        <v>23327</v>
      </c>
      <c r="J639" s="25">
        <f t="shared" si="113"/>
        <v>-6.0304543989687397E-2</v>
      </c>
      <c r="K639" s="29"/>
      <c r="L639" s="29"/>
    </row>
    <row r="640" spans="2:12" ht="15">
      <c r="B640" s="9"/>
      <c r="C640" s="9"/>
      <c r="D640" s="9"/>
      <c r="E640" s="31">
        <f>SUM(E629:E639)</f>
        <v>10000</v>
      </c>
      <c r="F640" s="32"/>
      <c r="G640" s="9"/>
      <c r="H640" s="9"/>
      <c r="I640" s="9"/>
      <c r="J640" s="9"/>
      <c r="K640" s="31">
        <f>SUM(K629:K639)</f>
        <v>10000</v>
      </c>
      <c r="L640" s="33"/>
    </row>
    <row r="641" spans="1:12" ht="15">
      <c r="B641" s="9"/>
      <c r="C641" s="9"/>
      <c r="D641" s="9"/>
      <c r="E641" s="31"/>
      <c r="F641" s="32"/>
      <c r="G641" s="9"/>
      <c r="H641" s="9"/>
      <c r="I641" s="9"/>
      <c r="J641" s="9"/>
      <c r="K641" s="31"/>
      <c r="L641" s="33"/>
    </row>
    <row r="642" spans="1:12" ht="14.25">
      <c r="A642" s="2" t="s">
        <v>786</v>
      </c>
      <c r="B642" s="79" t="s">
        <v>787</v>
      </c>
      <c r="C642" s="76"/>
      <c r="D642" s="76"/>
      <c r="E642" s="76"/>
      <c r="F642" s="76"/>
      <c r="G642" s="76"/>
      <c r="H642" s="76"/>
      <c r="I642" s="76"/>
      <c r="J642" s="76"/>
      <c r="K642" s="76"/>
      <c r="L642" s="77"/>
    </row>
    <row r="643" spans="1:12" ht="12.75">
      <c r="B643" s="82" t="s">
        <v>2</v>
      </c>
      <c r="C643" s="76"/>
      <c r="D643" s="76"/>
      <c r="E643" s="76"/>
      <c r="F643" s="76"/>
      <c r="G643" s="76"/>
      <c r="H643" s="76"/>
      <c r="I643" s="76"/>
      <c r="J643" s="76"/>
      <c r="K643" s="76"/>
      <c r="L643" s="77"/>
    </row>
    <row r="644" spans="1:12" ht="12.75">
      <c r="B644" s="78" t="s">
        <v>789</v>
      </c>
      <c r="C644" s="76"/>
      <c r="D644" s="76"/>
      <c r="E644" s="76"/>
      <c r="F644" s="76"/>
      <c r="G644" s="76"/>
      <c r="H644" s="76"/>
      <c r="I644" s="76"/>
      <c r="J644" s="76"/>
      <c r="K644" s="76"/>
      <c r="L644" s="77"/>
    </row>
    <row r="645" spans="1:12" ht="12.75">
      <c r="B645" s="3"/>
      <c r="C645" s="4">
        <v>2018</v>
      </c>
      <c r="D645" s="4">
        <v>2017</v>
      </c>
      <c r="E645" s="4">
        <v>2016</v>
      </c>
      <c r="F645" s="4">
        <v>2015</v>
      </c>
      <c r="G645" s="4">
        <v>2014</v>
      </c>
      <c r="H645" s="4">
        <v>2013</v>
      </c>
      <c r="I645" s="4">
        <v>2012</v>
      </c>
      <c r="J645" s="4">
        <v>2011</v>
      </c>
      <c r="K645" s="4">
        <v>2010</v>
      </c>
      <c r="L645" s="4">
        <v>2009</v>
      </c>
    </row>
    <row r="646" spans="1:12" ht="12.75">
      <c r="B646" s="5" t="s">
        <v>10</v>
      </c>
      <c r="C646" s="6">
        <v>194579</v>
      </c>
      <c r="D646" s="6">
        <v>184786</v>
      </c>
      <c r="E646" s="6">
        <v>177546</v>
      </c>
      <c r="F646" s="6">
        <v>153290</v>
      </c>
      <c r="G646" s="6">
        <v>139367</v>
      </c>
      <c r="H646" s="6">
        <v>126761</v>
      </c>
      <c r="I646" s="6">
        <v>123133</v>
      </c>
      <c r="J646" s="6">
        <v>107100</v>
      </c>
      <c r="K646" s="6">
        <v>95778</v>
      </c>
      <c r="L646" s="6">
        <v>98729</v>
      </c>
    </row>
    <row r="647" spans="1:12" ht="12.75">
      <c r="B647" s="5" t="s">
        <v>11</v>
      </c>
      <c r="C647" s="6">
        <v>1406</v>
      </c>
      <c r="D647" s="6">
        <v>8268</v>
      </c>
      <c r="E647" s="6">
        <v>8637</v>
      </c>
      <c r="F647" s="6">
        <v>8616</v>
      </c>
      <c r="G647" s="6">
        <v>7678</v>
      </c>
      <c r="H647" s="6">
        <v>7528</v>
      </c>
      <c r="I647" s="6">
        <v>6323</v>
      </c>
      <c r="J647" s="6">
        <v>5746</v>
      </c>
      <c r="K647" s="6">
        <v>5601</v>
      </c>
      <c r="L647" s="6">
        <v>5913</v>
      </c>
    </row>
    <row r="648" spans="1:12" ht="12.75">
      <c r="B648" s="5" t="s">
        <v>12</v>
      </c>
      <c r="C648" s="6">
        <v>-594</v>
      </c>
      <c r="D648" s="6">
        <v>6622</v>
      </c>
      <c r="E648" s="6">
        <v>5317</v>
      </c>
      <c r="F648" s="6">
        <v>5237</v>
      </c>
      <c r="G648" s="6">
        <v>4644</v>
      </c>
      <c r="H648" s="6">
        <v>4592</v>
      </c>
      <c r="I648" s="6">
        <v>3877</v>
      </c>
      <c r="J648" s="6">
        <v>3461</v>
      </c>
      <c r="K648" s="6">
        <v>3427</v>
      </c>
      <c r="L648" s="6">
        <v>3696</v>
      </c>
    </row>
    <row r="649" spans="1:12" ht="12.75">
      <c r="B649" s="5" t="s">
        <v>13</v>
      </c>
      <c r="C649" s="7">
        <v>-0.56999999999999995</v>
      </c>
      <c r="D649" s="7">
        <v>6.44</v>
      </c>
      <c r="E649" s="7">
        <v>5.9</v>
      </c>
      <c r="F649" s="7">
        <v>4.63</v>
      </c>
      <c r="G649" s="7">
        <v>3.96</v>
      </c>
      <c r="H649" s="7">
        <v>3.74</v>
      </c>
      <c r="I649" s="7">
        <v>3.03</v>
      </c>
      <c r="J649" s="7">
        <v>2.57</v>
      </c>
      <c r="K649" s="7">
        <v>2.4900000000000002</v>
      </c>
      <c r="L649" s="7">
        <v>2.5499999999999998</v>
      </c>
    </row>
    <row r="650" spans="1:12" ht="12.75">
      <c r="B650" s="5" t="s">
        <v>14</v>
      </c>
      <c r="C650" s="7">
        <v>65.02</v>
      </c>
      <c r="D650" s="7">
        <v>69.95</v>
      </c>
      <c r="E650" s="7">
        <v>74.22</v>
      </c>
      <c r="F650" s="7">
        <v>90.32</v>
      </c>
      <c r="G650" s="7">
        <v>87.77</v>
      </c>
      <c r="H650" s="7">
        <v>64.010000000000005</v>
      </c>
      <c r="I650" s="7">
        <v>42.57</v>
      </c>
      <c r="J650" s="7">
        <v>35.39</v>
      </c>
      <c r="K650" s="7">
        <v>29.75</v>
      </c>
      <c r="L650" s="7">
        <v>27.27</v>
      </c>
    </row>
    <row r="651" spans="1:12" ht="12.75">
      <c r="B651" s="5" t="s">
        <v>15</v>
      </c>
      <c r="C651" s="8">
        <f t="shared" ref="C651:L651" si="115">C650/C649</f>
        <v>-114.07017543859649</v>
      </c>
      <c r="D651" s="8">
        <f t="shared" si="115"/>
        <v>10.861801242236025</v>
      </c>
      <c r="E651" s="8">
        <f t="shared" si="115"/>
        <v>12.579661016949151</v>
      </c>
      <c r="F651" s="8">
        <f t="shared" si="115"/>
        <v>19.507559395248379</v>
      </c>
      <c r="G651" s="8">
        <f t="shared" si="115"/>
        <v>22.164141414141412</v>
      </c>
      <c r="H651" s="8">
        <f t="shared" si="115"/>
        <v>17.114973262032088</v>
      </c>
      <c r="I651" s="8">
        <f t="shared" si="115"/>
        <v>14.04950495049505</v>
      </c>
      <c r="J651" s="8">
        <f t="shared" si="115"/>
        <v>13.770428015564203</v>
      </c>
      <c r="K651" s="8">
        <f t="shared" si="115"/>
        <v>11.947791164658634</v>
      </c>
      <c r="L651" s="8">
        <f t="shared" si="115"/>
        <v>10.694117647058825</v>
      </c>
    </row>
    <row r="653" spans="1:12" ht="15">
      <c r="B653" s="80" t="s">
        <v>16</v>
      </c>
      <c r="C653" s="81"/>
      <c r="D653" s="81"/>
      <c r="E653" s="81"/>
      <c r="F653" s="81"/>
      <c r="G653" s="81"/>
      <c r="H653" s="81"/>
      <c r="I653" s="81"/>
      <c r="J653" s="81"/>
      <c r="K653" s="81"/>
      <c r="L653" s="81"/>
    </row>
    <row r="654" spans="1:12" ht="18.75">
      <c r="B654" s="83" t="s">
        <v>792</v>
      </c>
      <c r="C654" s="76"/>
      <c r="D654" s="76"/>
      <c r="E654" s="76"/>
      <c r="F654" s="77"/>
      <c r="G654" s="9"/>
      <c r="H654" s="10"/>
      <c r="I654" s="10"/>
      <c r="J654" s="10"/>
      <c r="K654" s="43"/>
      <c r="L654" s="44"/>
    </row>
    <row r="655" spans="1:12" ht="15">
      <c r="B655" s="11" t="s">
        <v>20</v>
      </c>
      <c r="C655" s="12" t="s">
        <v>21</v>
      </c>
      <c r="D655" s="13" t="s">
        <v>22</v>
      </c>
      <c r="E655" s="14" t="s">
        <v>23</v>
      </c>
      <c r="F655" s="45" t="s">
        <v>24</v>
      </c>
      <c r="G655" s="16"/>
      <c r="H655" s="17" t="s">
        <v>20</v>
      </c>
      <c r="I655" s="12" t="s">
        <v>25</v>
      </c>
      <c r="J655" s="13" t="s">
        <v>22</v>
      </c>
      <c r="K655" s="45" t="s">
        <v>23</v>
      </c>
      <c r="L655" s="46" t="s">
        <v>24</v>
      </c>
    </row>
    <row r="656" spans="1:12" ht="15">
      <c r="B656" s="18">
        <v>39783</v>
      </c>
      <c r="C656" s="19">
        <v>22.54</v>
      </c>
      <c r="D656" s="20"/>
      <c r="E656" s="21">
        <v>1000</v>
      </c>
      <c r="F656" s="22">
        <f>(E656)+(E656*D657)</f>
        <v>1209.849157054126</v>
      </c>
      <c r="G656" s="16"/>
      <c r="H656" s="23">
        <v>39783</v>
      </c>
      <c r="I656" s="24">
        <v>8515</v>
      </c>
      <c r="J656" s="20"/>
      <c r="K656" s="21">
        <v>1000</v>
      </c>
      <c r="L656" s="22">
        <f>(K656)+(K656*J657)</f>
        <v>1229.7122724603641</v>
      </c>
    </row>
    <row r="657" spans="1:12" ht="15">
      <c r="B657" s="18">
        <v>40148</v>
      </c>
      <c r="C657" s="19">
        <v>27.27</v>
      </c>
      <c r="D657" s="25">
        <f t="shared" ref="D657:D666" si="116">(C657-C656)/C656</f>
        <v>0.20984915705412602</v>
      </c>
      <c r="E657" s="21">
        <v>1000</v>
      </c>
      <c r="F657" s="22">
        <f t="shared" ref="F657:F665" si="117">(F656+E657)+(F656+E657)*D658</f>
        <v>2410.8182039736066</v>
      </c>
      <c r="G657" s="16"/>
      <c r="H657" s="23">
        <v>40148</v>
      </c>
      <c r="I657" s="24">
        <v>10471</v>
      </c>
      <c r="J657" s="25">
        <f t="shared" ref="J657:J666" si="118">(I657-I656)/I656</f>
        <v>0.22971227246036408</v>
      </c>
      <c r="K657" s="21">
        <v>1000</v>
      </c>
      <c r="L657" s="22">
        <f t="shared" ref="L657:L665" si="119">(L656+K657)+(L656+K657)*J658</f>
        <v>2446.9127803306319</v>
      </c>
    </row>
    <row r="658" spans="1:12" ht="15">
      <c r="B658" s="18">
        <v>40513</v>
      </c>
      <c r="C658" s="19">
        <v>29.75</v>
      </c>
      <c r="D658" s="25">
        <f t="shared" si="116"/>
        <v>9.0942427576090959E-2</v>
      </c>
      <c r="E658" s="21">
        <v>1000</v>
      </c>
      <c r="F658" s="22">
        <f t="shared" si="117"/>
        <v>4057.4405458361662</v>
      </c>
      <c r="G658" s="16"/>
      <c r="H658" s="23">
        <v>40513</v>
      </c>
      <c r="I658" s="24">
        <v>11491</v>
      </c>
      <c r="J658" s="25">
        <f t="shared" si="118"/>
        <v>9.741189953204088E-2</v>
      </c>
      <c r="K658" s="21">
        <v>1000</v>
      </c>
      <c r="L658" s="22">
        <f t="shared" si="119"/>
        <v>3664.6883158384239</v>
      </c>
    </row>
    <row r="659" spans="1:12" ht="15">
      <c r="B659" s="18">
        <v>40878</v>
      </c>
      <c r="C659" s="19">
        <v>35.39</v>
      </c>
      <c r="D659" s="25">
        <f t="shared" si="116"/>
        <v>0.18957983193277314</v>
      </c>
      <c r="E659" s="21">
        <v>1000</v>
      </c>
      <c r="F659" s="22">
        <f t="shared" si="117"/>
        <v>6083.5050589501443</v>
      </c>
      <c r="G659" s="16"/>
      <c r="H659" s="23">
        <v>40878</v>
      </c>
      <c r="I659" s="24">
        <v>12217</v>
      </c>
      <c r="J659" s="25">
        <f t="shared" si="118"/>
        <v>6.3179879906013398E-2</v>
      </c>
      <c r="K659" s="21">
        <v>1000</v>
      </c>
      <c r="L659" s="22">
        <f t="shared" si="119"/>
        <v>5022.8349672468257</v>
      </c>
    </row>
    <row r="660" spans="1:12" ht="15">
      <c r="B660" s="18">
        <v>41244</v>
      </c>
      <c r="C660" s="19">
        <v>42.57</v>
      </c>
      <c r="D660" s="25">
        <f t="shared" si="116"/>
        <v>0.20288217010454929</v>
      </c>
      <c r="E660" s="21">
        <v>1000</v>
      </c>
      <c r="F660" s="22">
        <f t="shared" si="117"/>
        <v>10651.049067968024</v>
      </c>
      <c r="G660" s="16"/>
      <c r="H660" s="23">
        <v>41244</v>
      </c>
      <c r="I660" s="24">
        <v>13155</v>
      </c>
      <c r="J660" s="25">
        <f t="shared" si="118"/>
        <v>7.6778259801915369E-2</v>
      </c>
      <c r="K660" s="21">
        <v>1000</v>
      </c>
      <c r="L660" s="22">
        <f t="shared" si="119"/>
        <v>7213.2090390705998</v>
      </c>
    </row>
    <row r="661" spans="1:12" ht="15">
      <c r="B661" s="18">
        <v>41609</v>
      </c>
      <c r="C661" s="19">
        <v>64.010000000000005</v>
      </c>
      <c r="D661" s="25">
        <f t="shared" si="116"/>
        <v>0.50364106178059675</v>
      </c>
      <c r="E661" s="21">
        <v>1000</v>
      </c>
      <c r="F661" s="22">
        <f t="shared" si="117"/>
        <v>15975.825288166745</v>
      </c>
      <c r="G661" s="16"/>
      <c r="H661" s="23">
        <v>41609</v>
      </c>
      <c r="I661" s="24">
        <v>15755</v>
      </c>
      <c r="J661" s="25">
        <f t="shared" si="118"/>
        <v>0.1976434815659445</v>
      </c>
      <c r="K661" s="21">
        <v>1000</v>
      </c>
      <c r="L661" s="22">
        <f t="shared" si="119"/>
        <v>9411.1750417227249</v>
      </c>
    </row>
    <row r="662" spans="1:12" ht="15">
      <c r="B662" s="18">
        <v>41974</v>
      </c>
      <c r="C662" s="19">
        <v>87.77</v>
      </c>
      <c r="D662" s="25">
        <f t="shared" si="116"/>
        <v>0.37119200124980456</v>
      </c>
      <c r="E662" s="21">
        <v>1000</v>
      </c>
      <c r="F662" s="22">
        <f t="shared" si="117"/>
        <v>17469.027458439334</v>
      </c>
      <c r="G662" s="16"/>
      <c r="H662" s="23">
        <v>41974</v>
      </c>
      <c r="I662" s="24">
        <v>18053</v>
      </c>
      <c r="J662" s="25">
        <f t="shared" si="118"/>
        <v>0.14585845763249761</v>
      </c>
      <c r="K662" s="21">
        <v>1000</v>
      </c>
      <c r="L662" s="22">
        <f t="shared" si="119"/>
        <v>10049.007095885365</v>
      </c>
    </row>
    <row r="663" spans="1:12" ht="15">
      <c r="B663" s="18">
        <v>42339</v>
      </c>
      <c r="C663" s="19">
        <v>90.32</v>
      </c>
      <c r="D663" s="25">
        <f t="shared" si="116"/>
        <v>2.905320724621166E-2</v>
      </c>
      <c r="E663" s="21">
        <v>1000</v>
      </c>
      <c r="F663" s="22">
        <f t="shared" si="117"/>
        <v>15176.8292511666</v>
      </c>
      <c r="G663" s="16"/>
      <c r="H663" s="23">
        <v>42339</v>
      </c>
      <c r="I663" s="24">
        <v>17425</v>
      </c>
      <c r="J663" s="25">
        <f t="shared" si="118"/>
        <v>-3.4786462083864177E-2</v>
      </c>
      <c r="K663" s="21">
        <v>1000</v>
      </c>
      <c r="L663" s="22">
        <f t="shared" si="119"/>
        <v>12658.325891257362</v>
      </c>
    </row>
    <row r="664" spans="1:12" ht="15">
      <c r="B664" s="18">
        <v>42705</v>
      </c>
      <c r="C664" s="19">
        <v>74.22</v>
      </c>
      <c r="D664" s="25">
        <f t="shared" si="116"/>
        <v>-0.17825509300265716</v>
      </c>
      <c r="E664" s="21">
        <v>1000</v>
      </c>
      <c r="F664" s="22">
        <f t="shared" si="117"/>
        <v>15246.149368352248</v>
      </c>
      <c r="G664" s="16"/>
      <c r="H664" s="23">
        <v>42705</v>
      </c>
      <c r="I664" s="24">
        <v>19963</v>
      </c>
      <c r="J664" s="25">
        <f t="shared" si="118"/>
        <v>0.14565279770444764</v>
      </c>
      <c r="K664" s="21">
        <v>1000</v>
      </c>
      <c r="L664" s="22">
        <f t="shared" si="119"/>
        <v>16984.134745507828</v>
      </c>
    </row>
    <row r="665" spans="1:12" ht="15">
      <c r="B665" s="18">
        <v>43070</v>
      </c>
      <c r="C665" s="19">
        <v>69.95</v>
      </c>
      <c r="D665" s="25">
        <f t="shared" si="116"/>
        <v>-5.7531662624629429E-2</v>
      </c>
      <c r="E665" s="21">
        <v>1000</v>
      </c>
      <c r="F665" s="26">
        <f t="shared" si="117"/>
        <v>15101.138412155296</v>
      </c>
      <c r="G665" s="16"/>
      <c r="H665" s="23">
        <v>43070</v>
      </c>
      <c r="I665" s="24">
        <v>24824</v>
      </c>
      <c r="J665" s="25">
        <f t="shared" si="118"/>
        <v>0.24350047588037871</v>
      </c>
      <c r="K665" s="21">
        <v>1000</v>
      </c>
      <c r="L665" s="27">
        <f t="shared" si="119"/>
        <v>16899.609700630885</v>
      </c>
    </row>
    <row r="666" spans="1:12" ht="15">
      <c r="B666" s="18">
        <v>43435</v>
      </c>
      <c r="C666" s="19">
        <v>65.02</v>
      </c>
      <c r="D666" s="25">
        <f t="shared" si="116"/>
        <v>-7.047891350964984E-2</v>
      </c>
      <c r="E666" s="28"/>
      <c r="F666" s="28"/>
      <c r="G666" s="16"/>
      <c r="H666" s="23">
        <v>43435</v>
      </c>
      <c r="I666" s="24">
        <v>23327</v>
      </c>
      <c r="J666" s="25">
        <f t="shared" si="118"/>
        <v>-6.0304543989687397E-2</v>
      </c>
      <c r="K666" s="29"/>
      <c r="L666" s="29"/>
    </row>
    <row r="667" spans="1:12" ht="15">
      <c r="B667" s="9"/>
      <c r="C667" s="9"/>
      <c r="D667" s="9"/>
      <c r="E667" s="31">
        <f>SUM(E656:E666)</f>
        <v>10000</v>
      </c>
      <c r="F667" s="32"/>
      <c r="G667" s="9"/>
      <c r="H667" s="9"/>
      <c r="I667" s="9"/>
      <c r="J667" s="9"/>
      <c r="K667" s="31">
        <f>SUM(K656:K666)</f>
        <v>10000</v>
      </c>
      <c r="L667" s="33"/>
    </row>
    <row r="668" spans="1:12" ht="15">
      <c r="B668" s="9"/>
      <c r="C668" s="9"/>
      <c r="D668" s="9"/>
      <c r="E668" s="31"/>
      <c r="F668" s="32"/>
      <c r="G668" s="9"/>
      <c r="H668" s="9"/>
      <c r="I668" s="9"/>
      <c r="J668" s="9"/>
      <c r="K668" s="31"/>
      <c r="L668" s="33"/>
    </row>
    <row r="669" spans="1:12" ht="15">
      <c r="B669" s="9"/>
      <c r="C669" s="9"/>
      <c r="D669" s="9"/>
      <c r="E669" s="31"/>
      <c r="F669" s="32"/>
      <c r="G669" s="9"/>
      <c r="H669" s="9"/>
      <c r="I669" s="9"/>
      <c r="J669" s="9"/>
      <c r="K669" s="31"/>
      <c r="L669" s="33"/>
    </row>
    <row r="670" spans="1:12" ht="14.25">
      <c r="A670" s="2" t="s">
        <v>796</v>
      </c>
      <c r="B670" s="79" t="s">
        <v>797</v>
      </c>
      <c r="C670" s="76"/>
      <c r="D670" s="76"/>
      <c r="E670" s="76"/>
      <c r="F670" s="76"/>
      <c r="G670" s="76"/>
      <c r="H670" s="76"/>
      <c r="I670" s="76"/>
      <c r="J670" s="76"/>
      <c r="K670" s="76"/>
      <c r="L670" s="77"/>
    </row>
    <row r="671" spans="1:12" ht="12.75">
      <c r="B671" s="82" t="s">
        <v>2</v>
      </c>
      <c r="C671" s="76"/>
      <c r="D671" s="76"/>
      <c r="E671" s="76"/>
      <c r="F671" s="76"/>
      <c r="G671" s="76"/>
      <c r="H671" s="76"/>
      <c r="I671" s="76"/>
      <c r="J671" s="76"/>
      <c r="K671" s="76"/>
      <c r="L671" s="77"/>
    </row>
    <row r="672" spans="1:12" ht="12.75">
      <c r="B672" s="78" t="s">
        <v>798</v>
      </c>
      <c r="C672" s="76"/>
      <c r="D672" s="76"/>
      <c r="E672" s="76"/>
      <c r="F672" s="76"/>
      <c r="G672" s="76"/>
      <c r="H672" s="76"/>
      <c r="I672" s="76"/>
      <c r="J672" s="76"/>
      <c r="K672" s="76"/>
      <c r="L672" s="77"/>
    </row>
    <row r="673" spans="2:12" ht="12.75">
      <c r="B673" s="3"/>
      <c r="C673" s="4">
        <v>2018</v>
      </c>
      <c r="D673" s="4">
        <v>2017</v>
      </c>
      <c r="E673" s="4">
        <v>2016</v>
      </c>
      <c r="F673" s="4">
        <v>2015</v>
      </c>
      <c r="G673" s="4">
        <v>2014</v>
      </c>
      <c r="H673" s="4">
        <v>2013</v>
      </c>
      <c r="I673" s="4">
        <v>2012</v>
      </c>
      <c r="J673" s="4">
        <v>2011</v>
      </c>
      <c r="K673" s="4">
        <v>2010</v>
      </c>
      <c r="L673" s="4">
        <v>2009</v>
      </c>
    </row>
    <row r="674" spans="2:12" ht="12.75">
      <c r="B674" s="5" t="s">
        <v>10</v>
      </c>
      <c r="C674" s="6">
        <v>131537</v>
      </c>
      <c r="D674" s="6">
        <v>118214</v>
      </c>
      <c r="E674" s="6">
        <v>117351</v>
      </c>
      <c r="F674" s="6">
        <v>103444</v>
      </c>
      <c r="G674" s="6">
        <v>76392</v>
      </c>
      <c r="H674" s="6">
        <v>72217</v>
      </c>
      <c r="I674" s="6"/>
      <c r="J674" s="6"/>
      <c r="K674" s="6"/>
      <c r="L674" s="6"/>
    </row>
    <row r="675" spans="2:12" ht="12.75">
      <c r="B675" s="5" t="s">
        <v>11</v>
      </c>
      <c r="C675" s="6">
        <v>5975</v>
      </c>
      <c r="D675" s="6">
        <v>4853</v>
      </c>
      <c r="E675" s="6">
        <v>5144</v>
      </c>
      <c r="F675" s="6">
        <v>5311</v>
      </c>
      <c r="G675" s="6">
        <v>3557</v>
      </c>
      <c r="H675" s="6">
        <v>4047</v>
      </c>
      <c r="I675" s="6"/>
      <c r="J675" s="6"/>
      <c r="K675" s="6"/>
      <c r="L675" s="6"/>
    </row>
    <row r="676" spans="2:12" ht="12.75">
      <c r="B676" s="5" t="s">
        <v>12</v>
      </c>
      <c r="C676" s="6">
        <v>5024</v>
      </c>
      <c r="D676" s="6">
        <v>4078</v>
      </c>
      <c r="E676" s="6">
        <v>4173</v>
      </c>
      <c r="F676" s="6">
        <v>4220</v>
      </c>
      <c r="G676" s="6">
        <v>1932</v>
      </c>
      <c r="H676" s="6">
        <v>2548</v>
      </c>
      <c r="I676" s="6"/>
      <c r="J676" s="6"/>
      <c r="K676" s="6"/>
      <c r="L676" s="6"/>
    </row>
    <row r="677" spans="2:12" ht="12.75">
      <c r="B677" s="5" t="s">
        <v>13</v>
      </c>
      <c r="C677" s="7">
        <v>5.05</v>
      </c>
      <c r="D677" s="7">
        <v>3.78</v>
      </c>
      <c r="E677" s="7">
        <v>3.82</v>
      </c>
      <c r="F677" s="7">
        <v>4</v>
      </c>
      <c r="G677" s="7">
        <v>2</v>
      </c>
      <c r="H677" s="7">
        <v>2.67</v>
      </c>
      <c r="I677" s="7"/>
      <c r="J677" s="7"/>
      <c r="K677" s="7"/>
      <c r="L677" s="7"/>
    </row>
    <row r="678" spans="2:12" ht="12.75">
      <c r="B678" s="5" t="s">
        <v>14</v>
      </c>
      <c r="C678" s="7"/>
      <c r="D678" s="7"/>
      <c r="E678" s="7"/>
      <c r="F678" s="7"/>
      <c r="G678" s="7"/>
      <c r="H678" s="7"/>
      <c r="I678" s="7"/>
      <c r="J678" s="7"/>
      <c r="K678" s="7"/>
      <c r="L678" s="7"/>
    </row>
    <row r="679" spans="2:12" ht="12.75">
      <c r="B679" s="5" t="s">
        <v>15</v>
      </c>
      <c r="C679" s="8">
        <f t="shared" ref="C679:L679" si="120">C678/C677</f>
        <v>0</v>
      </c>
      <c r="D679" s="8">
        <f t="shared" si="120"/>
        <v>0</v>
      </c>
      <c r="E679" s="8">
        <f t="shared" si="120"/>
        <v>0</v>
      </c>
      <c r="F679" s="8">
        <f t="shared" si="120"/>
        <v>0</v>
      </c>
      <c r="G679" s="8">
        <f t="shared" si="120"/>
        <v>0</v>
      </c>
      <c r="H679" s="8">
        <f t="shared" si="120"/>
        <v>0</v>
      </c>
      <c r="I679" s="8" t="e">
        <f t="shared" si="120"/>
        <v>#DIV/0!</v>
      </c>
      <c r="J679" s="8" t="e">
        <f t="shared" si="120"/>
        <v>#DIV/0!</v>
      </c>
      <c r="K679" s="8" t="e">
        <f t="shared" si="120"/>
        <v>#DIV/0!</v>
      </c>
      <c r="L679" s="8" t="e">
        <f t="shared" si="120"/>
        <v>#DIV/0!</v>
      </c>
    </row>
    <row r="681" spans="2:12" ht="15">
      <c r="B681" s="80" t="s">
        <v>16</v>
      </c>
      <c r="C681" s="81"/>
      <c r="D681" s="81"/>
      <c r="E681" s="81"/>
      <c r="F681" s="81"/>
      <c r="G681" s="81"/>
      <c r="H681" s="81"/>
      <c r="I681" s="81"/>
      <c r="J681" s="81"/>
      <c r="K681" s="81"/>
      <c r="L681" s="81"/>
    </row>
    <row r="682" spans="2:12" ht="18.75">
      <c r="B682" s="83" t="s">
        <v>800</v>
      </c>
      <c r="C682" s="76"/>
      <c r="D682" s="76"/>
      <c r="E682" s="76"/>
      <c r="F682" s="77"/>
      <c r="G682" s="9"/>
      <c r="H682" s="10"/>
      <c r="I682" s="10"/>
      <c r="J682" s="10"/>
      <c r="K682" s="43"/>
      <c r="L682" s="44"/>
    </row>
    <row r="683" spans="2:12" ht="15">
      <c r="B683" s="11" t="s">
        <v>20</v>
      </c>
      <c r="C683" s="12" t="s">
        <v>21</v>
      </c>
      <c r="D683" s="13" t="s">
        <v>22</v>
      </c>
      <c r="E683" s="14" t="s">
        <v>23</v>
      </c>
      <c r="F683" s="45" t="s">
        <v>24</v>
      </c>
      <c r="G683" s="16"/>
      <c r="H683" s="17" t="s">
        <v>20</v>
      </c>
      <c r="I683" s="12" t="s">
        <v>25</v>
      </c>
      <c r="J683" s="13" t="s">
        <v>22</v>
      </c>
      <c r="K683" s="45" t="s">
        <v>23</v>
      </c>
      <c r="L683" s="46" t="s">
        <v>24</v>
      </c>
    </row>
    <row r="684" spans="2:12" ht="15">
      <c r="B684" s="18">
        <v>39783</v>
      </c>
      <c r="C684" s="19">
        <v>22.04</v>
      </c>
      <c r="D684" s="20"/>
      <c r="E684" s="21">
        <v>1000</v>
      </c>
      <c r="F684" s="22">
        <f>(E684)+(E684*D685)</f>
        <v>1361.1615245009075</v>
      </c>
      <c r="G684" s="16"/>
      <c r="H684" s="23">
        <v>39783</v>
      </c>
      <c r="I684" s="24">
        <v>8515</v>
      </c>
      <c r="J684" s="20"/>
      <c r="K684" s="21">
        <v>1000</v>
      </c>
      <c r="L684" s="22">
        <f>(K684)+(K684*J685)</f>
        <v>1229.7122724603641</v>
      </c>
    </row>
    <row r="685" spans="2:12" ht="15">
      <c r="B685" s="18">
        <v>40148</v>
      </c>
      <c r="C685" s="19">
        <v>30</v>
      </c>
      <c r="D685" s="25">
        <f t="shared" ref="D685:D694" si="121">(C685-C684)/C684</f>
        <v>0.36116152450090749</v>
      </c>
      <c r="E685" s="21">
        <v>1000</v>
      </c>
      <c r="F685" s="22">
        <f t="shared" ref="F685:F693" si="122">(F684+E685)+(F684+E685)*D686</f>
        <v>2553.2026618269811</v>
      </c>
      <c r="G685" s="16"/>
      <c r="H685" s="23">
        <v>40148</v>
      </c>
      <c r="I685" s="24">
        <v>10471</v>
      </c>
      <c r="J685" s="25">
        <f t="shared" ref="J685:J694" si="123">(I685-I684)/I684</f>
        <v>0.22971227246036408</v>
      </c>
      <c r="K685" s="21">
        <v>1000</v>
      </c>
      <c r="L685" s="22">
        <f t="shared" ref="L685:L693" si="124">(L684+K685)+(L684+K685)*J686</f>
        <v>2446.9127803306319</v>
      </c>
    </row>
    <row r="686" spans="2:12" ht="15">
      <c r="B686" s="18">
        <v>40513</v>
      </c>
      <c r="C686" s="19">
        <v>32.44</v>
      </c>
      <c r="D686" s="25">
        <f t="shared" si="121"/>
        <v>8.1333333333333258E-2</v>
      </c>
      <c r="E686" s="21">
        <v>1000</v>
      </c>
      <c r="F686" s="22">
        <f t="shared" si="122"/>
        <v>3078.9311598013701</v>
      </c>
      <c r="G686" s="16"/>
      <c r="H686" s="23">
        <v>40513</v>
      </c>
      <c r="I686" s="24">
        <v>11491</v>
      </c>
      <c r="J686" s="25">
        <f t="shared" si="123"/>
        <v>9.741189953204088E-2</v>
      </c>
      <c r="K686" s="21">
        <v>1000</v>
      </c>
      <c r="L686" s="22">
        <f t="shared" si="124"/>
        <v>3664.6883158384239</v>
      </c>
    </row>
    <row r="687" spans="2:12" ht="15">
      <c r="B687" s="18">
        <v>40878</v>
      </c>
      <c r="C687" s="19">
        <v>28.11</v>
      </c>
      <c r="D687" s="25">
        <f t="shared" si="121"/>
        <v>-0.13347718865598024</v>
      </c>
      <c r="E687" s="21">
        <v>1000</v>
      </c>
      <c r="F687" s="22">
        <f t="shared" si="122"/>
        <v>4702.8871892266952</v>
      </c>
      <c r="G687" s="16"/>
      <c r="H687" s="23">
        <v>40878</v>
      </c>
      <c r="I687" s="24">
        <v>12217</v>
      </c>
      <c r="J687" s="25">
        <f t="shared" si="123"/>
        <v>6.3179879906013398E-2</v>
      </c>
      <c r="K687" s="21">
        <v>1000</v>
      </c>
      <c r="L687" s="22">
        <f t="shared" si="124"/>
        <v>5022.8349672468257</v>
      </c>
    </row>
    <row r="688" spans="2:12" ht="15">
      <c r="B688" s="18">
        <v>41244</v>
      </c>
      <c r="C688" s="19">
        <v>32.409999999999997</v>
      </c>
      <c r="D688" s="25">
        <f t="shared" si="121"/>
        <v>0.15297047314123077</v>
      </c>
      <c r="E688" s="21">
        <v>1000</v>
      </c>
      <c r="F688" s="22">
        <f t="shared" si="122"/>
        <v>9063.7370909307956</v>
      </c>
      <c r="G688" s="16"/>
      <c r="H688" s="23">
        <v>41244</v>
      </c>
      <c r="I688" s="24">
        <v>13155</v>
      </c>
      <c r="J688" s="25">
        <f t="shared" si="123"/>
        <v>7.6778259801915369E-2</v>
      </c>
      <c r="K688" s="21">
        <v>1000</v>
      </c>
      <c r="L688" s="22">
        <f t="shared" si="124"/>
        <v>7213.2090390705998</v>
      </c>
    </row>
    <row r="689" spans="1:12" ht="15">
      <c r="B689" s="18">
        <v>41609</v>
      </c>
      <c r="C689" s="19">
        <v>51.51</v>
      </c>
      <c r="D689" s="25">
        <f t="shared" si="121"/>
        <v>0.58932428262881842</v>
      </c>
      <c r="E689" s="21">
        <v>1000</v>
      </c>
      <c r="F689" s="22">
        <f t="shared" si="122"/>
        <v>13684.025351364648</v>
      </c>
      <c r="G689" s="16"/>
      <c r="H689" s="23">
        <v>41609</v>
      </c>
      <c r="I689" s="24">
        <v>15755</v>
      </c>
      <c r="J689" s="25">
        <f t="shared" si="123"/>
        <v>0.1976434815659445</v>
      </c>
      <c r="K689" s="21">
        <v>1000</v>
      </c>
      <c r="L689" s="22">
        <f t="shared" si="124"/>
        <v>9411.1750417227249</v>
      </c>
    </row>
    <row r="690" spans="1:12" ht="15">
      <c r="B690" s="18">
        <v>41974</v>
      </c>
      <c r="C690" s="19">
        <v>70.040000000000006</v>
      </c>
      <c r="D690" s="25">
        <f t="shared" si="121"/>
        <v>0.35973597359735993</v>
      </c>
      <c r="E690" s="21">
        <v>1000</v>
      </c>
      <c r="F690" s="22">
        <f t="shared" si="122"/>
        <v>16682.008812222797</v>
      </c>
      <c r="G690" s="16"/>
      <c r="H690" s="23">
        <v>41974</v>
      </c>
      <c r="I690" s="24">
        <v>18053</v>
      </c>
      <c r="J690" s="25">
        <f t="shared" si="123"/>
        <v>0.14585845763249761</v>
      </c>
      <c r="K690" s="21">
        <v>1000</v>
      </c>
      <c r="L690" s="22">
        <f t="shared" si="124"/>
        <v>10049.007095885365</v>
      </c>
    </row>
    <row r="691" spans="1:12" ht="15">
      <c r="B691" s="18">
        <v>42339</v>
      </c>
      <c r="C691" s="19">
        <v>79.569999999999993</v>
      </c>
      <c r="D691" s="25">
        <f t="shared" si="121"/>
        <v>0.13606510565391186</v>
      </c>
      <c r="E691" s="21">
        <v>1000</v>
      </c>
      <c r="F691" s="22">
        <f t="shared" si="122"/>
        <v>17504.23318007779</v>
      </c>
      <c r="G691" s="16"/>
      <c r="H691" s="23">
        <v>42339</v>
      </c>
      <c r="I691" s="24">
        <v>17425</v>
      </c>
      <c r="J691" s="25">
        <f t="shared" si="123"/>
        <v>-3.4786462083864177E-2</v>
      </c>
      <c r="K691" s="21">
        <v>1000</v>
      </c>
      <c r="L691" s="22">
        <f t="shared" si="124"/>
        <v>12658.325891257362</v>
      </c>
    </row>
    <row r="692" spans="1:12" ht="15">
      <c r="B692" s="18">
        <v>42705</v>
      </c>
      <c r="C692" s="19">
        <v>78.77</v>
      </c>
      <c r="D692" s="25">
        <f t="shared" si="121"/>
        <v>-1.0054040467512846E-2</v>
      </c>
      <c r="E692" s="21">
        <v>1000</v>
      </c>
      <c r="F692" s="22">
        <f t="shared" si="122"/>
        <v>16559.139226401974</v>
      </c>
      <c r="G692" s="16"/>
      <c r="H692" s="23">
        <v>42705</v>
      </c>
      <c r="I692" s="24">
        <v>19963</v>
      </c>
      <c r="J692" s="25">
        <f t="shared" si="123"/>
        <v>0.14565279770444764</v>
      </c>
      <c r="K692" s="21">
        <v>1000</v>
      </c>
      <c r="L692" s="22">
        <f t="shared" si="124"/>
        <v>16984.134745507828</v>
      </c>
    </row>
    <row r="693" spans="1:12" ht="15">
      <c r="B693" s="18">
        <v>43070</v>
      </c>
      <c r="C693" s="19">
        <v>70.489999999999995</v>
      </c>
      <c r="D693" s="25">
        <f t="shared" si="121"/>
        <v>-0.10511616097499051</v>
      </c>
      <c r="E693" s="21">
        <v>1000</v>
      </c>
      <c r="F693" s="26">
        <f t="shared" si="122"/>
        <v>16916.458290040548</v>
      </c>
      <c r="G693" s="16"/>
      <c r="H693" s="23">
        <v>43070</v>
      </c>
      <c r="I693" s="24">
        <v>24824</v>
      </c>
      <c r="J693" s="25">
        <f t="shared" si="123"/>
        <v>0.24350047588037871</v>
      </c>
      <c r="K693" s="21">
        <v>1000</v>
      </c>
      <c r="L693" s="27">
        <f t="shared" si="124"/>
        <v>16899.609700630885</v>
      </c>
    </row>
    <row r="694" spans="1:12" ht="15">
      <c r="B694" s="18">
        <v>43435</v>
      </c>
      <c r="C694" s="19">
        <v>67.91</v>
      </c>
      <c r="D694" s="25">
        <f t="shared" si="121"/>
        <v>-3.6600936303021685E-2</v>
      </c>
      <c r="E694" s="28"/>
      <c r="F694" s="28"/>
      <c r="G694" s="16"/>
      <c r="H694" s="23">
        <v>43435</v>
      </c>
      <c r="I694" s="24">
        <v>23327</v>
      </c>
      <c r="J694" s="25">
        <f t="shared" si="123"/>
        <v>-6.0304543989687397E-2</v>
      </c>
      <c r="K694" s="29"/>
      <c r="L694" s="29"/>
    </row>
    <row r="695" spans="1:12" ht="15">
      <c r="B695" s="9"/>
      <c r="C695" s="9"/>
      <c r="D695" s="9"/>
      <c r="E695" s="31">
        <f>SUM(E684:E694)</f>
        <v>10000</v>
      </c>
      <c r="F695" s="32"/>
      <c r="G695" s="9"/>
      <c r="H695" s="9"/>
      <c r="I695" s="9"/>
      <c r="J695" s="9"/>
      <c r="K695" s="31">
        <f>SUM(K684:K694)</f>
        <v>10000</v>
      </c>
      <c r="L695" s="33"/>
    </row>
    <row r="696" spans="1:12" ht="15">
      <c r="B696" s="9"/>
      <c r="C696" s="9"/>
      <c r="D696" s="9"/>
      <c r="E696" s="31"/>
      <c r="F696" s="32"/>
      <c r="G696" s="9"/>
      <c r="H696" s="9"/>
      <c r="I696" s="9"/>
      <c r="J696" s="9"/>
      <c r="K696" s="31"/>
      <c r="L696" s="33"/>
    </row>
    <row r="697" spans="1:12" ht="15">
      <c r="B697" s="9"/>
      <c r="C697" s="9"/>
      <c r="D697" s="9"/>
      <c r="E697" s="31"/>
      <c r="F697" s="32"/>
      <c r="G697" s="9"/>
      <c r="H697" s="9"/>
      <c r="I697" s="9"/>
      <c r="J697" s="9"/>
      <c r="K697" s="31"/>
      <c r="L697" s="33"/>
    </row>
    <row r="698" spans="1:12" ht="14.25">
      <c r="A698" s="2" t="s">
        <v>805</v>
      </c>
      <c r="B698" s="79" t="s">
        <v>806</v>
      </c>
      <c r="C698" s="76"/>
      <c r="D698" s="76"/>
      <c r="E698" s="76"/>
      <c r="F698" s="76"/>
      <c r="G698" s="76"/>
      <c r="H698" s="76"/>
      <c r="I698" s="76"/>
      <c r="J698" s="76"/>
      <c r="K698" s="76"/>
      <c r="L698" s="77"/>
    </row>
    <row r="699" spans="1:12" ht="12.75">
      <c r="B699" s="82" t="s">
        <v>2</v>
      </c>
      <c r="C699" s="76"/>
      <c r="D699" s="76"/>
      <c r="E699" s="76"/>
      <c r="F699" s="76"/>
      <c r="G699" s="76"/>
      <c r="H699" s="76"/>
      <c r="I699" s="76"/>
      <c r="J699" s="76"/>
      <c r="K699" s="76"/>
      <c r="L699" s="77"/>
    </row>
    <row r="700" spans="1:12" ht="12.75">
      <c r="B700" s="78" t="s">
        <v>807</v>
      </c>
      <c r="C700" s="76"/>
      <c r="D700" s="76"/>
      <c r="E700" s="76"/>
      <c r="F700" s="76"/>
      <c r="G700" s="76"/>
      <c r="H700" s="76"/>
      <c r="I700" s="76"/>
      <c r="J700" s="76"/>
      <c r="K700" s="76"/>
      <c r="L700" s="77"/>
    </row>
    <row r="701" spans="1:12" ht="12.75">
      <c r="B701" s="3"/>
      <c r="C701" s="4">
        <v>2018</v>
      </c>
      <c r="D701" s="4">
        <v>2017</v>
      </c>
      <c r="E701" s="4">
        <v>2016</v>
      </c>
      <c r="F701" s="4">
        <v>2015</v>
      </c>
      <c r="G701" s="4">
        <v>2014</v>
      </c>
      <c r="H701" s="4">
        <v>2013</v>
      </c>
      <c r="I701" s="4">
        <v>2012</v>
      </c>
      <c r="J701" s="4">
        <v>2011</v>
      </c>
      <c r="K701" s="4">
        <v>2010</v>
      </c>
      <c r="L701" s="4">
        <v>2009</v>
      </c>
    </row>
    <row r="702" spans="1:12" ht="12.75">
      <c r="B702" s="5" t="s">
        <v>10</v>
      </c>
      <c r="C702" s="6">
        <v>11333</v>
      </c>
      <c r="D702" s="6">
        <v>10308</v>
      </c>
      <c r="E702" s="6">
        <v>9552</v>
      </c>
      <c r="F702" s="6">
        <v>8505</v>
      </c>
      <c r="G702" s="6">
        <v>6011</v>
      </c>
      <c r="H702" s="6">
        <v>5808</v>
      </c>
      <c r="I702" s="6">
        <v>5671</v>
      </c>
      <c r="J702" s="6">
        <v>5542</v>
      </c>
      <c r="K702" s="6">
        <v>5003</v>
      </c>
      <c r="L702" s="6">
        <v>4694</v>
      </c>
    </row>
    <row r="703" spans="1:12" ht="12.75">
      <c r="B703" s="5" t="s">
        <v>11</v>
      </c>
      <c r="C703" s="6">
        <v>1268</v>
      </c>
      <c r="D703" s="6">
        <v>1077</v>
      </c>
      <c r="E703" s="6">
        <v>1073</v>
      </c>
      <c r="F703" s="6">
        <v>732</v>
      </c>
      <c r="G703" s="6">
        <v>826</v>
      </c>
      <c r="H703" s="6">
        <v>915</v>
      </c>
      <c r="I703" s="6">
        <v>944</v>
      </c>
      <c r="J703" s="6">
        <v>866</v>
      </c>
      <c r="K703" s="6">
        <v>915</v>
      </c>
      <c r="L703" s="6">
        <v>884</v>
      </c>
    </row>
    <row r="704" spans="1:12" ht="12.75">
      <c r="B704" s="5" t="s">
        <v>12</v>
      </c>
      <c r="C704" s="6">
        <v>883</v>
      </c>
      <c r="D704" s="6">
        <v>1227</v>
      </c>
      <c r="E704" s="6">
        <v>711</v>
      </c>
      <c r="F704" s="6">
        <v>436</v>
      </c>
      <c r="G704" s="6">
        <v>511</v>
      </c>
      <c r="H704" s="6">
        <v>573</v>
      </c>
      <c r="I704" s="6">
        <v>583</v>
      </c>
      <c r="J704" s="6">
        <v>519</v>
      </c>
      <c r="K704" s="6">
        <v>558</v>
      </c>
      <c r="L704" s="6">
        <v>543</v>
      </c>
    </row>
    <row r="705" spans="2:12" ht="12.75">
      <c r="B705" s="5" t="s">
        <v>13</v>
      </c>
      <c r="C705" s="7">
        <v>8.61</v>
      </c>
      <c r="D705" s="7">
        <v>11.81</v>
      </c>
      <c r="E705" s="7">
        <v>6.82</v>
      </c>
      <c r="F705" s="7">
        <v>4.34</v>
      </c>
      <c r="G705" s="7">
        <v>5.91</v>
      </c>
      <c r="H705" s="7">
        <v>6.25</v>
      </c>
      <c r="I705" s="7">
        <v>5.99</v>
      </c>
      <c r="J705" s="7">
        <v>5.1100000000000003</v>
      </c>
      <c r="K705" s="7">
        <v>5.29</v>
      </c>
      <c r="L705" s="7">
        <v>4.9800000000000004</v>
      </c>
    </row>
    <row r="706" spans="2:12" ht="12.75">
      <c r="B706" s="5" t="s">
        <v>14</v>
      </c>
      <c r="C706" s="7">
        <v>126.36</v>
      </c>
      <c r="D706" s="7">
        <v>159.51</v>
      </c>
      <c r="E706" s="7">
        <v>128.38</v>
      </c>
      <c r="F706" s="7">
        <v>123.64</v>
      </c>
      <c r="G706" s="7">
        <v>107.9</v>
      </c>
      <c r="H706" s="7">
        <v>91.37</v>
      </c>
      <c r="I706" s="7">
        <v>86.62</v>
      </c>
      <c r="J706" s="7">
        <v>85.97</v>
      </c>
      <c r="K706" s="7">
        <v>87.92</v>
      </c>
      <c r="L706" s="7">
        <v>74.84</v>
      </c>
    </row>
    <row r="707" spans="2:12" ht="12.75">
      <c r="B707" s="5" t="s">
        <v>15</v>
      </c>
      <c r="C707" s="8">
        <f t="shared" ref="C707:L707" si="125">C706/C705</f>
        <v>14.675958188153311</v>
      </c>
      <c r="D707" s="8">
        <f t="shared" si="125"/>
        <v>13.506350550381031</v>
      </c>
      <c r="E707" s="8">
        <f t="shared" si="125"/>
        <v>18.824046920821115</v>
      </c>
      <c r="F707" s="8">
        <f t="shared" si="125"/>
        <v>28.488479262672811</v>
      </c>
      <c r="G707" s="8">
        <f t="shared" si="125"/>
        <v>18.257191201353638</v>
      </c>
      <c r="H707" s="8">
        <f t="shared" si="125"/>
        <v>14.619200000000001</v>
      </c>
      <c r="I707" s="8">
        <f t="shared" si="125"/>
        <v>14.460767946577629</v>
      </c>
      <c r="J707" s="8">
        <f t="shared" si="125"/>
        <v>16.823874755381603</v>
      </c>
      <c r="K707" s="8">
        <f t="shared" si="125"/>
        <v>16.620037807183365</v>
      </c>
      <c r="L707" s="8">
        <f t="shared" si="125"/>
        <v>15.028112449799195</v>
      </c>
    </row>
    <row r="709" spans="2:12" ht="15">
      <c r="B709" s="80" t="s">
        <v>16</v>
      </c>
      <c r="C709" s="81"/>
      <c r="D709" s="81"/>
      <c r="E709" s="81"/>
      <c r="F709" s="81"/>
      <c r="G709" s="81"/>
      <c r="H709" s="81"/>
      <c r="I709" s="81"/>
      <c r="J709" s="81"/>
      <c r="K709" s="81"/>
      <c r="L709" s="81"/>
    </row>
    <row r="710" spans="2:12" ht="18.75">
      <c r="B710" s="83" t="s">
        <v>811</v>
      </c>
      <c r="C710" s="76"/>
      <c r="D710" s="76"/>
      <c r="E710" s="76"/>
      <c r="F710" s="77"/>
      <c r="G710" s="9"/>
      <c r="H710" s="10"/>
      <c r="I710" s="10"/>
      <c r="J710" s="10"/>
      <c r="K710" s="43"/>
      <c r="L710" s="44"/>
    </row>
    <row r="711" spans="2:12" ht="15">
      <c r="B711" s="11" t="s">
        <v>20</v>
      </c>
      <c r="C711" s="12" t="s">
        <v>21</v>
      </c>
      <c r="D711" s="13" t="s">
        <v>22</v>
      </c>
      <c r="E711" s="14" t="s">
        <v>23</v>
      </c>
      <c r="F711" s="45" t="s">
        <v>24</v>
      </c>
      <c r="G711" s="16"/>
      <c r="H711" s="17" t="s">
        <v>20</v>
      </c>
      <c r="I711" s="12" t="s">
        <v>25</v>
      </c>
      <c r="J711" s="13" t="s">
        <v>22</v>
      </c>
      <c r="K711" s="45" t="s">
        <v>23</v>
      </c>
      <c r="L711" s="46" t="s">
        <v>24</v>
      </c>
    </row>
    <row r="712" spans="2:12" ht="15">
      <c r="B712" s="18">
        <v>39783</v>
      </c>
      <c r="C712" s="19">
        <v>59.2</v>
      </c>
      <c r="D712" s="20"/>
      <c r="E712" s="21">
        <v>1000</v>
      </c>
      <c r="F712" s="22">
        <f>(E712)+(E712*D713)</f>
        <v>1264.1891891891892</v>
      </c>
      <c r="G712" s="16"/>
      <c r="H712" s="23">
        <v>39783</v>
      </c>
      <c r="I712" s="24">
        <v>8515</v>
      </c>
      <c r="J712" s="20"/>
      <c r="K712" s="21">
        <v>1000</v>
      </c>
      <c r="L712" s="22">
        <f>(K712)+(K712*J713)</f>
        <v>1229.7122724603641</v>
      </c>
    </row>
    <row r="713" spans="2:12" ht="15">
      <c r="B713" s="18">
        <v>40148</v>
      </c>
      <c r="C713" s="19">
        <v>74.84</v>
      </c>
      <c r="D713" s="25">
        <f t="shared" ref="D713:D722" si="126">(C713-C712)/C712</f>
        <v>0.26418918918918921</v>
      </c>
      <c r="E713" s="21">
        <v>1000</v>
      </c>
      <c r="F713" s="22">
        <f t="shared" ref="F713:F721" si="127">(F712+E713)+(F712+E713)*D714</f>
        <v>2659.9079838791222</v>
      </c>
      <c r="G713" s="16"/>
      <c r="H713" s="23">
        <v>40148</v>
      </c>
      <c r="I713" s="24">
        <v>10471</v>
      </c>
      <c r="J713" s="25">
        <f t="shared" ref="J713:J722" si="128">(I713-I712)/I712</f>
        <v>0.22971227246036408</v>
      </c>
      <c r="K713" s="21">
        <v>1000</v>
      </c>
      <c r="L713" s="22">
        <f t="shared" ref="L713:L721" si="129">(L712+K713)+(L712+K713)*J714</f>
        <v>2446.9127803306319</v>
      </c>
    </row>
    <row r="714" spans="2:12" ht="15">
      <c r="B714" s="18">
        <v>40513</v>
      </c>
      <c r="C714" s="19">
        <v>87.92</v>
      </c>
      <c r="D714" s="25">
        <f t="shared" si="126"/>
        <v>0.17477284874398713</v>
      </c>
      <c r="E714" s="21">
        <v>1000</v>
      </c>
      <c r="F714" s="22">
        <f t="shared" si="127"/>
        <v>3578.7339555742506</v>
      </c>
      <c r="G714" s="16"/>
      <c r="H714" s="23">
        <v>40513</v>
      </c>
      <c r="I714" s="24">
        <v>11491</v>
      </c>
      <c r="J714" s="25">
        <f t="shared" si="128"/>
        <v>9.741189953204088E-2</v>
      </c>
      <c r="K714" s="21">
        <v>1000</v>
      </c>
      <c r="L714" s="22">
        <f t="shared" si="129"/>
        <v>3664.6883158384239</v>
      </c>
    </row>
    <row r="715" spans="2:12" ht="15">
      <c r="B715" s="18">
        <v>40878</v>
      </c>
      <c r="C715" s="19">
        <v>85.97</v>
      </c>
      <c r="D715" s="25">
        <f t="shared" si="126"/>
        <v>-2.2179253867151989E-2</v>
      </c>
      <c r="E715" s="21">
        <v>1000</v>
      </c>
      <c r="F715" s="22">
        <f t="shared" si="127"/>
        <v>4613.3527420244463</v>
      </c>
      <c r="G715" s="16"/>
      <c r="H715" s="23">
        <v>40878</v>
      </c>
      <c r="I715" s="24">
        <v>12217</v>
      </c>
      <c r="J715" s="25">
        <f t="shared" si="128"/>
        <v>6.3179879906013398E-2</v>
      </c>
      <c r="K715" s="21">
        <v>1000</v>
      </c>
      <c r="L715" s="22">
        <f t="shared" si="129"/>
        <v>5022.8349672468257</v>
      </c>
    </row>
    <row r="716" spans="2:12" ht="15">
      <c r="B716" s="18">
        <v>41244</v>
      </c>
      <c r="C716" s="19">
        <v>86.62</v>
      </c>
      <c r="D716" s="25">
        <f t="shared" si="126"/>
        <v>7.5607770152379397E-3</v>
      </c>
      <c r="E716" s="21">
        <v>1000</v>
      </c>
      <c r="F716" s="22">
        <f t="shared" si="127"/>
        <v>5921.17340150974</v>
      </c>
      <c r="G716" s="16"/>
      <c r="H716" s="23">
        <v>41244</v>
      </c>
      <c r="I716" s="24">
        <v>13155</v>
      </c>
      <c r="J716" s="25">
        <f t="shared" si="128"/>
        <v>7.6778259801915369E-2</v>
      </c>
      <c r="K716" s="21">
        <v>1000</v>
      </c>
      <c r="L716" s="22">
        <f t="shared" si="129"/>
        <v>7213.2090390705998</v>
      </c>
    </row>
    <row r="717" spans="2:12" ht="15">
      <c r="B717" s="18">
        <v>41609</v>
      </c>
      <c r="C717" s="19">
        <v>91.37</v>
      </c>
      <c r="D717" s="25">
        <f t="shared" si="126"/>
        <v>5.4837220041560837E-2</v>
      </c>
      <c r="E717" s="21">
        <v>1000</v>
      </c>
      <c r="F717" s="22">
        <f t="shared" si="127"/>
        <v>8173.3020687632807</v>
      </c>
      <c r="G717" s="16"/>
      <c r="H717" s="23">
        <v>41609</v>
      </c>
      <c r="I717" s="24">
        <v>15755</v>
      </c>
      <c r="J717" s="25">
        <f t="shared" si="128"/>
        <v>0.1976434815659445</v>
      </c>
      <c r="K717" s="21">
        <v>1000</v>
      </c>
      <c r="L717" s="22">
        <f t="shared" si="129"/>
        <v>9411.1750417227249</v>
      </c>
    </row>
    <row r="718" spans="2:12" ht="15">
      <c r="B718" s="18">
        <v>41974</v>
      </c>
      <c r="C718" s="19">
        <v>107.9</v>
      </c>
      <c r="D718" s="25">
        <f t="shared" si="126"/>
        <v>0.18091277224471927</v>
      </c>
      <c r="E718" s="21">
        <v>1000</v>
      </c>
      <c r="F718" s="22">
        <f t="shared" si="127"/>
        <v>10511.464947005486</v>
      </c>
      <c r="G718" s="16"/>
      <c r="H718" s="23">
        <v>41974</v>
      </c>
      <c r="I718" s="24">
        <v>18053</v>
      </c>
      <c r="J718" s="25">
        <f t="shared" si="128"/>
        <v>0.14585845763249761</v>
      </c>
      <c r="K718" s="21">
        <v>1000</v>
      </c>
      <c r="L718" s="22">
        <f t="shared" si="129"/>
        <v>10049.007095885365</v>
      </c>
    </row>
    <row r="719" spans="2:12" ht="15">
      <c r="B719" s="18">
        <v>42339</v>
      </c>
      <c r="C719" s="19">
        <v>123.64</v>
      </c>
      <c r="D719" s="25">
        <f t="shared" si="126"/>
        <v>0.14587581093605184</v>
      </c>
      <c r="E719" s="21">
        <v>1000</v>
      </c>
      <c r="F719" s="22">
        <f t="shared" si="127"/>
        <v>11952.781218833423</v>
      </c>
      <c r="G719" s="16"/>
      <c r="H719" s="23">
        <v>42339</v>
      </c>
      <c r="I719" s="24">
        <v>17425</v>
      </c>
      <c r="J719" s="25">
        <f t="shared" si="128"/>
        <v>-3.4786462083864177E-2</v>
      </c>
      <c r="K719" s="21">
        <v>1000</v>
      </c>
      <c r="L719" s="22">
        <f t="shared" si="129"/>
        <v>12658.325891257362</v>
      </c>
    </row>
    <row r="720" spans="2:12" ht="15">
      <c r="B720" s="18">
        <v>42705</v>
      </c>
      <c r="C720" s="19">
        <v>128.38</v>
      </c>
      <c r="D720" s="25">
        <f t="shared" si="126"/>
        <v>3.8337107732125487E-2</v>
      </c>
      <c r="E720" s="21">
        <v>1000</v>
      </c>
      <c r="F720" s="22">
        <f t="shared" si="127"/>
        <v>16093.61374214145</v>
      </c>
      <c r="G720" s="16"/>
      <c r="H720" s="23">
        <v>42705</v>
      </c>
      <c r="I720" s="24">
        <v>19963</v>
      </c>
      <c r="J720" s="25">
        <f t="shared" si="128"/>
        <v>0.14565279770444764</v>
      </c>
      <c r="K720" s="21">
        <v>1000</v>
      </c>
      <c r="L720" s="22">
        <f t="shared" si="129"/>
        <v>16984.134745507828</v>
      </c>
    </row>
    <row r="721" spans="1:12" ht="15">
      <c r="B721" s="18">
        <v>43070</v>
      </c>
      <c r="C721" s="19">
        <v>159.51</v>
      </c>
      <c r="D721" s="25">
        <f t="shared" si="126"/>
        <v>0.24248325284312194</v>
      </c>
      <c r="E721" s="21">
        <v>1000</v>
      </c>
      <c r="F721" s="26">
        <f t="shared" si="127"/>
        <v>13541.151228493472</v>
      </c>
      <c r="G721" s="16"/>
      <c r="H721" s="23">
        <v>43070</v>
      </c>
      <c r="I721" s="24">
        <v>24824</v>
      </c>
      <c r="J721" s="25">
        <f t="shared" si="128"/>
        <v>0.24350047588037871</v>
      </c>
      <c r="K721" s="21">
        <v>1000</v>
      </c>
      <c r="L721" s="27">
        <f t="shared" si="129"/>
        <v>16899.609700630885</v>
      </c>
    </row>
    <row r="722" spans="1:12" ht="15">
      <c r="B722" s="18">
        <v>43435</v>
      </c>
      <c r="C722" s="19">
        <v>126.36</v>
      </c>
      <c r="D722" s="25">
        <f t="shared" si="126"/>
        <v>-0.20782396088019556</v>
      </c>
      <c r="E722" s="28"/>
      <c r="F722" s="28"/>
      <c r="G722" s="16"/>
      <c r="H722" s="23">
        <v>43435</v>
      </c>
      <c r="I722" s="24">
        <v>23327</v>
      </c>
      <c r="J722" s="25">
        <f t="shared" si="128"/>
        <v>-6.0304543989687397E-2</v>
      </c>
      <c r="K722" s="29"/>
      <c r="L722" s="29"/>
    </row>
    <row r="723" spans="1:12" ht="15">
      <c r="B723" s="9"/>
      <c r="C723" s="9"/>
      <c r="D723" s="9"/>
      <c r="E723" s="31">
        <f>SUM(E712:E722)</f>
        <v>10000</v>
      </c>
      <c r="F723" s="32"/>
      <c r="G723" s="9"/>
      <c r="H723" s="9"/>
      <c r="I723" s="9"/>
      <c r="J723" s="9"/>
      <c r="K723" s="31">
        <f>SUM(K712:K722)</f>
        <v>10000</v>
      </c>
      <c r="L723" s="33"/>
    </row>
    <row r="724" spans="1:12" ht="15">
      <c r="B724" s="9"/>
      <c r="C724" s="9"/>
      <c r="D724" s="9"/>
      <c r="E724" s="31"/>
      <c r="F724" s="32"/>
      <c r="G724" s="9"/>
      <c r="H724" s="9"/>
      <c r="I724" s="9"/>
      <c r="J724" s="9"/>
      <c r="K724" s="31"/>
      <c r="L724" s="33"/>
    </row>
    <row r="725" spans="1:12" ht="15">
      <c r="B725" s="9"/>
      <c r="C725" s="9"/>
      <c r="D725" s="9"/>
      <c r="E725" s="31"/>
      <c r="F725" s="32"/>
      <c r="G725" s="9"/>
      <c r="H725" s="9"/>
      <c r="I725" s="9"/>
      <c r="J725" s="9"/>
      <c r="K725" s="31"/>
      <c r="L725" s="33"/>
    </row>
    <row r="726" spans="1:12" ht="14.25">
      <c r="A726" s="2" t="s">
        <v>813</v>
      </c>
      <c r="B726" s="79" t="s">
        <v>814</v>
      </c>
      <c r="C726" s="76"/>
      <c r="D726" s="76"/>
      <c r="E726" s="76"/>
      <c r="F726" s="76"/>
      <c r="G726" s="76"/>
      <c r="H726" s="76"/>
      <c r="I726" s="76"/>
      <c r="J726" s="76"/>
      <c r="K726" s="76"/>
      <c r="L726" s="77"/>
    </row>
    <row r="727" spans="1:12" ht="12.75">
      <c r="B727" s="82" t="s">
        <v>2</v>
      </c>
      <c r="C727" s="76"/>
      <c r="D727" s="76"/>
      <c r="E727" s="76"/>
      <c r="F727" s="76"/>
      <c r="G727" s="76"/>
      <c r="H727" s="76"/>
      <c r="I727" s="76"/>
      <c r="J727" s="76"/>
      <c r="K727" s="76"/>
      <c r="L727" s="77"/>
    </row>
    <row r="728" spans="1:12" ht="12.75">
      <c r="B728" s="78" t="s">
        <v>818</v>
      </c>
      <c r="C728" s="76"/>
      <c r="D728" s="76"/>
      <c r="E728" s="76"/>
      <c r="F728" s="76"/>
      <c r="G728" s="76"/>
      <c r="H728" s="76"/>
      <c r="I728" s="76"/>
      <c r="J728" s="76"/>
      <c r="K728" s="76"/>
      <c r="L728" s="77"/>
    </row>
    <row r="729" spans="1:12" ht="12.75">
      <c r="B729" s="3"/>
      <c r="C729" s="4">
        <v>2018</v>
      </c>
      <c r="D729" s="4">
        <v>2017</v>
      </c>
      <c r="E729" s="4">
        <v>2016</v>
      </c>
      <c r="F729" s="4">
        <v>2015</v>
      </c>
      <c r="G729" s="4">
        <v>2014</v>
      </c>
      <c r="H729" s="4">
        <v>2013</v>
      </c>
      <c r="I729" s="4">
        <v>2012</v>
      </c>
      <c r="J729" s="4">
        <v>2011</v>
      </c>
      <c r="K729" s="4">
        <v>2010</v>
      </c>
      <c r="L729" s="4">
        <v>2009</v>
      </c>
    </row>
    <row r="730" spans="1:12" ht="12.75">
      <c r="B730" s="5" t="s">
        <v>10</v>
      </c>
      <c r="C730" s="6">
        <v>7531</v>
      </c>
      <c r="D730" s="6">
        <v>7402</v>
      </c>
      <c r="E730" s="6">
        <v>7214</v>
      </c>
      <c r="F730" s="6">
        <v>7493</v>
      </c>
      <c r="G730" s="6">
        <v>7435</v>
      </c>
      <c r="H730" s="6">
        <v>7146</v>
      </c>
      <c r="I730" s="6">
        <v>7382</v>
      </c>
      <c r="J730" s="6">
        <v>7391</v>
      </c>
      <c r="K730" s="6">
        <v>7260</v>
      </c>
      <c r="L730" s="6">
        <v>7455</v>
      </c>
    </row>
    <row r="731" spans="1:12" ht="12.75">
      <c r="B731" s="5" t="s">
        <v>11</v>
      </c>
      <c r="C731" s="6">
        <v>926</v>
      </c>
      <c r="D731" s="6">
        <v>1030</v>
      </c>
      <c r="E731" s="6">
        <v>1086</v>
      </c>
      <c r="F731" s="6">
        <v>1103</v>
      </c>
      <c r="G731" s="6">
        <v>823</v>
      </c>
      <c r="H731" s="6">
        <v>1324</v>
      </c>
      <c r="I731" s="6">
        <v>1068</v>
      </c>
      <c r="J731" s="6">
        <v>848</v>
      </c>
      <c r="K731" s="6">
        <v>1174</v>
      </c>
      <c r="L731" s="6">
        <v>1227</v>
      </c>
    </row>
    <row r="732" spans="1:12" ht="12.75">
      <c r="B732" s="5" t="s">
        <v>12</v>
      </c>
      <c r="C732" s="6">
        <v>736</v>
      </c>
      <c r="D732" s="6">
        <v>772</v>
      </c>
      <c r="E732" s="6">
        <v>645</v>
      </c>
      <c r="F732" s="6">
        <v>709</v>
      </c>
      <c r="G732" s="6">
        <v>556</v>
      </c>
      <c r="H732" s="6">
        <v>849</v>
      </c>
      <c r="I732" s="6">
        <v>555</v>
      </c>
      <c r="J732" s="6">
        <v>470</v>
      </c>
      <c r="K732" s="6">
        <v>720</v>
      </c>
      <c r="L732" s="6">
        <v>729</v>
      </c>
    </row>
    <row r="733" spans="1:12" ht="12.75">
      <c r="B733" s="5" t="s">
        <v>13</v>
      </c>
      <c r="C733" s="7">
        <v>5.29</v>
      </c>
      <c r="D733" s="7">
        <v>5.5</v>
      </c>
      <c r="E733" s="7">
        <v>4.51</v>
      </c>
      <c r="F733" s="7">
        <v>4.87</v>
      </c>
      <c r="G733" s="7">
        <v>3.81</v>
      </c>
      <c r="H733" s="7">
        <v>5.54</v>
      </c>
      <c r="I733" s="7">
        <v>3.46</v>
      </c>
      <c r="J733" s="7">
        <v>2.92</v>
      </c>
      <c r="K733" s="7">
        <v>4.05</v>
      </c>
      <c r="L733" s="7">
        <v>3.87</v>
      </c>
    </row>
    <row r="734" spans="1:12" ht="12.75">
      <c r="B734" s="5" t="s">
        <v>14</v>
      </c>
      <c r="C734" s="7">
        <v>80</v>
      </c>
      <c r="D734" s="7">
        <v>98.49</v>
      </c>
      <c r="E734" s="7">
        <v>92.45</v>
      </c>
      <c r="F734" s="7">
        <v>71</v>
      </c>
      <c r="G734" s="7">
        <v>68.97</v>
      </c>
      <c r="H734" s="7">
        <v>54.05</v>
      </c>
      <c r="I734" s="7">
        <v>58.27</v>
      </c>
      <c r="J734" s="7">
        <v>57.65</v>
      </c>
      <c r="K734" s="7">
        <v>53.97</v>
      </c>
      <c r="L734" s="7">
        <v>61.54</v>
      </c>
    </row>
    <row r="735" spans="1:12" ht="12.75">
      <c r="B735" s="5" t="s">
        <v>15</v>
      </c>
      <c r="C735" s="8">
        <f t="shared" ref="C735:L735" si="130">C734/C733</f>
        <v>15.122873345935728</v>
      </c>
      <c r="D735" s="8">
        <f t="shared" si="130"/>
        <v>17.907272727272726</v>
      </c>
      <c r="E735" s="8">
        <f t="shared" si="130"/>
        <v>20.49889135254989</v>
      </c>
      <c r="F735" s="8">
        <f t="shared" si="130"/>
        <v>14.57905544147844</v>
      </c>
      <c r="G735" s="8">
        <f t="shared" si="130"/>
        <v>18.102362204724407</v>
      </c>
      <c r="H735" s="8">
        <f t="shared" si="130"/>
        <v>9.756317689530686</v>
      </c>
      <c r="I735" s="8">
        <f t="shared" si="130"/>
        <v>16.841040462427745</v>
      </c>
      <c r="J735" s="8">
        <f t="shared" si="130"/>
        <v>19.743150684931507</v>
      </c>
      <c r="K735" s="8">
        <f t="shared" si="130"/>
        <v>13.325925925925926</v>
      </c>
      <c r="L735" s="8">
        <f t="shared" si="130"/>
        <v>15.901808785529715</v>
      </c>
    </row>
    <row r="737" spans="2:12" ht="15">
      <c r="B737" s="80" t="s">
        <v>16</v>
      </c>
      <c r="C737" s="81"/>
      <c r="D737" s="81"/>
      <c r="E737" s="81"/>
      <c r="F737" s="81"/>
      <c r="G737" s="81"/>
      <c r="H737" s="81"/>
      <c r="I737" s="81"/>
      <c r="J737" s="81"/>
      <c r="K737" s="81"/>
      <c r="L737" s="81"/>
    </row>
    <row r="738" spans="2:12" ht="18.75">
      <c r="B738" s="83" t="s">
        <v>820</v>
      </c>
      <c r="C738" s="76"/>
      <c r="D738" s="76"/>
      <c r="E738" s="76"/>
      <c r="F738" s="77"/>
      <c r="G738" s="9"/>
      <c r="H738" s="10"/>
      <c r="I738" s="10"/>
      <c r="J738" s="10"/>
      <c r="K738" s="43"/>
      <c r="L738" s="44"/>
    </row>
    <row r="739" spans="2:12" ht="15">
      <c r="B739" s="11" t="s">
        <v>20</v>
      </c>
      <c r="C739" s="12" t="s">
        <v>21</v>
      </c>
      <c r="D739" s="13" t="s">
        <v>22</v>
      </c>
      <c r="E739" s="14" t="s">
        <v>23</v>
      </c>
      <c r="F739" s="45" t="s">
        <v>24</v>
      </c>
      <c r="G739" s="16"/>
      <c r="H739" s="17" t="s">
        <v>20</v>
      </c>
      <c r="I739" s="12" t="s">
        <v>25</v>
      </c>
      <c r="J739" s="13" t="s">
        <v>22</v>
      </c>
      <c r="K739" s="45" t="s">
        <v>23</v>
      </c>
      <c r="L739" s="46" t="s">
        <v>24</v>
      </c>
    </row>
    <row r="740" spans="2:12" ht="15">
      <c r="B740" s="18">
        <v>39783</v>
      </c>
      <c r="C740" s="19">
        <v>52.86</v>
      </c>
      <c r="D740" s="20"/>
      <c r="E740" s="21">
        <v>1000</v>
      </c>
      <c r="F740" s="22">
        <f>(E740)+(E740*D741)</f>
        <v>1164.207340143776</v>
      </c>
      <c r="G740" s="16"/>
      <c r="H740" s="23">
        <v>39783</v>
      </c>
      <c r="I740" s="24">
        <v>8515</v>
      </c>
      <c r="J740" s="20"/>
      <c r="K740" s="21">
        <v>1000</v>
      </c>
      <c r="L740" s="22">
        <f>(K740)+(K740*J741)</f>
        <v>1229.7122724603641</v>
      </c>
    </row>
    <row r="741" spans="2:12" ht="15">
      <c r="B741" s="18">
        <v>40148</v>
      </c>
      <c r="C741" s="19">
        <v>61.54</v>
      </c>
      <c r="D741" s="25">
        <f t="shared" ref="D741:D750" si="131">(C741-C740)/C740</f>
        <v>0.164207340143776</v>
      </c>
      <c r="E741" s="21">
        <v>1000</v>
      </c>
      <c r="F741" s="22">
        <f t="shared" ref="F741:F749" si="132">(F740+E741)+(F740+E741)*D742</f>
        <v>1897.9894401618394</v>
      </c>
      <c r="G741" s="16"/>
      <c r="H741" s="23">
        <v>40148</v>
      </c>
      <c r="I741" s="24">
        <v>10471</v>
      </c>
      <c r="J741" s="25">
        <f t="shared" ref="J741:J750" si="133">(I741-I740)/I740</f>
        <v>0.22971227246036408</v>
      </c>
      <c r="K741" s="21">
        <v>1000</v>
      </c>
      <c r="L741" s="22">
        <f t="shared" ref="L741:L749" si="134">(L740+K741)+(L740+K741)*J742</f>
        <v>2446.9127803306319</v>
      </c>
    </row>
    <row r="742" spans="2:12" ht="15">
      <c r="B742" s="18">
        <v>40513</v>
      </c>
      <c r="C742" s="19">
        <v>53.97</v>
      </c>
      <c r="D742" s="25">
        <f t="shared" si="131"/>
        <v>-0.1230094247643809</v>
      </c>
      <c r="E742" s="21">
        <v>1000</v>
      </c>
      <c r="F742" s="22">
        <f t="shared" si="132"/>
        <v>3095.5918329688725</v>
      </c>
      <c r="G742" s="16"/>
      <c r="H742" s="23">
        <v>40513</v>
      </c>
      <c r="I742" s="24">
        <v>11491</v>
      </c>
      <c r="J742" s="25">
        <f t="shared" si="133"/>
        <v>9.741189953204088E-2</v>
      </c>
      <c r="K742" s="21">
        <v>1000</v>
      </c>
      <c r="L742" s="22">
        <f t="shared" si="134"/>
        <v>3664.6883158384239</v>
      </c>
    </row>
    <row r="743" spans="2:12" ht="15">
      <c r="B743" s="18">
        <v>40878</v>
      </c>
      <c r="C743" s="19">
        <v>57.65</v>
      </c>
      <c r="D743" s="25">
        <f t="shared" si="131"/>
        <v>6.8186029275523433E-2</v>
      </c>
      <c r="E743" s="21">
        <v>1000</v>
      </c>
      <c r="F743" s="22">
        <f t="shared" si="132"/>
        <v>4139.638093791782</v>
      </c>
      <c r="G743" s="16"/>
      <c r="H743" s="23">
        <v>40878</v>
      </c>
      <c r="I743" s="24">
        <v>12217</v>
      </c>
      <c r="J743" s="25">
        <f t="shared" si="133"/>
        <v>6.3179879906013398E-2</v>
      </c>
      <c r="K743" s="21">
        <v>1000</v>
      </c>
      <c r="L743" s="22">
        <f t="shared" si="134"/>
        <v>5022.8349672468257</v>
      </c>
    </row>
    <row r="744" spans="2:12" ht="15">
      <c r="B744" s="18">
        <v>41244</v>
      </c>
      <c r="C744" s="19">
        <v>58.27</v>
      </c>
      <c r="D744" s="25">
        <f t="shared" si="131"/>
        <v>1.075455333911543E-2</v>
      </c>
      <c r="E744" s="21">
        <v>1000</v>
      </c>
      <c r="F744" s="22">
        <f t="shared" si="132"/>
        <v>4767.4178645863358</v>
      </c>
      <c r="G744" s="16"/>
      <c r="H744" s="23">
        <v>41244</v>
      </c>
      <c r="I744" s="24">
        <v>13155</v>
      </c>
      <c r="J744" s="25">
        <f t="shared" si="133"/>
        <v>7.6778259801915369E-2</v>
      </c>
      <c r="K744" s="21">
        <v>1000</v>
      </c>
      <c r="L744" s="22">
        <f t="shared" si="134"/>
        <v>7213.2090390705998</v>
      </c>
    </row>
    <row r="745" spans="2:12" ht="15">
      <c r="B745" s="18">
        <v>41609</v>
      </c>
      <c r="C745" s="19">
        <v>54.05</v>
      </c>
      <c r="D745" s="25">
        <f t="shared" si="131"/>
        <v>-7.2421486185000952E-2</v>
      </c>
      <c r="E745" s="21">
        <v>1000</v>
      </c>
      <c r="F745" s="22">
        <f t="shared" si="132"/>
        <v>7359.4599467256166</v>
      </c>
      <c r="G745" s="16"/>
      <c r="H745" s="23">
        <v>41609</v>
      </c>
      <c r="I745" s="24">
        <v>15755</v>
      </c>
      <c r="J745" s="25">
        <f t="shared" si="133"/>
        <v>0.1976434815659445</v>
      </c>
      <c r="K745" s="21">
        <v>1000</v>
      </c>
      <c r="L745" s="22">
        <f t="shared" si="134"/>
        <v>9411.1750417227249</v>
      </c>
    </row>
    <row r="746" spans="2:12" ht="15">
      <c r="B746" s="18">
        <v>41974</v>
      </c>
      <c r="C746" s="19">
        <v>68.97</v>
      </c>
      <c r="D746" s="25">
        <f t="shared" si="131"/>
        <v>0.27604070305272899</v>
      </c>
      <c r="E746" s="21">
        <v>1000</v>
      </c>
      <c r="F746" s="22">
        <f t="shared" si="132"/>
        <v>8605.5046573512936</v>
      </c>
      <c r="G746" s="16"/>
      <c r="H746" s="23">
        <v>41974</v>
      </c>
      <c r="I746" s="24">
        <v>18053</v>
      </c>
      <c r="J746" s="25">
        <f t="shared" si="133"/>
        <v>0.14585845763249761</v>
      </c>
      <c r="K746" s="21">
        <v>1000</v>
      </c>
      <c r="L746" s="22">
        <f t="shared" si="134"/>
        <v>10049.007095885365</v>
      </c>
    </row>
    <row r="747" spans="2:12" ht="15">
      <c r="B747" s="18">
        <v>42339</v>
      </c>
      <c r="C747" s="19">
        <v>71</v>
      </c>
      <c r="D747" s="25">
        <f t="shared" si="131"/>
        <v>2.9433086849354809E-2</v>
      </c>
      <c r="E747" s="21">
        <v>1000</v>
      </c>
      <c r="F747" s="22">
        <f t="shared" si="132"/>
        <v>12507.449374255311</v>
      </c>
      <c r="G747" s="16"/>
      <c r="H747" s="23">
        <v>42339</v>
      </c>
      <c r="I747" s="24">
        <v>17425</v>
      </c>
      <c r="J747" s="25">
        <f t="shared" si="133"/>
        <v>-3.4786462083864177E-2</v>
      </c>
      <c r="K747" s="21">
        <v>1000</v>
      </c>
      <c r="L747" s="22">
        <f t="shared" si="134"/>
        <v>12658.325891257362</v>
      </c>
    </row>
    <row r="748" spans="2:12" ht="15">
      <c r="B748" s="18">
        <v>42705</v>
      </c>
      <c r="C748" s="19">
        <v>92.45</v>
      </c>
      <c r="D748" s="25">
        <f t="shared" si="131"/>
        <v>0.30211267605633807</v>
      </c>
      <c r="E748" s="21">
        <v>1000</v>
      </c>
      <c r="F748" s="22">
        <f t="shared" si="132"/>
        <v>14389.926326342948</v>
      </c>
      <c r="G748" s="16"/>
      <c r="H748" s="23">
        <v>42705</v>
      </c>
      <c r="I748" s="24">
        <v>19963</v>
      </c>
      <c r="J748" s="25">
        <f t="shared" si="133"/>
        <v>0.14565279770444764</v>
      </c>
      <c r="K748" s="21">
        <v>1000</v>
      </c>
      <c r="L748" s="22">
        <f t="shared" si="134"/>
        <v>16984.134745507828</v>
      </c>
    </row>
    <row r="749" spans="2:12" ht="15">
      <c r="B749" s="18">
        <v>43070</v>
      </c>
      <c r="C749" s="19">
        <v>98.49</v>
      </c>
      <c r="D749" s="25">
        <f t="shared" si="131"/>
        <v>6.5332612222823064E-2</v>
      </c>
      <c r="E749" s="21">
        <v>1000</v>
      </c>
      <c r="F749" s="26">
        <f t="shared" si="132"/>
        <v>12500.701656081184</v>
      </c>
      <c r="G749" s="16"/>
      <c r="H749" s="23">
        <v>43070</v>
      </c>
      <c r="I749" s="24">
        <v>24824</v>
      </c>
      <c r="J749" s="25">
        <f t="shared" si="133"/>
        <v>0.24350047588037871</v>
      </c>
      <c r="K749" s="21">
        <v>1000</v>
      </c>
      <c r="L749" s="27">
        <f t="shared" si="134"/>
        <v>16899.609700630885</v>
      </c>
    </row>
    <row r="750" spans="2:12" ht="15">
      <c r="B750" s="18">
        <v>43435</v>
      </c>
      <c r="C750" s="19">
        <v>80</v>
      </c>
      <c r="D750" s="25">
        <f t="shared" si="131"/>
        <v>-0.18773479541070154</v>
      </c>
      <c r="E750" s="28"/>
      <c r="F750" s="28"/>
      <c r="G750" s="16"/>
      <c r="H750" s="23">
        <v>43435</v>
      </c>
      <c r="I750" s="24">
        <v>23327</v>
      </c>
      <c r="J750" s="25">
        <f t="shared" si="133"/>
        <v>-6.0304543989687397E-2</v>
      </c>
      <c r="K750" s="29"/>
      <c r="L750" s="29"/>
    </row>
    <row r="751" spans="2:12" ht="15">
      <c r="B751" s="9"/>
      <c r="C751" s="9"/>
      <c r="D751" s="9"/>
      <c r="E751" s="31">
        <f>SUM(E740:E750)</f>
        <v>10000</v>
      </c>
      <c r="F751" s="32"/>
      <c r="G751" s="9"/>
      <c r="H751" s="9"/>
      <c r="I751" s="9"/>
      <c r="J751" s="9"/>
      <c r="K751" s="31">
        <f>SUM(K740:K750)</f>
        <v>10000</v>
      </c>
      <c r="L751" s="33"/>
    </row>
    <row r="752" spans="2:12" ht="15">
      <c r="B752" s="9"/>
      <c r="C752" s="9"/>
      <c r="D752" s="9"/>
      <c r="E752" s="31"/>
      <c r="F752" s="32"/>
      <c r="G752" s="9"/>
      <c r="H752" s="9"/>
      <c r="I752" s="9"/>
      <c r="J752" s="9"/>
      <c r="K752" s="31"/>
      <c r="L752" s="33"/>
    </row>
    <row r="753" spans="1:12" ht="15">
      <c r="B753" s="9"/>
      <c r="C753" s="9"/>
      <c r="D753" s="9"/>
      <c r="E753" s="31"/>
      <c r="F753" s="32"/>
      <c r="G753" s="9"/>
      <c r="H753" s="9"/>
      <c r="I753" s="9"/>
      <c r="J753" s="9"/>
      <c r="K753" s="31"/>
      <c r="L753" s="33"/>
    </row>
    <row r="754" spans="1:12" ht="14.25">
      <c r="A754" s="2" t="s">
        <v>824</v>
      </c>
      <c r="B754" s="79" t="s">
        <v>825</v>
      </c>
      <c r="C754" s="76"/>
      <c r="D754" s="76"/>
      <c r="E754" s="76"/>
      <c r="F754" s="76"/>
      <c r="G754" s="76"/>
      <c r="H754" s="76"/>
      <c r="I754" s="76"/>
      <c r="J754" s="76"/>
      <c r="K754" s="76"/>
      <c r="L754" s="77"/>
    </row>
    <row r="755" spans="1:12" ht="12.75">
      <c r="B755" s="82" t="s">
        <v>2</v>
      </c>
      <c r="C755" s="76"/>
      <c r="D755" s="76"/>
      <c r="E755" s="76"/>
      <c r="F755" s="76"/>
      <c r="G755" s="76"/>
      <c r="H755" s="76"/>
      <c r="I755" s="76"/>
      <c r="J755" s="76"/>
      <c r="K755" s="76"/>
      <c r="L755" s="77"/>
    </row>
    <row r="756" spans="1:12" ht="12.75">
      <c r="B756" s="78" t="s">
        <v>826</v>
      </c>
      <c r="C756" s="76"/>
      <c r="D756" s="76"/>
      <c r="E756" s="76"/>
      <c r="F756" s="76"/>
      <c r="G756" s="76"/>
      <c r="H756" s="76"/>
      <c r="I756" s="76"/>
      <c r="J756" s="76"/>
      <c r="K756" s="76"/>
      <c r="L756" s="77"/>
    </row>
    <row r="757" spans="1:12" ht="12.75">
      <c r="B757" s="3"/>
      <c r="C757" s="4">
        <v>2018</v>
      </c>
      <c r="D757" s="4">
        <v>2017</v>
      </c>
      <c r="E757" s="4">
        <v>2016</v>
      </c>
      <c r="F757" s="4">
        <v>2015</v>
      </c>
      <c r="G757" s="4">
        <v>2014</v>
      </c>
      <c r="H757" s="4">
        <v>2013</v>
      </c>
      <c r="I757" s="4">
        <v>2012</v>
      </c>
      <c r="J757" s="4">
        <v>2011</v>
      </c>
      <c r="K757" s="4">
        <v>2010</v>
      </c>
      <c r="L757" s="4">
        <v>2009</v>
      </c>
    </row>
    <row r="758" spans="1:12" ht="12.75">
      <c r="B758" s="5" t="s">
        <v>10</v>
      </c>
      <c r="C758" s="6">
        <v>1966</v>
      </c>
      <c r="D758" s="6">
        <v>1473</v>
      </c>
      <c r="E758" s="6">
        <v>1079</v>
      </c>
      <c r="F758" s="6">
        <v>845</v>
      </c>
      <c r="G758" s="6">
        <v>761</v>
      </c>
      <c r="H758" s="6">
        <v>660</v>
      </c>
      <c r="I758" s="6">
        <v>560</v>
      </c>
      <c r="J758" s="6">
        <v>479</v>
      </c>
      <c r="K758" s="6">
        <v>387</v>
      </c>
      <c r="L758" s="6">
        <v>312</v>
      </c>
    </row>
    <row r="759" spans="1:12" ht="12.75">
      <c r="B759" s="5" t="s">
        <v>11</v>
      </c>
      <c r="C759" s="6">
        <v>466</v>
      </c>
      <c r="D759" s="6">
        <v>364</v>
      </c>
      <c r="E759" s="6">
        <v>242</v>
      </c>
      <c r="F759" s="6">
        <v>186</v>
      </c>
      <c r="G759" s="6">
        <v>190</v>
      </c>
      <c r="H759" s="6">
        <v>93</v>
      </c>
      <c r="I759" s="6">
        <v>84</v>
      </c>
      <c r="J759" s="6">
        <v>89</v>
      </c>
      <c r="K759" s="6">
        <v>102</v>
      </c>
      <c r="L759" s="6">
        <v>-33</v>
      </c>
    </row>
    <row r="760" spans="1:12" ht="12.75">
      <c r="B760" s="5" t="s">
        <v>12</v>
      </c>
      <c r="C760" s="6">
        <v>400</v>
      </c>
      <c r="D760" s="6">
        <v>231</v>
      </c>
      <c r="E760" s="6">
        <v>189</v>
      </c>
      <c r="F760" s="6">
        <v>144</v>
      </c>
      <c r="G760" s="6">
        <v>145</v>
      </c>
      <c r="H760" s="6">
        <v>64</v>
      </c>
      <c r="I760" s="6">
        <v>58</v>
      </c>
      <c r="J760" s="6">
        <v>66</v>
      </c>
      <c r="K760" s="6">
        <v>74</v>
      </c>
      <c r="L760" s="6">
        <v>-31</v>
      </c>
    </row>
    <row r="761" spans="1:12" ht="12.75">
      <c r="B761" s="5" t="s">
        <v>13</v>
      </c>
      <c r="C761" s="7">
        <v>4.92</v>
      </c>
      <c r="D761" s="7">
        <v>2.83</v>
      </c>
      <c r="E761" s="7">
        <v>2.33</v>
      </c>
      <c r="F761" s="7">
        <v>1.77</v>
      </c>
      <c r="G761" s="7">
        <v>1.77</v>
      </c>
      <c r="H761" s="7">
        <v>0.78</v>
      </c>
      <c r="I761" s="7">
        <v>0.71</v>
      </c>
      <c r="J761" s="7">
        <v>0.83</v>
      </c>
      <c r="K761" s="7">
        <v>0.95</v>
      </c>
      <c r="L761" s="7">
        <v>-0.45</v>
      </c>
    </row>
    <row r="762" spans="1:12" ht="12.75">
      <c r="B762" s="5" t="s">
        <v>14</v>
      </c>
      <c r="C762" s="7">
        <v>209.43</v>
      </c>
      <c r="D762" s="7">
        <v>222.19</v>
      </c>
      <c r="E762" s="7">
        <v>96.13</v>
      </c>
      <c r="F762" s="7">
        <v>65.849999999999994</v>
      </c>
      <c r="G762" s="7">
        <v>55.91</v>
      </c>
      <c r="H762" s="7">
        <v>57.14</v>
      </c>
      <c r="I762" s="7">
        <v>27.75</v>
      </c>
      <c r="J762" s="7">
        <v>23.73</v>
      </c>
      <c r="K762" s="7">
        <v>19.54</v>
      </c>
      <c r="L762" s="7">
        <v>17.82</v>
      </c>
    </row>
    <row r="763" spans="1:12" ht="12.75">
      <c r="B763" s="5" t="s">
        <v>15</v>
      </c>
      <c r="C763" s="8">
        <f t="shared" ref="C763:L763" si="135">C762/C761</f>
        <v>42.56707317073171</v>
      </c>
      <c r="D763" s="8">
        <f t="shared" si="135"/>
        <v>78.512367491166074</v>
      </c>
      <c r="E763" s="8">
        <f t="shared" si="135"/>
        <v>41.257510729613728</v>
      </c>
      <c r="F763" s="8">
        <f t="shared" si="135"/>
        <v>37.20338983050847</v>
      </c>
      <c r="G763" s="8">
        <f t="shared" si="135"/>
        <v>31.587570621468924</v>
      </c>
      <c r="H763" s="8">
        <f t="shared" si="135"/>
        <v>73.256410256410248</v>
      </c>
      <c r="I763" s="8">
        <f t="shared" si="135"/>
        <v>39.08450704225352</v>
      </c>
      <c r="J763" s="8">
        <f t="shared" si="135"/>
        <v>28.590361445783135</v>
      </c>
      <c r="K763" s="8">
        <f t="shared" si="135"/>
        <v>20.568421052631578</v>
      </c>
      <c r="L763" s="8">
        <f t="shared" si="135"/>
        <v>-39.6</v>
      </c>
    </row>
    <row r="765" spans="1:12" ht="15">
      <c r="B765" s="80" t="s">
        <v>16</v>
      </c>
      <c r="C765" s="81"/>
      <c r="D765" s="81"/>
      <c r="E765" s="81"/>
      <c r="F765" s="81"/>
      <c r="G765" s="81"/>
      <c r="H765" s="81"/>
      <c r="I765" s="81"/>
      <c r="J765" s="81"/>
      <c r="K765" s="81"/>
      <c r="L765" s="81"/>
    </row>
    <row r="766" spans="1:12" ht="18.75">
      <c r="B766" s="83" t="s">
        <v>828</v>
      </c>
      <c r="C766" s="76"/>
      <c r="D766" s="76"/>
      <c r="E766" s="76"/>
      <c r="F766" s="77"/>
      <c r="G766" s="9"/>
      <c r="H766" s="10"/>
      <c r="I766" s="10"/>
      <c r="J766" s="10"/>
      <c r="K766" s="43"/>
      <c r="L766" s="44"/>
    </row>
    <row r="767" spans="1:12" ht="15">
      <c r="B767" s="11" t="s">
        <v>20</v>
      </c>
      <c r="C767" s="12" t="s">
        <v>21</v>
      </c>
      <c r="D767" s="13" t="s">
        <v>22</v>
      </c>
      <c r="E767" s="14" t="s">
        <v>23</v>
      </c>
      <c r="F767" s="45" t="s">
        <v>24</v>
      </c>
      <c r="G767" s="16"/>
      <c r="H767" s="17" t="s">
        <v>20</v>
      </c>
      <c r="I767" s="12" t="s">
        <v>25</v>
      </c>
      <c r="J767" s="13" t="s">
        <v>22</v>
      </c>
      <c r="K767" s="45" t="s">
        <v>23</v>
      </c>
      <c r="L767" s="46" t="s">
        <v>24</v>
      </c>
    </row>
    <row r="768" spans="1:12" ht="15">
      <c r="B768" s="18">
        <v>39783</v>
      </c>
      <c r="C768" s="19">
        <v>7.88</v>
      </c>
      <c r="D768" s="20"/>
      <c r="E768" s="21">
        <v>1000</v>
      </c>
      <c r="F768" s="22">
        <f>(E768)+(E768*D769)</f>
        <v>2261.4213197969548</v>
      </c>
      <c r="G768" s="16"/>
      <c r="H768" s="23">
        <v>39783</v>
      </c>
      <c r="I768" s="24">
        <v>8515</v>
      </c>
      <c r="J768" s="20"/>
      <c r="K768" s="21">
        <v>1000</v>
      </c>
      <c r="L768" s="22">
        <f>(K768)+(K768*J769)</f>
        <v>1229.7122724603641</v>
      </c>
    </row>
    <row r="769" spans="1:12" ht="15">
      <c r="B769" s="18">
        <v>40148</v>
      </c>
      <c r="C769" s="19">
        <v>17.82</v>
      </c>
      <c r="D769" s="25">
        <f t="shared" ref="D769:D778" si="136">(C769-C768)/C768</f>
        <v>1.2614213197969546</v>
      </c>
      <c r="E769" s="21">
        <v>1000</v>
      </c>
      <c r="F769" s="22">
        <f t="shared" ref="F769:F777" si="137">(F768+E769)+(F768+E769)*D770</f>
        <v>3576.2161946595115</v>
      </c>
      <c r="G769" s="16"/>
      <c r="H769" s="23">
        <v>40148</v>
      </c>
      <c r="I769" s="24">
        <v>10471</v>
      </c>
      <c r="J769" s="25">
        <f t="shared" ref="J769:J778" si="138">(I769-I768)/I768</f>
        <v>0.22971227246036408</v>
      </c>
      <c r="K769" s="21">
        <v>1000</v>
      </c>
      <c r="L769" s="22">
        <f t="shared" ref="L769:L777" si="139">(L768+K769)+(L768+K769)*J770</f>
        <v>2446.9127803306319</v>
      </c>
    </row>
    <row r="770" spans="1:12" ht="15">
      <c r="B770" s="18">
        <v>40513</v>
      </c>
      <c r="C770" s="19">
        <v>19.54</v>
      </c>
      <c r="D770" s="25">
        <f t="shared" si="136"/>
        <v>9.6520763187429789E-2</v>
      </c>
      <c r="E770" s="21">
        <v>1000</v>
      </c>
      <c r="F770" s="22">
        <f t="shared" si="137"/>
        <v>5557.503085940134</v>
      </c>
      <c r="G770" s="16"/>
      <c r="H770" s="23">
        <v>40513</v>
      </c>
      <c r="I770" s="24">
        <v>11491</v>
      </c>
      <c r="J770" s="25">
        <f t="shared" si="138"/>
        <v>9.741189953204088E-2</v>
      </c>
      <c r="K770" s="21">
        <v>1000</v>
      </c>
      <c r="L770" s="22">
        <f t="shared" si="139"/>
        <v>3664.6883158384239</v>
      </c>
    </row>
    <row r="771" spans="1:12" ht="15">
      <c r="B771" s="18">
        <v>40878</v>
      </c>
      <c r="C771" s="19">
        <v>23.73</v>
      </c>
      <c r="D771" s="25">
        <f t="shared" si="136"/>
        <v>0.21443193449334705</v>
      </c>
      <c r="E771" s="21">
        <v>1000</v>
      </c>
      <c r="F771" s="22">
        <f t="shared" si="137"/>
        <v>7668.3822433560354</v>
      </c>
      <c r="G771" s="16"/>
      <c r="H771" s="23">
        <v>40878</v>
      </c>
      <c r="I771" s="24">
        <v>12217</v>
      </c>
      <c r="J771" s="25">
        <f t="shared" si="138"/>
        <v>6.3179879906013398E-2</v>
      </c>
      <c r="K771" s="21">
        <v>1000</v>
      </c>
      <c r="L771" s="22">
        <f t="shared" si="139"/>
        <v>5022.8349672468257</v>
      </c>
    </row>
    <row r="772" spans="1:12" ht="15">
      <c r="B772" s="18">
        <v>41244</v>
      </c>
      <c r="C772" s="19">
        <v>27.75</v>
      </c>
      <c r="D772" s="25">
        <f t="shared" si="136"/>
        <v>0.16940581542351452</v>
      </c>
      <c r="E772" s="21">
        <v>1000</v>
      </c>
      <c r="F772" s="22">
        <f t="shared" si="137"/>
        <v>17849.058067941041</v>
      </c>
      <c r="G772" s="16"/>
      <c r="H772" s="23">
        <v>41244</v>
      </c>
      <c r="I772" s="24">
        <v>13155</v>
      </c>
      <c r="J772" s="25">
        <f t="shared" si="138"/>
        <v>7.6778259801915369E-2</v>
      </c>
      <c r="K772" s="21">
        <v>1000</v>
      </c>
      <c r="L772" s="22">
        <f t="shared" si="139"/>
        <v>7213.2090390705998</v>
      </c>
    </row>
    <row r="773" spans="1:12" ht="15">
      <c r="B773" s="18">
        <v>41609</v>
      </c>
      <c r="C773" s="19">
        <v>57.14</v>
      </c>
      <c r="D773" s="25">
        <f t="shared" si="136"/>
        <v>1.0590990990990992</v>
      </c>
      <c r="E773" s="21">
        <v>1000</v>
      </c>
      <c r="F773" s="22">
        <f t="shared" si="137"/>
        <v>18443.311805715497</v>
      </c>
      <c r="G773" s="16"/>
      <c r="H773" s="23">
        <v>41609</v>
      </c>
      <c r="I773" s="24">
        <v>15755</v>
      </c>
      <c r="J773" s="25">
        <f t="shared" si="138"/>
        <v>0.1976434815659445</v>
      </c>
      <c r="K773" s="21">
        <v>1000</v>
      </c>
      <c r="L773" s="22">
        <f t="shared" si="139"/>
        <v>9411.1750417227249</v>
      </c>
    </row>
    <row r="774" spans="1:12" ht="15">
      <c r="B774" s="18">
        <v>41974</v>
      </c>
      <c r="C774" s="19">
        <v>55.91</v>
      </c>
      <c r="D774" s="25">
        <f t="shared" si="136"/>
        <v>-2.1526076303815259E-2</v>
      </c>
      <c r="E774" s="21">
        <v>1000</v>
      </c>
      <c r="F774" s="22">
        <f t="shared" si="137"/>
        <v>22900.055131575129</v>
      </c>
      <c r="G774" s="16"/>
      <c r="H774" s="23">
        <v>41974</v>
      </c>
      <c r="I774" s="24">
        <v>18053</v>
      </c>
      <c r="J774" s="25">
        <f t="shared" si="138"/>
        <v>0.14585845763249761</v>
      </c>
      <c r="K774" s="21">
        <v>1000</v>
      </c>
      <c r="L774" s="22">
        <f t="shared" si="139"/>
        <v>10049.007095885365</v>
      </c>
    </row>
    <row r="775" spans="1:12" ht="15">
      <c r="B775" s="18">
        <v>42339</v>
      </c>
      <c r="C775" s="19">
        <v>65.849999999999994</v>
      </c>
      <c r="D775" s="25">
        <f t="shared" si="136"/>
        <v>0.17778572706134857</v>
      </c>
      <c r="E775" s="21">
        <v>1000</v>
      </c>
      <c r="F775" s="22">
        <f t="shared" si="137"/>
        <v>34890.08807590459</v>
      </c>
      <c r="G775" s="16"/>
      <c r="H775" s="23">
        <v>42339</v>
      </c>
      <c r="I775" s="24">
        <v>17425</v>
      </c>
      <c r="J775" s="25">
        <f t="shared" si="138"/>
        <v>-3.4786462083864177E-2</v>
      </c>
      <c r="K775" s="21">
        <v>1000</v>
      </c>
      <c r="L775" s="22">
        <f t="shared" si="139"/>
        <v>12658.325891257362</v>
      </c>
    </row>
    <row r="776" spans="1:12" ht="15">
      <c r="B776" s="18">
        <v>42705</v>
      </c>
      <c r="C776" s="19">
        <v>96.13</v>
      </c>
      <c r="D776" s="25">
        <f t="shared" si="136"/>
        <v>0.45983295368261207</v>
      </c>
      <c r="E776" s="21">
        <v>1000</v>
      </c>
      <c r="F776" s="22">
        <f t="shared" si="137"/>
        <v>82954.526886354317</v>
      </c>
      <c r="G776" s="16"/>
      <c r="H776" s="23">
        <v>42705</v>
      </c>
      <c r="I776" s="24">
        <v>19963</v>
      </c>
      <c r="J776" s="25">
        <f t="shared" si="138"/>
        <v>0.14565279770444764</v>
      </c>
      <c r="K776" s="21">
        <v>1000</v>
      </c>
      <c r="L776" s="22">
        <f t="shared" si="139"/>
        <v>16984.134745507828</v>
      </c>
    </row>
    <row r="777" spans="1:12" ht="15">
      <c r="B777" s="18">
        <v>43070</v>
      </c>
      <c r="C777" s="19">
        <v>222.19</v>
      </c>
      <c r="D777" s="25">
        <f t="shared" si="136"/>
        <v>1.3113492146052221</v>
      </c>
      <c r="E777" s="21">
        <v>1000</v>
      </c>
      <c r="F777" s="26">
        <f t="shared" si="137"/>
        <v>79133.158854175184</v>
      </c>
      <c r="G777" s="16"/>
      <c r="H777" s="23">
        <v>43070</v>
      </c>
      <c r="I777" s="24">
        <v>24824</v>
      </c>
      <c r="J777" s="25">
        <f t="shared" si="138"/>
        <v>0.24350047588037871</v>
      </c>
      <c r="K777" s="21">
        <v>1000</v>
      </c>
      <c r="L777" s="27">
        <f t="shared" si="139"/>
        <v>16899.609700630885</v>
      </c>
    </row>
    <row r="778" spans="1:12" ht="15">
      <c r="B778" s="18">
        <v>43435</v>
      </c>
      <c r="C778" s="19">
        <v>209.43</v>
      </c>
      <c r="D778" s="25">
        <f t="shared" si="136"/>
        <v>-5.7428327107430538E-2</v>
      </c>
      <c r="E778" s="28"/>
      <c r="F778" s="28"/>
      <c r="G778" s="16"/>
      <c r="H778" s="23">
        <v>43435</v>
      </c>
      <c r="I778" s="24">
        <v>23327</v>
      </c>
      <c r="J778" s="25">
        <f t="shared" si="138"/>
        <v>-6.0304543989687397E-2</v>
      </c>
      <c r="K778" s="29"/>
      <c r="L778" s="29"/>
    </row>
    <row r="779" spans="1:12" ht="15">
      <c r="B779" s="9"/>
      <c r="C779" s="9"/>
      <c r="D779" s="9"/>
      <c r="E779" s="31">
        <f>SUM(E768:E778)</f>
        <v>10000</v>
      </c>
      <c r="F779" s="32"/>
      <c r="G779" s="9"/>
      <c r="H779" s="9"/>
      <c r="I779" s="9"/>
      <c r="J779" s="9"/>
      <c r="K779" s="31">
        <f>SUM(K768:K778)</f>
        <v>10000</v>
      </c>
      <c r="L779" s="33"/>
    </row>
    <row r="780" spans="1:12" ht="15">
      <c r="B780" s="9"/>
      <c r="C780" s="9"/>
      <c r="D780" s="9"/>
      <c r="E780" s="31"/>
      <c r="F780" s="32"/>
      <c r="G780" s="9"/>
      <c r="H780" s="9"/>
      <c r="I780" s="9"/>
      <c r="J780" s="9"/>
      <c r="K780" s="31"/>
      <c r="L780" s="33"/>
    </row>
    <row r="781" spans="1:12" ht="15">
      <c r="B781" s="9"/>
      <c r="C781" s="9"/>
      <c r="D781" s="9"/>
      <c r="E781" s="31"/>
      <c r="F781" s="32"/>
      <c r="G781" s="9"/>
      <c r="H781" s="9"/>
      <c r="I781" s="9"/>
      <c r="J781" s="9"/>
      <c r="K781" s="31"/>
      <c r="L781" s="33"/>
    </row>
    <row r="782" spans="1:12" ht="14.25">
      <c r="A782" s="2" t="s">
        <v>832</v>
      </c>
      <c r="B782" s="79" t="s">
        <v>833</v>
      </c>
      <c r="C782" s="76"/>
      <c r="D782" s="76"/>
      <c r="E782" s="76"/>
      <c r="F782" s="76"/>
      <c r="G782" s="76"/>
      <c r="H782" s="76"/>
      <c r="I782" s="76"/>
      <c r="J782" s="76"/>
      <c r="K782" s="76"/>
      <c r="L782" s="77"/>
    </row>
    <row r="783" spans="1:12" ht="12.75">
      <c r="B783" s="82" t="s">
        <v>2</v>
      </c>
      <c r="C783" s="76"/>
      <c r="D783" s="76"/>
      <c r="E783" s="76"/>
      <c r="F783" s="76"/>
      <c r="G783" s="76"/>
      <c r="H783" s="76"/>
      <c r="I783" s="76"/>
      <c r="J783" s="76"/>
      <c r="K783" s="76"/>
      <c r="L783" s="77"/>
    </row>
    <row r="784" spans="1:12" ht="12.75">
      <c r="B784" s="78" t="s">
        <v>834</v>
      </c>
      <c r="C784" s="76"/>
      <c r="D784" s="76"/>
      <c r="E784" s="76"/>
      <c r="F784" s="76"/>
      <c r="G784" s="76"/>
      <c r="H784" s="76"/>
      <c r="I784" s="76"/>
      <c r="J784" s="76"/>
      <c r="K784" s="76"/>
      <c r="L784" s="77"/>
    </row>
    <row r="785" spans="2:12" ht="12.75">
      <c r="B785" s="3"/>
      <c r="C785" s="4">
        <v>2018</v>
      </c>
      <c r="D785" s="4">
        <v>2017</v>
      </c>
      <c r="E785" s="4">
        <v>2016</v>
      </c>
      <c r="F785" s="4">
        <v>2015</v>
      </c>
      <c r="G785" s="4">
        <v>2014</v>
      </c>
      <c r="H785" s="4">
        <v>2013</v>
      </c>
      <c r="I785" s="4">
        <v>2012</v>
      </c>
      <c r="J785" s="4">
        <v>2011</v>
      </c>
      <c r="K785" s="4">
        <v>2010</v>
      </c>
      <c r="L785" s="4">
        <v>2009</v>
      </c>
    </row>
    <row r="786" spans="2:12" ht="12.75">
      <c r="B786" s="5" t="s">
        <v>10</v>
      </c>
      <c r="C786" s="6">
        <v>3986</v>
      </c>
      <c r="D786" s="6">
        <v>3993</v>
      </c>
      <c r="E786" s="6">
        <v>3745</v>
      </c>
      <c r="F786" s="6">
        <v>2674</v>
      </c>
      <c r="G786" s="6">
        <v>2922</v>
      </c>
      <c r="H786" s="6">
        <v>2950</v>
      </c>
      <c r="I786" s="6">
        <v>2928</v>
      </c>
      <c r="J786" s="6">
        <v>2537</v>
      </c>
      <c r="K786" s="6">
        <v>2221</v>
      </c>
      <c r="L786" s="6">
        <v>2159</v>
      </c>
    </row>
    <row r="787" spans="2:12" ht="12.75">
      <c r="B787" s="5" t="s">
        <v>11</v>
      </c>
      <c r="C787" s="6">
        <v>-958</v>
      </c>
      <c r="D787" s="6">
        <v>-1603</v>
      </c>
      <c r="E787" s="6">
        <v>440</v>
      </c>
      <c r="F787" s="6">
        <v>329</v>
      </c>
      <c r="G787" s="6">
        <v>404</v>
      </c>
      <c r="H787" s="6">
        <v>369</v>
      </c>
      <c r="I787" s="6">
        <v>330</v>
      </c>
      <c r="J787" s="6">
        <v>256</v>
      </c>
      <c r="K787" s="6">
        <v>357</v>
      </c>
      <c r="L787" s="6">
        <v>363</v>
      </c>
    </row>
    <row r="788" spans="2:12" ht="12.75">
      <c r="B788" s="5" t="s">
        <v>12</v>
      </c>
      <c r="C788" s="6">
        <v>-1010</v>
      </c>
      <c r="D788" s="6">
        <v>-1550</v>
      </c>
      <c r="E788" s="6">
        <v>429</v>
      </c>
      <c r="F788" s="6">
        <v>251</v>
      </c>
      <c r="G788" s="6">
        <v>322</v>
      </c>
      <c r="H788" s="6">
        <v>313</v>
      </c>
      <c r="I788" s="6">
        <v>314</v>
      </c>
      <c r="J788" s="6">
        <v>244</v>
      </c>
      <c r="K788" s="6">
        <v>265</v>
      </c>
      <c r="L788" s="6">
        <v>274</v>
      </c>
    </row>
    <row r="789" spans="2:12" ht="12.75">
      <c r="B789" s="5" t="s">
        <v>13</v>
      </c>
      <c r="C789" s="7">
        <v>-4.51</v>
      </c>
      <c r="D789" s="7">
        <v>-6.76</v>
      </c>
      <c r="E789" s="7">
        <v>1.94</v>
      </c>
      <c r="F789" s="7">
        <v>1.76</v>
      </c>
      <c r="G789" s="7">
        <v>2.2400000000000002</v>
      </c>
      <c r="H789" s="7">
        <v>2.16</v>
      </c>
      <c r="I789" s="7">
        <v>2.1800000000000002</v>
      </c>
      <c r="J789" s="7">
        <v>1.7</v>
      </c>
      <c r="K789" s="7">
        <v>1.82</v>
      </c>
      <c r="L789" s="7">
        <v>1.83</v>
      </c>
    </row>
    <row r="790" spans="2:12" ht="12.75">
      <c r="B790" s="5" t="s">
        <v>14</v>
      </c>
      <c r="C790" s="7">
        <v>37.119999999999997</v>
      </c>
      <c r="D790" s="7">
        <v>65.19</v>
      </c>
      <c r="E790" s="7">
        <v>56.77</v>
      </c>
      <c r="F790" s="7">
        <v>59.54</v>
      </c>
      <c r="G790" s="7">
        <v>51.84</v>
      </c>
      <c r="H790" s="7">
        <v>46.92</v>
      </c>
      <c r="I790" s="7">
        <v>38.11</v>
      </c>
      <c r="J790" s="7">
        <v>33.47</v>
      </c>
      <c r="K790" s="7">
        <v>32.49</v>
      </c>
      <c r="L790" s="7">
        <v>33.24</v>
      </c>
    </row>
    <row r="791" spans="2:12" ht="12.75">
      <c r="B791" s="5" t="s">
        <v>15</v>
      </c>
      <c r="C791" s="8">
        <f t="shared" ref="C791:L791" si="140">C790/C789</f>
        <v>-8.2305986696230597</v>
      </c>
      <c r="D791" s="8">
        <f t="shared" si="140"/>
        <v>-9.6434911242603558</v>
      </c>
      <c r="E791" s="8">
        <f t="shared" si="140"/>
        <v>29.262886597938145</v>
      </c>
      <c r="F791" s="8">
        <f t="shared" si="140"/>
        <v>33.829545454545453</v>
      </c>
      <c r="G791" s="8">
        <f t="shared" si="140"/>
        <v>23.142857142857142</v>
      </c>
      <c r="H791" s="8">
        <f t="shared" si="140"/>
        <v>21.722222222222221</v>
      </c>
      <c r="I791" s="8">
        <f t="shared" si="140"/>
        <v>17.481651376146786</v>
      </c>
      <c r="J791" s="8">
        <f t="shared" si="140"/>
        <v>19.688235294117646</v>
      </c>
      <c r="K791" s="8">
        <f t="shared" si="140"/>
        <v>17.85164835164835</v>
      </c>
      <c r="L791" s="8">
        <f t="shared" si="140"/>
        <v>18.16393442622951</v>
      </c>
    </row>
    <row r="793" spans="2:12" ht="15">
      <c r="B793" s="80" t="s">
        <v>16</v>
      </c>
      <c r="C793" s="81"/>
      <c r="D793" s="81"/>
      <c r="E793" s="81"/>
      <c r="F793" s="81"/>
      <c r="G793" s="81"/>
      <c r="H793" s="81"/>
      <c r="I793" s="81"/>
      <c r="J793" s="81"/>
      <c r="K793" s="81"/>
      <c r="L793" s="81"/>
    </row>
    <row r="794" spans="2:12" ht="18.75">
      <c r="B794" s="83" t="s">
        <v>836</v>
      </c>
      <c r="C794" s="76"/>
      <c r="D794" s="76"/>
      <c r="E794" s="76"/>
      <c r="F794" s="77"/>
      <c r="G794" s="9"/>
      <c r="H794" s="10"/>
      <c r="I794" s="10"/>
      <c r="J794" s="10"/>
      <c r="K794" s="43"/>
      <c r="L794" s="44"/>
    </row>
    <row r="795" spans="2:12" ht="15">
      <c r="B795" s="11" t="s">
        <v>20</v>
      </c>
      <c r="C795" s="12" t="s">
        <v>21</v>
      </c>
      <c r="D795" s="13" t="s">
        <v>22</v>
      </c>
      <c r="E795" s="14" t="s">
        <v>23</v>
      </c>
      <c r="F795" s="45" t="s">
        <v>24</v>
      </c>
      <c r="G795" s="16"/>
      <c r="H795" s="17" t="s">
        <v>20</v>
      </c>
      <c r="I795" s="12" t="s">
        <v>25</v>
      </c>
      <c r="J795" s="13" t="s">
        <v>22</v>
      </c>
      <c r="K795" s="45" t="s">
        <v>23</v>
      </c>
      <c r="L795" s="46" t="s">
        <v>24</v>
      </c>
    </row>
    <row r="796" spans="2:12" ht="15">
      <c r="B796" s="18">
        <v>39783</v>
      </c>
      <c r="C796" s="19">
        <v>25.31</v>
      </c>
      <c r="D796" s="20"/>
      <c r="E796" s="21">
        <v>1000</v>
      </c>
      <c r="F796" s="22">
        <f>(E796)+(E796*D797)</f>
        <v>1313.3148952983013</v>
      </c>
      <c r="G796" s="16"/>
      <c r="H796" s="23">
        <v>39783</v>
      </c>
      <c r="I796" s="24">
        <v>8515</v>
      </c>
      <c r="J796" s="20"/>
      <c r="K796" s="21">
        <v>1000</v>
      </c>
      <c r="L796" s="22">
        <f>(K796)+(K796*J797)</f>
        <v>1229.7122724603641</v>
      </c>
    </row>
    <row r="797" spans="2:12" ht="15">
      <c r="B797" s="18">
        <v>40148</v>
      </c>
      <c r="C797" s="19">
        <v>33.24</v>
      </c>
      <c r="D797" s="25">
        <f t="shared" ref="D797:D806" si="141">(C797-C796)/C796</f>
        <v>0.3133148952983012</v>
      </c>
      <c r="E797" s="21">
        <v>1000</v>
      </c>
      <c r="F797" s="22">
        <f t="shared" ref="F797:F805" si="142">(F796+E797)+(F796+E797)*D798</f>
        <v>2261.1191621011371</v>
      </c>
      <c r="G797" s="16"/>
      <c r="H797" s="23">
        <v>40148</v>
      </c>
      <c r="I797" s="24">
        <v>10471</v>
      </c>
      <c r="J797" s="25">
        <f t="shared" ref="J797:J806" si="143">(I797-I796)/I796</f>
        <v>0.22971227246036408</v>
      </c>
      <c r="K797" s="21">
        <v>1000</v>
      </c>
      <c r="L797" s="22">
        <f t="shared" ref="L797:L805" si="144">(L796+K797)+(L796+K797)*J798</f>
        <v>2446.9127803306319</v>
      </c>
    </row>
    <row r="798" spans="2:12" ht="15">
      <c r="B798" s="18">
        <v>40513</v>
      </c>
      <c r="C798" s="19">
        <v>32.49</v>
      </c>
      <c r="D798" s="25">
        <f t="shared" si="141"/>
        <v>-2.2563176895306857E-2</v>
      </c>
      <c r="E798" s="21">
        <v>1000</v>
      </c>
      <c r="F798" s="22">
        <f t="shared" si="142"/>
        <v>3359.4847139281333</v>
      </c>
      <c r="G798" s="16"/>
      <c r="H798" s="23">
        <v>40513</v>
      </c>
      <c r="I798" s="24">
        <v>11491</v>
      </c>
      <c r="J798" s="25">
        <f t="shared" si="143"/>
        <v>9.741189953204088E-2</v>
      </c>
      <c r="K798" s="21">
        <v>1000</v>
      </c>
      <c r="L798" s="22">
        <f t="shared" si="144"/>
        <v>3664.6883158384239</v>
      </c>
    </row>
    <row r="799" spans="2:12" ht="15">
      <c r="B799" s="18">
        <v>40878</v>
      </c>
      <c r="C799" s="19">
        <v>33.47</v>
      </c>
      <c r="D799" s="25">
        <f t="shared" si="141"/>
        <v>3.0163127116035606E-2</v>
      </c>
      <c r="E799" s="21">
        <v>1000</v>
      </c>
      <c r="F799" s="22">
        <f t="shared" si="142"/>
        <v>4963.8471003227123</v>
      </c>
      <c r="G799" s="16"/>
      <c r="H799" s="23">
        <v>40878</v>
      </c>
      <c r="I799" s="24">
        <v>12217</v>
      </c>
      <c r="J799" s="25">
        <f t="shared" si="143"/>
        <v>6.3179879906013398E-2</v>
      </c>
      <c r="K799" s="21">
        <v>1000</v>
      </c>
      <c r="L799" s="22">
        <f t="shared" si="144"/>
        <v>5022.8349672468257</v>
      </c>
    </row>
    <row r="800" spans="2:12" ht="15">
      <c r="B800" s="18">
        <v>41244</v>
      </c>
      <c r="C800" s="19">
        <v>38.11</v>
      </c>
      <c r="D800" s="25">
        <f t="shared" si="141"/>
        <v>0.13863161039737079</v>
      </c>
      <c r="E800" s="21">
        <v>1000</v>
      </c>
      <c r="F800" s="22">
        <f t="shared" si="142"/>
        <v>7342.5270518798652</v>
      </c>
      <c r="G800" s="16"/>
      <c r="H800" s="23">
        <v>41244</v>
      </c>
      <c r="I800" s="24">
        <v>13155</v>
      </c>
      <c r="J800" s="25">
        <f t="shared" si="143"/>
        <v>7.6778259801915369E-2</v>
      </c>
      <c r="K800" s="21">
        <v>1000</v>
      </c>
      <c r="L800" s="22">
        <f t="shared" si="144"/>
        <v>7213.2090390705998</v>
      </c>
    </row>
    <row r="801" spans="1:12" ht="15">
      <c r="B801" s="18">
        <v>41609</v>
      </c>
      <c r="C801" s="19">
        <v>46.92</v>
      </c>
      <c r="D801" s="25">
        <f t="shared" si="141"/>
        <v>0.2311729204933089</v>
      </c>
      <c r="E801" s="21">
        <v>1000</v>
      </c>
      <c r="F801" s="22">
        <f t="shared" si="142"/>
        <v>9217.3188910795434</v>
      </c>
      <c r="G801" s="16"/>
      <c r="H801" s="23">
        <v>41609</v>
      </c>
      <c r="I801" s="24">
        <v>15755</v>
      </c>
      <c r="J801" s="25">
        <f t="shared" si="143"/>
        <v>0.1976434815659445</v>
      </c>
      <c r="K801" s="21">
        <v>1000</v>
      </c>
      <c r="L801" s="22">
        <f t="shared" si="144"/>
        <v>9411.1750417227249</v>
      </c>
    </row>
    <row r="802" spans="1:12" ht="15">
      <c r="B802" s="18">
        <v>41974</v>
      </c>
      <c r="C802" s="19">
        <v>51.84</v>
      </c>
      <c r="D802" s="25">
        <f t="shared" si="141"/>
        <v>0.1048593350383632</v>
      </c>
      <c r="E802" s="21">
        <v>1000</v>
      </c>
      <c r="F802" s="22">
        <f t="shared" si="142"/>
        <v>11734.937630688193</v>
      </c>
      <c r="G802" s="16"/>
      <c r="H802" s="23">
        <v>41974</v>
      </c>
      <c r="I802" s="24">
        <v>18053</v>
      </c>
      <c r="J802" s="25">
        <f t="shared" si="143"/>
        <v>0.14585845763249761</v>
      </c>
      <c r="K802" s="21">
        <v>1000</v>
      </c>
      <c r="L802" s="22">
        <f t="shared" si="144"/>
        <v>10049.007095885365</v>
      </c>
    </row>
    <row r="803" spans="1:12" ht="15">
      <c r="B803" s="18">
        <v>42339</v>
      </c>
      <c r="C803" s="19">
        <v>59.54</v>
      </c>
      <c r="D803" s="25">
        <f t="shared" si="141"/>
        <v>0.14853395061728386</v>
      </c>
      <c r="E803" s="21">
        <v>1000</v>
      </c>
      <c r="F803" s="22">
        <f t="shared" si="142"/>
        <v>12142.46572546471</v>
      </c>
      <c r="G803" s="16"/>
      <c r="H803" s="23">
        <v>42339</v>
      </c>
      <c r="I803" s="24">
        <v>17425</v>
      </c>
      <c r="J803" s="25">
        <f t="shared" si="143"/>
        <v>-3.4786462083864177E-2</v>
      </c>
      <c r="K803" s="21">
        <v>1000</v>
      </c>
      <c r="L803" s="22">
        <f t="shared" si="144"/>
        <v>12658.325891257362</v>
      </c>
    </row>
    <row r="804" spans="1:12" ht="15">
      <c r="B804" s="18">
        <v>42705</v>
      </c>
      <c r="C804" s="19">
        <v>56.77</v>
      </c>
      <c r="D804" s="25">
        <f t="shared" si="141"/>
        <v>-4.6523345649983137E-2</v>
      </c>
      <c r="E804" s="21">
        <v>1000</v>
      </c>
      <c r="F804" s="22">
        <f t="shared" si="142"/>
        <v>15091.726979796449</v>
      </c>
      <c r="G804" s="16"/>
      <c r="H804" s="23">
        <v>42705</v>
      </c>
      <c r="I804" s="24">
        <v>19963</v>
      </c>
      <c r="J804" s="25">
        <f t="shared" si="143"/>
        <v>0.14565279770444764</v>
      </c>
      <c r="K804" s="21">
        <v>1000</v>
      </c>
      <c r="L804" s="22">
        <f t="shared" si="144"/>
        <v>16984.134745507828</v>
      </c>
    </row>
    <row r="805" spans="1:12" ht="15">
      <c r="B805" s="18">
        <v>43070</v>
      </c>
      <c r="C805" s="19">
        <v>65.19</v>
      </c>
      <c r="D805" s="25">
        <f t="shared" si="141"/>
        <v>0.14831777347190409</v>
      </c>
      <c r="E805" s="21">
        <v>1000</v>
      </c>
      <c r="F805" s="26">
        <f t="shared" si="142"/>
        <v>9162.8302728952931</v>
      </c>
      <c r="G805" s="16"/>
      <c r="H805" s="23">
        <v>43070</v>
      </c>
      <c r="I805" s="24">
        <v>24824</v>
      </c>
      <c r="J805" s="25">
        <f t="shared" si="143"/>
        <v>0.24350047588037871</v>
      </c>
      <c r="K805" s="21">
        <v>1000</v>
      </c>
      <c r="L805" s="27">
        <f t="shared" si="144"/>
        <v>16899.609700630885</v>
      </c>
    </row>
    <row r="806" spans="1:12" ht="15">
      <c r="B806" s="18">
        <v>43435</v>
      </c>
      <c r="C806" s="19">
        <v>37.119999999999997</v>
      </c>
      <c r="D806" s="25">
        <f t="shared" si="141"/>
        <v>-0.43058751342230406</v>
      </c>
      <c r="E806" s="28"/>
      <c r="F806" s="28"/>
      <c r="G806" s="16"/>
      <c r="H806" s="23">
        <v>43435</v>
      </c>
      <c r="I806" s="24">
        <v>23327</v>
      </c>
      <c r="J806" s="25">
        <f t="shared" si="143"/>
        <v>-6.0304543989687397E-2</v>
      </c>
      <c r="K806" s="29"/>
      <c r="L806" s="29"/>
    </row>
    <row r="807" spans="1:12" ht="15">
      <c r="B807" s="9"/>
      <c r="C807" s="9"/>
      <c r="D807" s="9"/>
      <c r="E807" s="31">
        <f>SUM(E796:E806)</f>
        <v>10000</v>
      </c>
      <c r="F807" s="32"/>
      <c r="G807" s="9"/>
      <c r="H807" s="9"/>
      <c r="I807" s="9"/>
      <c r="J807" s="9"/>
      <c r="K807" s="31">
        <f>SUM(K796:K806)</f>
        <v>10000</v>
      </c>
      <c r="L807" s="33"/>
    </row>
    <row r="808" spans="1:12" ht="15">
      <c r="B808" s="9"/>
      <c r="C808" s="9"/>
      <c r="D808" s="9"/>
      <c r="E808" s="31"/>
      <c r="F808" s="32"/>
      <c r="G808" s="9"/>
      <c r="H808" s="9"/>
      <c r="I808" s="9"/>
      <c r="J808" s="9"/>
      <c r="K808" s="31"/>
      <c r="L808" s="33"/>
    </row>
    <row r="809" spans="1:12" ht="15">
      <c r="B809" s="9"/>
      <c r="C809" s="9"/>
      <c r="D809" s="9"/>
      <c r="E809" s="31"/>
      <c r="F809" s="32"/>
      <c r="G809" s="9"/>
      <c r="H809" s="9"/>
      <c r="I809" s="9"/>
      <c r="J809" s="9"/>
      <c r="K809" s="31"/>
      <c r="L809" s="33"/>
    </row>
    <row r="810" spans="1:12" ht="14.25">
      <c r="A810" s="2" t="s">
        <v>837</v>
      </c>
      <c r="B810" s="79" t="s">
        <v>838</v>
      </c>
      <c r="C810" s="76"/>
      <c r="D810" s="76"/>
      <c r="E810" s="76"/>
      <c r="F810" s="76"/>
      <c r="G810" s="76"/>
      <c r="H810" s="76"/>
      <c r="I810" s="76"/>
      <c r="J810" s="76"/>
      <c r="K810" s="76"/>
      <c r="L810" s="77"/>
    </row>
    <row r="811" spans="1:12" ht="12.75">
      <c r="B811" s="82" t="s">
        <v>2</v>
      </c>
      <c r="C811" s="76"/>
      <c r="D811" s="76"/>
      <c r="E811" s="76"/>
      <c r="F811" s="76"/>
      <c r="G811" s="76"/>
      <c r="H811" s="76"/>
      <c r="I811" s="76"/>
      <c r="J811" s="76"/>
      <c r="K811" s="76"/>
      <c r="L811" s="77"/>
    </row>
    <row r="812" spans="1:12" ht="12.75">
      <c r="B812" s="78" t="s">
        <v>841</v>
      </c>
      <c r="C812" s="76"/>
      <c r="D812" s="76"/>
      <c r="E812" s="76"/>
      <c r="F812" s="76"/>
      <c r="G812" s="76"/>
      <c r="H812" s="76"/>
      <c r="I812" s="76"/>
      <c r="J812" s="76"/>
      <c r="K812" s="76"/>
      <c r="L812" s="77"/>
    </row>
    <row r="813" spans="1:12" ht="12.75">
      <c r="B813" s="3"/>
      <c r="C813" s="4">
        <v>2018</v>
      </c>
      <c r="D813" s="4">
        <v>2017</v>
      </c>
      <c r="E813" s="4">
        <v>2016</v>
      </c>
      <c r="F813" s="4">
        <v>2015</v>
      </c>
      <c r="G813" s="4">
        <v>2014</v>
      </c>
      <c r="H813" s="4">
        <v>2013</v>
      </c>
      <c r="I813" s="4">
        <v>2012</v>
      </c>
      <c r="J813" s="4">
        <v>2011</v>
      </c>
      <c r="K813" s="4">
        <v>2010</v>
      </c>
      <c r="L813" s="4">
        <v>2009</v>
      </c>
    </row>
    <row r="814" spans="1:12" ht="12.75">
      <c r="B814" s="5" t="s">
        <v>10</v>
      </c>
      <c r="C814" s="6">
        <v>2532</v>
      </c>
      <c r="D814" s="6">
        <v>2139</v>
      </c>
      <c r="E814" s="6">
        <v>1966</v>
      </c>
      <c r="F814" s="6">
        <v>1797</v>
      </c>
      <c r="G814" s="6">
        <v>1717</v>
      </c>
      <c r="H814" s="6">
        <v>1587</v>
      </c>
      <c r="I814" s="6">
        <v>1445</v>
      </c>
      <c r="J814" s="6">
        <v>1330</v>
      </c>
      <c r="K814" s="6">
        <v>1158</v>
      </c>
      <c r="L814" s="6">
        <v>1080</v>
      </c>
    </row>
    <row r="815" spans="1:12" ht="12.75">
      <c r="B815" s="5" t="s">
        <v>11</v>
      </c>
      <c r="C815" s="6">
        <v>331</v>
      </c>
      <c r="D815" s="6">
        <v>394</v>
      </c>
      <c r="E815" s="6">
        <v>295</v>
      </c>
      <c r="F815" s="6">
        <v>215</v>
      </c>
      <c r="G815" s="6">
        <v>296</v>
      </c>
      <c r="H815" s="6">
        <v>312</v>
      </c>
      <c r="I815" s="6">
        <v>275</v>
      </c>
      <c r="J815" s="6">
        <v>192</v>
      </c>
      <c r="K815" s="6">
        <v>124</v>
      </c>
      <c r="L815" s="6">
        <v>114</v>
      </c>
    </row>
    <row r="816" spans="1:12" ht="12.75">
      <c r="B816" s="5" t="s">
        <v>12</v>
      </c>
      <c r="C816" s="6">
        <v>139</v>
      </c>
      <c r="D816" s="6">
        <v>372</v>
      </c>
      <c r="E816" s="6">
        <v>274</v>
      </c>
      <c r="F816" s="6">
        <v>203</v>
      </c>
      <c r="G816" s="6">
        <v>269</v>
      </c>
      <c r="H816" s="6">
        <v>296</v>
      </c>
      <c r="I816" s="6">
        <v>248</v>
      </c>
      <c r="J816" s="6">
        <v>175</v>
      </c>
      <c r="K816" s="6">
        <v>112</v>
      </c>
      <c r="L816" s="6">
        <v>100</v>
      </c>
    </row>
    <row r="817" spans="2:12" ht="12.75">
      <c r="B817" s="5" t="s">
        <v>13</v>
      </c>
      <c r="C817" s="7">
        <v>2.81</v>
      </c>
      <c r="D817" s="7">
        <v>7.52</v>
      </c>
      <c r="E817" s="7">
        <v>5.59</v>
      </c>
      <c r="F817" s="7">
        <v>4.1399999999999997</v>
      </c>
      <c r="G817" s="7">
        <v>5.51</v>
      </c>
      <c r="H817" s="7">
        <v>5.96</v>
      </c>
      <c r="I817" s="7">
        <v>5.05</v>
      </c>
      <c r="J817" s="7">
        <v>3.63</v>
      </c>
      <c r="K817" s="7">
        <v>2.4300000000000002</v>
      </c>
      <c r="L817" s="7">
        <v>2.21</v>
      </c>
    </row>
    <row r="818" spans="2:12" ht="12.75">
      <c r="B818" s="5" t="s">
        <v>14</v>
      </c>
      <c r="C818" s="7">
        <v>254.47</v>
      </c>
      <c r="D818" s="7">
        <v>217.8</v>
      </c>
      <c r="E818" s="7">
        <v>174.82</v>
      </c>
      <c r="F818" s="7">
        <v>134.06</v>
      </c>
      <c r="G818" s="7">
        <v>161.86000000000001</v>
      </c>
      <c r="H818" s="7">
        <v>123.61</v>
      </c>
      <c r="I818" s="7">
        <v>92.26</v>
      </c>
      <c r="J818" s="7">
        <v>70.290000000000006</v>
      </c>
      <c r="K818" s="7">
        <v>56.11</v>
      </c>
      <c r="L818" s="7">
        <v>37.909999999999997</v>
      </c>
    </row>
    <row r="819" spans="2:12" ht="12.75">
      <c r="B819" s="5" t="s">
        <v>15</v>
      </c>
      <c r="C819" s="8">
        <f t="shared" ref="C819:L819" si="145">C818/C817</f>
        <v>90.558718861209968</v>
      </c>
      <c r="D819" s="8">
        <f t="shared" si="145"/>
        <v>28.962765957446813</v>
      </c>
      <c r="E819" s="8">
        <f t="shared" si="145"/>
        <v>31.273703041144902</v>
      </c>
      <c r="F819" s="8">
        <f t="shared" si="145"/>
        <v>32.381642512077299</v>
      </c>
      <c r="G819" s="8">
        <f t="shared" si="145"/>
        <v>29.375680580762253</v>
      </c>
      <c r="H819" s="8">
        <f t="shared" si="145"/>
        <v>20.73993288590604</v>
      </c>
      <c r="I819" s="8">
        <f t="shared" si="145"/>
        <v>18.26930693069307</v>
      </c>
      <c r="J819" s="8">
        <f t="shared" si="145"/>
        <v>19.363636363636367</v>
      </c>
      <c r="K819" s="8">
        <f t="shared" si="145"/>
        <v>23.090534979423868</v>
      </c>
      <c r="L819" s="8">
        <f t="shared" si="145"/>
        <v>17.153846153846153</v>
      </c>
    </row>
    <row r="821" spans="2:12" ht="15">
      <c r="B821" s="80" t="s">
        <v>16</v>
      </c>
      <c r="C821" s="81"/>
      <c r="D821" s="81"/>
      <c r="E821" s="81"/>
      <c r="F821" s="81"/>
      <c r="G821" s="81"/>
      <c r="H821" s="81"/>
      <c r="I821" s="81"/>
      <c r="J821" s="81"/>
      <c r="K821" s="81"/>
      <c r="L821" s="81"/>
    </row>
    <row r="822" spans="2:12" ht="18.75">
      <c r="B822" s="83" t="s">
        <v>844</v>
      </c>
      <c r="C822" s="76"/>
      <c r="D822" s="76"/>
      <c r="E822" s="76"/>
      <c r="F822" s="77"/>
      <c r="G822" s="9"/>
      <c r="H822" s="10"/>
      <c r="I822" s="10"/>
      <c r="J822" s="10"/>
      <c r="K822" s="43"/>
      <c r="L822" s="44"/>
    </row>
    <row r="823" spans="2:12" ht="15">
      <c r="B823" s="11" t="s">
        <v>20</v>
      </c>
      <c r="C823" s="12" t="s">
        <v>21</v>
      </c>
      <c r="D823" s="13" t="s">
        <v>22</v>
      </c>
      <c r="E823" s="14" t="s">
        <v>23</v>
      </c>
      <c r="F823" s="45" t="s">
        <v>24</v>
      </c>
      <c r="G823" s="16"/>
      <c r="H823" s="17" t="s">
        <v>20</v>
      </c>
      <c r="I823" s="12" t="s">
        <v>25</v>
      </c>
      <c r="J823" s="13" t="s">
        <v>22</v>
      </c>
      <c r="K823" s="45" t="s">
        <v>23</v>
      </c>
      <c r="L823" s="46" t="s">
        <v>24</v>
      </c>
    </row>
    <row r="824" spans="2:12" ht="15">
      <c r="B824" s="18">
        <v>39783</v>
      </c>
      <c r="C824" s="19">
        <v>18.809999999999999</v>
      </c>
      <c r="D824" s="20"/>
      <c r="E824" s="21">
        <v>1000</v>
      </c>
      <c r="F824" s="22">
        <f>(E824)+(E824*D825)</f>
        <v>2015.4173312068049</v>
      </c>
      <c r="G824" s="16"/>
      <c r="H824" s="23">
        <v>39783</v>
      </c>
      <c r="I824" s="24">
        <v>8515</v>
      </c>
      <c r="J824" s="20"/>
      <c r="K824" s="21">
        <v>1000</v>
      </c>
      <c r="L824" s="22">
        <f>(K824)+(K824*J825)</f>
        <v>1229.7122724603641</v>
      </c>
    </row>
    <row r="825" spans="2:12" ht="15">
      <c r="B825" s="18">
        <v>40148</v>
      </c>
      <c r="C825" s="19">
        <v>37.909999999999997</v>
      </c>
      <c r="D825" s="25">
        <f t="shared" ref="D825:D834" si="146">(C825-C824)/C824</f>
        <v>1.0154173312068049</v>
      </c>
      <c r="E825" s="21">
        <v>1000</v>
      </c>
      <c r="F825" s="22">
        <f t="shared" ref="F825:F833" si="147">(F824+E825)+(F824+E825)*D826</f>
        <v>4463.07218290725</v>
      </c>
      <c r="G825" s="16"/>
      <c r="H825" s="23">
        <v>40148</v>
      </c>
      <c r="I825" s="24">
        <v>10471</v>
      </c>
      <c r="J825" s="25">
        <f t="shared" ref="J825:J834" si="148">(I825-I824)/I824</f>
        <v>0.22971227246036408</v>
      </c>
      <c r="K825" s="21">
        <v>1000</v>
      </c>
      <c r="L825" s="22">
        <f t="shared" ref="L825:L833" si="149">(L824+K825)+(L824+K825)*J826</f>
        <v>2446.9127803306319</v>
      </c>
    </row>
    <row r="826" spans="2:12" ht="15">
      <c r="B826" s="18">
        <v>40513</v>
      </c>
      <c r="C826" s="19">
        <v>56.11</v>
      </c>
      <c r="D826" s="25">
        <f t="shared" si="146"/>
        <v>0.48008441044579281</v>
      </c>
      <c r="E826" s="21">
        <v>1000</v>
      </c>
      <c r="F826" s="22">
        <f t="shared" si="147"/>
        <v>6843.6881792292043</v>
      </c>
      <c r="G826" s="16"/>
      <c r="H826" s="23">
        <v>40513</v>
      </c>
      <c r="I826" s="24">
        <v>11491</v>
      </c>
      <c r="J826" s="25">
        <f t="shared" si="148"/>
        <v>9.741189953204088E-2</v>
      </c>
      <c r="K826" s="21">
        <v>1000</v>
      </c>
      <c r="L826" s="22">
        <f t="shared" si="149"/>
        <v>3664.6883158384239</v>
      </c>
    </row>
    <row r="827" spans="2:12" ht="15">
      <c r="B827" s="18">
        <v>40878</v>
      </c>
      <c r="C827" s="19">
        <v>70.290000000000006</v>
      </c>
      <c r="D827" s="25">
        <f t="shared" si="146"/>
        <v>0.25271787560149717</v>
      </c>
      <c r="E827" s="21">
        <v>1000</v>
      </c>
      <c r="F827" s="22">
        <f t="shared" si="147"/>
        <v>10295.328943173799</v>
      </c>
      <c r="G827" s="16"/>
      <c r="H827" s="23">
        <v>40878</v>
      </c>
      <c r="I827" s="24">
        <v>12217</v>
      </c>
      <c r="J827" s="25">
        <f t="shared" si="148"/>
        <v>6.3179879906013398E-2</v>
      </c>
      <c r="K827" s="21">
        <v>1000</v>
      </c>
      <c r="L827" s="22">
        <f t="shared" si="149"/>
        <v>5022.8349672468257</v>
      </c>
    </row>
    <row r="828" spans="2:12" ht="15">
      <c r="B828" s="18">
        <v>41244</v>
      </c>
      <c r="C828" s="19">
        <v>92.26</v>
      </c>
      <c r="D828" s="25">
        <f t="shared" si="146"/>
        <v>0.3125622421397069</v>
      </c>
      <c r="E828" s="21">
        <v>1000</v>
      </c>
      <c r="F828" s="22">
        <f t="shared" si="147"/>
        <v>15133.488084388828</v>
      </c>
      <c r="G828" s="16"/>
      <c r="H828" s="23">
        <v>41244</v>
      </c>
      <c r="I828" s="24">
        <v>13155</v>
      </c>
      <c r="J828" s="25">
        <f t="shared" si="148"/>
        <v>7.6778259801915369E-2</v>
      </c>
      <c r="K828" s="21">
        <v>1000</v>
      </c>
      <c r="L828" s="22">
        <f t="shared" si="149"/>
        <v>7213.2090390705998</v>
      </c>
    </row>
    <row r="829" spans="2:12" ht="15">
      <c r="B829" s="18">
        <v>41609</v>
      </c>
      <c r="C829" s="19">
        <v>123.61</v>
      </c>
      <c r="D829" s="25">
        <f t="shared" si="146"/>
        <v>0.33980056362453925</v>
      </c>
      <c r="E829" s="21">
        <v>1000</v>
      </c>
      <c r="F829" s="22">
        <f t="shared" si="147"/>
        <v>21125.850508366442</v>
      </c>
      <c r="G829" s="16"/>
      <c r="H829" s="23">
        <v>41609</v>
      </c>
      <c r="I829" s="24">
        <v>15755</v>
      </c>
      <c r="J829" s="25">
        <f t="shared" si="148"/>
        <v>0.1976434815659445</v>
      </c>
      <c r="K829" s="21">
        <v>1000</v>
      </c>
      <c r="L829" s="22">
        <f t="shared" si="149"/>
        <v>9411.1750417227249</v>
      </c>
    </row>
    <row r="830" spans="2:12" ht="15">
      <c r="B830" s="18">
        <v>41974</v>
      </c>
      <c r="C830" s="19">
        <v>161.86000000000001</v>
      </c>
      <c r="D830" s="25">
        <f t="shared" si="146"/>
        <v>0.30944098373917978</v>
      </c>
      <c r="E830" s="21">
        <v>1000</v>
      </c>
      <c r="F830" s="22">
        <f t="shared" si="147"/>
        <v>18325.661183440043</v>
      </c>
      <c r="G830" s="16"/>
      <c r="H830" s="23">
        <v>41974</v>
      </c>
      <c r="I830" s="24">
        <v>18053</v>
      </c>
      <c r="J830" s="25">
        <f t="shared" si="148"/>
        <v>0.14585845763249761</v>
      </c>
      <c r="K830" s="21">
        <v>1000</v>
      </c>
      <c r="L830" s="22">
        <f t="shared" si="149"/>
        <v>10049.007095885365</v>
      </c>
    </row>
    <row r="831" spans="2:12" ht="15">
      <c r="B831" s="18">
        <v>42339</v>
      </c>
      <c r="C831" s="19">
        <v>134.06</v>
      </c>
      <c r="D831" s="25">
        <f t="shared" si="146"/>
        <v>-0.17175336710737679</v>
      </c>
      <c r="E831" s="21">
        <v>1000</v>
      </c>
      <c r="F831" s="22">
        <f t="shared" si="147"/>
        <v>25201.492526398539</v>
      </c>
      <c r="G831" s="16"/>
      <c r="H831" s="23">
        <v>42339</v>
      </c>
      <c r="I831" s="24">
        <v>17425</v>
      </c>
      <c r="J831" s="25">
        <f t="shared" si="148"/>
        <v>-3.4786462083864177E-2</v>
      </c>
      <c r="K831" s="21">
        <v>1000</v>
      </c>
      <c r="L831" s="22">
        <f t="shared" si="149"/>
        <v>12658.325891257362</v>
      </c>
    </row>
    <row r="832" spans="2:12" ht="15">
      <c r="B832" s="18">
        <v>42705</v>
      </c>
      <c r="C832" s="19">
        <v>174.82</v>
      </c>
      <c r="D832" s="25">
        <f t="shared" si="146"/>
        <v>0.30404296583619267</v>
      </c>
      <c r="E832" s="21">
        <v>1000</v>
      </c>
      <c r="F832" s="22">
        <f t="shared" si="147"/>
        <v>32643.204852131348</v>
      </c>
      <c r="G832" s="16"/>
      <c r="H832" s="23">
        <v>42705</v>
      </c>
      <c r="I832" s="24">
        <v>19963</v>
      </c>
      <c r="J832" s="25">
        <f t="shared" si="148"/>
        <v>0.14565279770444764</v>
      </c>
      <c r="K832" s="21">
        <v>1000</v>
      </c>
      <c r="L832" s="22">
        <f t="shared" si="149"/>
        <v>16984.134745507828</v>
      </c>
    </row>
    <row r="833" spans="1:12" ht="15">
      <c r="B833" s="18">
        <v>43070</v>
      </c>
      <c r="C833" s="19">
        <v>217.8</v>
      </c>
      <c r="D833" s="25">
        <f t="shared" si="146"/>
        <v>0.24585287724516658</v>
      </c>
      <c r="E833" s="21">
        <v>1000</v>
      </c>
      <c r="F833" s="26">
        <f t="shared" si="147"/>
        <v>39307.558947299651</v>
      </c>
      <c r="G833" s="16"/>
      <c r="H833" s="23">
        <v>43070</v>
      </c>
      <c r="I833" s="24">
        <v>24824</v>
      </c>
      <c r="J833" s="25">
        <f t="shared" si="148"/>
        <v>0.24350047588037871</v>
      </c>
      <c r="K833" s="21">
        <v>1000</v>
      </c>
      <c r="L833" s="27">
        <f t="shared" si="149"/>
        <v>16899.609700630885</v>
      </c>
    </row>
    <row r="834" spans="1:12" ht="15">
      <c r="B834" s="18">
        <v>43435</v>
      </c>
      <c r="C834" s="19">
        <v>254.47</v>
      </c>
      <c r="D834" s="25">
        <f t="shared" si="146"/>
        <v>0.16836547291092738</v>
      </c>
      <c r="E834" s="28"/>
      <c r="F834" s="28"/>
      <c r="G834" s="16"/>
      <c r="H834" s="23">
        <v>43435</v>
      </c>
      <c r="I834" s="24">
        <v>23327</v>
      </c>
      <c r="J834" s="25">
        <f t="shared" si="148"/>
        <v>-6.0304543989687397E-2</v>
      </c>
      <c r="K834" s="29"/>
      <c r="L834" s="29"/>
    </row>
    <row r="835" spans="1:12" ht="15">
      <c r="B835" s="9"/>
      <c r="C835" s="9"/>
      <c r="D835" s="9"/>
      <c r="E835" s="31">
        <f>SUM(E824:E834)</f>
        <v>10000</v>
      </c>
      <c r="F835" s="32"/>
      <c r="G835" s="9"/>
      <c r="H835" s="9"/>
      <c r="I835" s="9"/>
      <c r="J835" s="9"/>
      <c r="K835" s="31">
        <f>SUM(K824:K834)</f>
        <v>10000</v>
      </c>
      <c r="L835" s="33"/>
    </row>
    <row r="836" spans="1:12" ht="15">
      <c r="B836" s="9"/>
      <c r="C836" s="9"/>
      <c r="D836" s="9"/>
      <c r="E836" s="31"/>
      <c r="F836" s="32"/>
      <c r="G836" s="9"/>
      <c r="H836" s="9"/>
      <c r="I836" s="9"/>
      <c r="J836" s="9"/>
      <c r="K836" s="31"/>
      <c r="L836" s="33"/>
    </row>
    <row r="837" spans="1:12" ht="15">
      <c r="B837" s="9"/>
      <c r="C837" s="9"/>
      <c r="D837" s="9"/>
      <c r="E837" s="31"/>
      <c r="F837" s="32"/>
      <c r="G837" s="9"/>
      <c r="H837" s="9"/>
      <c r="I837" s="9"/>
      <c r="J837" s="9"/>
      <c r="K837" s="31"/>
      <c r="L837" s="33"/>
    </row>
    <row r="838" spans="1:12" ht="14.25">
      <c r="A838" s="2" t="s">
        <v>848</v>
      </c>
      <c r="B838" s="79" t="s">
        <v>849</v>
      </c>
      <c r="C838" s="76"/>
      <c r="D838" s="76"/>
      <c r="E838" s="76"/>
      <c r="F838" s="76"/>
      <c r="G838" s="76"/>
      <c r="H838" s="76"/>
      <c r="I838" s="76"/>
      <c r="J838" s="76"/>
      <c r="K838" s="76"/>
      <c r="L838" s="77"/>
    </row>
    <row r="839" spans="1:12" ht="12.75">
      <c r="B839" s="82" t="s">
        <v>2</v>
      </c>
      <c r="C839" s="76"/>
      <c r="D839" s="76"/>
      <c r="E839" s="76"/>
      <c r="F839" s="76"/>
      <c r="G839" s="76"/>
      <c r="H839" s="76"/>
      <c r="I839" s="76"/>
      <c r="J839" s="76"/>
      <c r="K839" s="76"/>
      <c r="L839" s="77"/>
    </row>
    <row r="840" spans="1:12" ht="12.75">
      <c r="B840" s="78" t="s">
        <v>851</v>
      </c>
      <c r="C840" s="76"/>
      <c r="D840" s="76"/>
      <c r="E840" s="76"/>
      <c r="F840" s="76"/>
      <c r="G840" s="76"/>
      <c r="H840" s="76"/>
      <c r="I840" s="76"/>
      <c r="J840" s="76"/>
      <c r="K840" s="76"/>
      <c r="L840" s="77"/>
    </row>
    <row r="841" spans="1:12" ht="12.75">
      <c r="B841" s="3"/>
      <c r="C841" s="4">
        <v>2018</v>
      </c>
      <c r="D841" s="4">
        <v>2017</v>
      </c>
      <c r="E841" s="4">
        <v>2016</v>
      </c>
      <c r="F841" s="4">
        <v>2015</v>
      </c>
      <c r="G841" s="4">
        <v>2014</v>
      </c>
      <c r="H841" s="4">
        <v>2013</v>
      </c>
      <c r="I841" s="4">
        <v>2012</v>
      </c>
      <c r="J841" s="4">
        <v>2011</v>
      </c>
      <c r="K841" s="4">
        <v>2010</v>
      </c>
      <c r="L841" s="4">
        <v>2009</v>
      </c>
    </row>
    <row r="842" spans="1:12" ht="12.75">
      <c r="B842" s="5" t="s">
        <v>10</v>
      </c>
      <c r="C842" s="6">
        <v>3333</v>
      </c>
      <c r="D842" s="6">
        <v>2752</v>
      </c>
      <c r="E842" s="6">
        <v>2398</v>
      </c>
      <c r="F842" s="6">
        <v>2219</v>
      </c>
      <c r="G842" s="6">
        <v>1861</v>
      </c>
      <c r="H842" s="6">
        <v>1421</v>
      </c>
      <c r="I842" s="6">
        <v>1148</v>
      </c>
      <c r="J842" s="6">
        <v>1055</v>
      </c>
      <c r="K842" s="6">
        <v>902</v>
      </c>
      <c r="L842" s="6">
        <v>666</v>
      </c>
    </row>
    <row r="843" spans="1:12" ht="12.75">
      <c r="B843" s="5" t="s">
        <v>11</v>
      </c>
      <c r="C843" s="6">
        <v>894</v>
      </c>
      <c r="D843" s="6">
        <v>1043</v>
      </c>
      <c r="E843" s="6">
        <v>561</v>
      </c>
      <c r="F843" s="6">
        <v>583</v>
      </c>
      <c r="G843" s="6">
        <v>448</v>
      </c>
      <c r="H843" s="6">
        <v>159</v>
      </c>
      <c r="I843" s="6">
        <v>222</v>
      </c>
      <c r="J843" s="6">
        <v>133</v>
      </c>
      <c r="K843" s="6">
        <v>185</v>
      </c>
      <c r="L843" s="6">
        <v>114</v>
      </c>
    </row>
    <row r="844" spans="1:12" ht="12.75">
      <c r="B844" s="5" t="s">
        <v>12</v>
      </c>
      <c r="C844" s="6">
        <v>826</v>
      </c>
      <c r="D844" s="6">
        <v>725</v>
      </c>
      <c r="E844" s="6">
        <v>454</v>
      </c>
      <c r="F844" s="6">
        <v>461</v>
      </c>
      <c r="G844" s="6">
        <v>353</v>
      </c>
      <c r="H844" s="6">
        <v>125</v>
      </c>
      <c r="I844" s="6">
        <v>151</v>
      </c>
      <c r="J844" s="6">
        <v>86</v>
      </c>
      <c r="K844" s="6">
        <v>124</v>
      </c>
      <c r="L844" s="6">
        <v>72</v>
      </c>
    </row>
    <row r="845" spans="1:12" ht="12.75">
      <c r="B845" s="5" t="s">
        <v>13</v>
      </c>
      <c r="C845" s="7">
        <v>5.56</v>
      </c>
      <c r="D845" s="7">
        <v>4.92</v>
      </c>
      <c r="E845" s="7">
        <v>3.07</v>
      </c>
      <c r="F845" s="7">
        <v>3.1</v>
      </c>
      <c r="G845" s="7">
        <v>2.37</v>
      </c>
      <c r="H845" s="7">
        <v>0.9</v>
      </c>
      <c r="I845" s="7">
        <v>1.1299999999999999</v>
      </c>
      <c r="J845" s="7">
        <v>0.62</v>
      </c>
      <c r="K845" s="7">
        <v>0.87</v>
      </c>
      <c r="L845" s="7">
        <v>0.53</v>
      </c>
    </row>
    <row r="846" spans="1:12" ht="12.75">
      <c r="B846" s="5" t="s">
        <v>14</v>
      </c>
      <c r="C846" s="7">
        <v>299.93</v>
      </c>
      <c r="D846" s="7">
        <v>218.49</v>
      </c>
      <c r="E846" s="7">
        <v>128.04</v>
      </c>
      <c r="F846" s="7">
        <v>191.95</v>
      </c>
      <c r="G846" s="7">
        <v>184.58</v>
      </c>
      <c r="H846" s="7">
        <v>110.59</v>
      </c>
      <c r="I846" s="7">
        <v>55.59</v>
      </c>
      <c r="J846" s="7">
        <v>30.48</v>
      </c>
      <c r="K846" s="7">
        <v>63.34</v>
      </c>
      <c r="L846" s="7">
        <v>30.68</v>
      </c>
    </row>
    <row r="847" spans="1:12" ht="12.75">
      <c r="B847" s="5" t="s">
        <v>15</v>
      </c>
      <c r="C847" s="8">
        <f t="shared" ref="C847:L847" si="150">C846/C845</f>
        <v>53.944244604316552</v>
      </c>
      <c r="D847" s="8">
        <f t="shared" si="150"/>
        <v>44.408536585365859</v>
      </c>
      <c r="E847" s="8">
        <f t="shared" si="150"/>
        <v>41.706840390879478</v>
      </c>
      <c r="F847" s="8">
        <f t="shared" si="150"/>
        <v>61.919354838709673</v>
      </c>
      <c r="G847" s="8">
        <f t="shared" si="150"/>
        <v>77.881856540084385</v>
      </c>
      <c r="H847" s="8">
        <f t="shared" si="150"/>
        <v>122.87777777777778</v>
      </c>
      <c r="I847" s="8">
        <f t="shared" si="150"/>
        <v>49.194690265486734</v>
      </c>
      <c r="J847" s="8">
        <f t="shared" si="150"/>
        <v>49.161290322580648</v>
      </c>
      <c r="K847" s="8">
        <f t="shared" si="150"/>
        <v>72.804597701149433</v>
      </c>
      <c r="L847" s="8">
        <f t="shared" si="150"/>
        <v>57.886792452830186</v>
      </c>
    </row>
    <row r="849" spans="2:12" ht="15">
      <c r="B849" s="80" t="s">
        <v>16</v>
      </c>
      <c r="C849" s="81"/>
      <c r="D849" s="81"/>
      <c r="E849" s="81"/>
      <c r="F849" s="81"/>
      <c r="G849" s="81"/>
      <c r="H849" s="81"/>
      <c r="I849" s="81"/>
      <c r="J849" s="81"/>
      <c r="K849" s="81"/>
      <c r="L849" s="81"/>
    </row>
    <row r="850" spans="2:12" ht="18.75">
      <c r="B850" s="83" t="s">
        <v>852</v>
      </c>
      <c r="C850" s="76"/>
      <c r="D850" s="76"/>
      <c r="E850" s="76"/>
      <c r="F850" s="77"/>
      <c r="G850" s="9"/>
      <c r="H850" s="10"/>
      <c r="I850" s="10"/>
      <c r="J850" s="10"/>
      <c r="K850" s="43"/>
      <c r="L850" s="44"/>
    </row>
    <row r="851" spans="2:12" ht="15">
      <c r="B851" s="11" t="s">
        <v>20</v>
      </c>
      <c r="C851" s="12" t="s">
        <v>21</v>
      </c>
      <c r="D851" s="13" t="s">
        <v>22</v>
      </c>
      <c r="E851" s="14" t="s">
        <v>23</v>
      </c>
      <c r="F851" s="45" t="s">
        <v>24</v>
      </c>
      <c r="G851" s="16"/>
      <c r="H851" s="17" t="s">
        <v>20</v>
      </c>
      <c r="I851" s="12" t="s">
        <v>25</v>
      </c>
      <c r="J851" s="13" t="s">
        <v>22</v>
      </c>
      <c r="K851" s="45" t="s">
        <v>23</v>
      </c>
      <c r="L851" s="46" t="s">
        <v>24</v>
      </c>
    </row>
    <row r="852" spans="2:12" ht="15">
      <c r="B852" s="18">
        <v>39783</v>
      </c>
      <c r="C852" s="19">
        <v>27.36</v>
      </c>
      <c r="D852" s="20"/>
      <c r="E852" s="21">
        <v>1000</v>
      </c>
      <c r="F852" s="22">
        <f>(E852)+(E852*D853)</f>
        <v>1121.3450292397661</v>
      </c>
      <c r="G852" s="16"/>
      <c r="H852" s="23">
        <v>39783</v>
      </c>
      <c r="I852" s="24">
        <v>8515</v>
      </c>
      <c r="J852" s="20"/>
      <c r="K852" s="21">
        <v>1000</v>
      </c>
      <c r="L852" s="22">
        <f>(K852)+(K852*J853)</f>
        <v>1229.7122724603641</v>
      </c>
    </row>
    <row r="853" spans="2:12" ht="15">
      <c r="B853" s="18">
        <v>40148</v>
      </c>
      <c r="C853" s="19">
        <v>30.68</v>
      </c>
      <c r="D853" s="25">
        <f t="shared" ref="D853:D862" si="151">(C853-C852)/C852</f>
        <v>0.12134502923976609</v>
      </c>
      <c r="E853" s="21">
        <v>1000</v>
      </c>
      <c r="F853" s="22">
        <f t="shared" ref="F853:F861" si="152">(F852+E853)+(F852+E853)*D854</f>
        <v>4379.5956372896608</v>
      </c>
      <c r="G853" s="16"/>
      <c r="H853" s="23">
        <v>40148</v>
      </c>
      <c r="I853" s="24">
        <v>10471</v>
      </c>
      <c r="J853" s="25">
        <f t="shared" ref="J853:J862" si="153">(I853-I852)/I852</f>
        <v>0.22971227246036408</v>
      </c>
      <c r="K853" s="21">
        <v>1000</v>
      </c>
      <c r="L853" s="22">
        <f t="shared" ref="L853:L861" si="154">(L852+K853)+(L852+K853)*J854</f>
        <v>2446.9127803306319</v>
      </c>
    </row>
    <row r="854" spans="2:12" ht="15">
      <c r="B854" s="18">
        <v>40513</v>
      </c>
      <c r="C854" s="19">
        <v>63.34</v>
      </c>
      <c r="D854" s="25">
        <f t="shared" si="151"/>
        <v>1.0645371577574969</v>
      </c>
      <c r="E854" s="21">
        <v>1000</v>
      </c>
      <c r="F854" s="22">
        <f t="shared" si="152"/>
        <v>2588.7286868422621</v>
      </c>
      <c r="G854" s="16"/>
      <c r="H854" s="23">
        <v>40513</v>
      </c>
      <c r="I854" s="24">
        <v>11491</v>
      </c>
      <c r="J854" s="25">
        <f t="shared" si="153"/>
        <v>9.741189953204088E-2</v>
      </c>
      <c r="K854" s="21">
        <v>1000</v>
      </c>
      <c r="L854" s="22">
        <f t="shared" si="154"/>
        <v>3664.6883158384239</v>
      </c>
    </row>
    <row r="855" spans="2:12" ht="15">
      <c r="B855" s="18">
        <v>40878</v>
      </c>
      <c r="C855" s="19">
        <v>30.48</v>
      </c>
      <c r="D855" s="25">
        <f t="shared" si="151"/>
        <v>-0.51878749605304697</v>
      </c>
      <c r="E855" s="21">
        <v>1000</v>
      </c>
      <c r="F855" s="22">
        <f t="shared" si="152"/>
        <v>6545.1911975577877</v>
      </c>
      <c r="G855" s="16"/>
      <c r="H855" s="23">
        <v>40878</v>
      </c>
      <c r="I855" s="24">
        <v>12217</v>
      </c>
      <c r="J855" s="25">
        <f t="shared" si="153"/>
        <v>6.3179879906013398E-2</v>
      </c>
      <c r="K855" s="21">
        <v>1000</v>
      </c>
      <c r="L855" s="22">
        <f t="shared" si="154"/>
        <v>5022.8349672468257</v>
      </c>
    </row>
    <row r="856" spans="2:12" ht="15">
      <c r="B856" s="18">
        <v>41244</v>
      </c>
      <c r="C856" s="19">
        <v>55.59</v>
      </c>
      <c r="D856" s="25">
        <f t="shared" si="151"/>
        <v>0.82381889763779537</v>
      </c>
      <c r="E856" s="21">
        <v>1000</v>
      </c>
      <c r="F856" s="22">
        <f t="shared" si="152"/>
        <v>15010.302114371574</v>
      </c>
      <c r="G856" s="16"/>
      <c r="H856" s="23">
        <v>41244</v>
      </c>
      <c r="I856" s="24">
        <v>13155</v>
      </c>
      <c r="J856" s="25">
        <f t="shared" si="153"/>
        <v>7.6778259801915369E-2</v>
      </c>
      <c r="K856" s="21">
        <v>1000</v>
      </c>
      <c r="L856" s="22">
        <f t="shared" si="154"/>
        <v>7213.2090390705998</v>
      </c>
    </row>
    <row r="857" spans="2:12" ht="15">
      <c r="B857" s="18">
        <v>41609</v>
      </c>
      <c r="C857" s="19">
        <v>110.59</v>
      </c>
      <c r="D857" s="25">
        <f t="shared" si="151"/>
        <v>0.98938658032020144</v>
      </c>
      <c r="E857" s="21">
        <v>1000</v>
      </c>
      <c r="F857" s="22">
        <f t="shared" si="152"/>
        <v>26721.960071170135</v>
      </c>
      <c r="G857" s="16"/>
      <c r="H857" s="23">
        <v>41609</v>
      </c>
      <c r="I857" s="24">
        <v>15755</v>
      </c>
      <c r="J857" s="25">
        <f t="shared" si="153"/>
        <v>0.1976434815659445</v>
      </c>
      <c r="K857" s="21">
        <v>1000</v>
      </c>
      <c r="L857" s="22">
        <f t="shared" si="154"/>
        <v>9411.1750417227249</v>
      </c>
    </row>
    <row r="858" spans="2:12" ht="15">
      <c r="B858" s="18">
        <v>41974</v>
      </c>
      <c r="C858" s="19">
        <v>184.58</v>
      </c>
      <c r="D858" s="25">
        <f t="shared" si="151"/>
        <v>0.66904783434306903</v>
      </c>
      <c r="E858" s="21">
        <v>1000</v>
      </c>
      <c r="F858" s="22">
        <f t="shared" si="152"/>
        <v>28828.855973892656</v>
      </c>
      <c r="G858" s="16"/>
      <c r="H858" s="23">
        <v>41974</v>
      </c>
      <c r="I858" s="24">
        <v>18053</v>
      </c>
      <c r="J858" s="25">
        <f t="shared" si="153"/>
        <v>0.14585845763249761</v>
      </c>
      <c r="K858" s="21">
        <v>1000</v>
      </c>
      <c r="L858" s="22">
        <f t="shared" si="154"/>
        <v>10049.007095885365</v>
      </c>
    </row>
    <row r="859" spans="2:12" ht="15">
      <c r="B859" s="18">
        <v>42339</v>
      </c>
      <c r="C859" s="19">
        <v>191.95</v>
      </c>
      <c r="D859" s="25">
        <f t="shared" si="151"/>
        <v>3.9928486293206063E-2</v>
      </c>
      <c r="E859" s="21">
        <v>1000</v>
      </c>
      <c r="F859" s="22">
        <f t="shared" si="152"/>
        <v>19897.299916109485</v>
      </c>
      <c r="G859" s="16"/>
      <c r="H859" s="23">
        <v>42339</v>
      </c>
      <c r="I859" s="24">
        <v>17425</v>
      </c>
      <c r="J859" s="25">
        <f t="shared" si="153"/>
        <v>-3.4786462083864177E-2</v>
      </c>
      <c r="K859" s="21">
        <v>1000</v>
      </c>
      <c r="L859" s="22">
        <f t="shared" si="154"/>
        <v>12658.325891257362</v>
      </c>
    </row>
    <row r="860" spans="2:12" ht="15">
      <c r="B860" s="18">
        <v>42705</v>
      </c>
      <c r="C860" s="19">
        <v>128.04</v>
      </c>
      <c r="D860" s="25">
        <f t="shared" si="151"/>
        <v>-0.33295128939828078</v>
      </c>
      <c r="E860" s="21">
        <v>1000</v>
      </c>
      <c r="F860" s="22">
        <f t="shared" si="152"/>
        <v>35659.567780933779</v>
      </c>
      <c r="G860" s="16"/>
      <c r="H860" s="23">
        <v>42705</v>
      </c>
      <c r="I860" s="24">
        <v>19963</v>
      </c>
      <c r="J860" s="25">
        <f t="shared" si="153"/>
        <v>0.14565279770444764</v>
      </c>
      <c r="K860" s="21">
        <v>1000</v>
      </c>
      <c r="L860" s="22">
        <f t="shared" si="154"/>
        <v>16984.134745507828</v>
      </c>
    </row>
    <row r="861" spans="2:12" ht="15">
      <c r="B861" s="18">
        <v>43070</v>
      </c>
      <c r="C861" s="19">
        <v>218.49</v>
      </c>
      <c r="D861" s="25">
        <f t="shared" si="151"/>
        <v>0.70641986879100294</v>
      </c>
      <c r="E861" s="21">
        <v>1000</v>
      </c>
      <c r="F861" s="26">
        <f t="shared" si="152"/>
        <v>50324.061350796226</v>
      </c>
      <c r="G861" s="16"/>
      <c r="H861" s="23">
        <v>43070</v>
      </c>
      <c r="I861" s="24">
        <v>24824</v>
      </c>
      <c r="J861" s="25">
        <f t="shared" si="153"/>
        <v>0.24350047588037871</v>
      </c>
      <c r="K861" s="21">
        <v>1000</v>
      </c>
      <c r="L861" s="27">
        <f t="shared" si="154"/>
        <v>16899.609700630885</v>
      </c>
    </row>
    <row r="862" spans="2:12" ht="15">
      <c r="B862" s="18">
        <v>43435</v>
      </c>
      <c r="C862" s="19">
        <v>299.93</v>
      </c>
      <c r="D862" s="25">
        <f t="shared" si="151"/>
        <v>0.37274017117488212</v>
      </c>
      <c r="E862" s="28"/>
      <c r="F862" s="28"/>
      <c r="G862" s="16"/>
      <c r="H862" s="23">
        <v>43435</v>
      </c>
      <c r="I862" s="24">
        <v>23327</v>
      </c>
      <c r="J862" s="25">
        <f t="shared" si="153"/>
        <v>-6.0304543989687397E-2</v>
      </c>
      <c r="K862" s="29"/>
      <c r="L862" s="29"/>
    </row>
    <row r="863" spans="2:12" ht="15">
      <c r="B863" s="9"/>
      <c r="C863" s="9"/>
      <c r="D863" s="9"/>
      <c r="E863" s="31">
        <f>SUM(E852:E862)</f>
        <v>10000</v>
      </c>
      <c r="F863" s="32"/>
      <c r="G863" s="9"/>
      <c r="H863" s="9"/>
      <c r="I863" s="9"/>
      <c r="J863" s="9"/>
      <c r="K863" s="31">
        <f>SUM(K852:K862)</f>
        <v>10000</v>
      </c>
      <c r="L863" s="33"/>
    </row>
    <row r="864" spans="2:12" ht="15">
      <c r="B864" s="9"/>
      <c r="C864" s="9"/>
      <c r="D864" s="9"/>
      <c r="E864" s="31"/>
      <c r="F864" s="32"/>
      <c r="G864" s="9"/>
      <c r="H864" s="9"/>
      <c r="I864" s="9"/>
      <c r="J864" s="9"/>
      <c r="K864" s="31"/>
      <c r="L864" s="33"/>
    </row>
    <row r="865" spans="1:12" ht="15">
      <c r="B865" s="9"/>
      <c r="C865" s="9"/>
      <c r="D865" s="9"/>
      <c r="E865" s="31"/>
      <c r="F865" s="32"/>
      <c r="G865" s="9"/>
      <c r="H865" s="9"/>
      <c r="I865" s="9"/>
      <c r="J865" s="9"/>
      <c r="K865" s="31"/>
      <c r="L865" s="33"/>
    </row>
    <row r="866" spans="1:12" ht="14.25">
      <c r="A866" s="2" t="s">
        <v>856</v>
      </c>
      <c r="B866" s="79" t="s">
        <v>857</v>
      </c>
      <c r="C866" s="76"/>
      <c r="D866" s="76"/>
      <c r="E866" s="76"/>
      <c r="F866" s="76"/>
      <c r="G866" s="76"/>
      <c r="H866" s="76"/>
      <c r="I866" s="76"/>
      <c r="J866" s="76"/>
      <c r="K866" s="76"/>
      <c r="L866" s="77"/>
    </row>
    <row r="867" spans="1:12" ht="12.75">
      <c r="B867" s="82" t="s">
        <v>2</v>
      </c>
      <c r="C867" s="76"/>
      <c r="D867" s="76"/>
      <c r="E867" s="76"/>
      <c r="F867" s="76"/>
      <c r="G867" s="76"/>
      <c r="H867" s="76"/>
      <c r="I867" s="76"/>
      <c r="J867" s="76"/>
      <c r="K867" s="76"/>
      <c r="L867" s="77"/>
    </row>
    <row r="868" spans="1:12" ht="12.75">
      <c r="B868" s="78" t="s">
        <v>858</v>
      </c>
      <c r="C868" s="76"/>
      <c r="D868" s="76"/>
      <c r="E868" s="76"/>
      <c r="F868" s="76"/>
      <c r="G868" s="76"/>
      <c r="H868" s="76"/>
      <c r="I868" s="76"/>
      <c r="J868" s="76"/>
      <c r="K868" s="76"/>
      <c r="L868" s="77"/>
    </row>
    <row r="869" spans="1:12" ht="12.75">
      <c r="B869" s="3"/>
      <c r="C869" s="4">
        <v>2018</v>
      </c>
      <c r="D869" s="4">
        <v>2017</v>
      </c>
      <c r="E869" s="4">
        <v>2016</v>
      </c>
      <c r="F869" s="4">
        <v>2015</v>
      </c>
      <c r="G869" s="4">
        <v>2014</v>
      </c>
      <c r="H869" s="4">
        <v>2013</v>
      </c>
      <c r="I869" s="4">
        <v>2012</v>
      </c>
      <c r="J869" s="4">
        <v>2011</v>
      </c>
      <c r="K869" s="4">
        <v>2010</v>
      </c>
      <c r="L869" s="4">
        <v>2009</v>
      </c>
    </row>
    <row r="870" spans="1:12" ht="12.75">
      <c r="B870" s="5" t="s">
        <v>10</v>
      </c>
      <c r="C870" s="6">
        <v>2300</v>
      </c>
      <c r="D870" s="6">
        <v>2135</v>
      </c>
      <c r="E870" s="6">
        <v>1957</v>
      </c>
      <c r="F870" s="6">
        <v>2395</v>
      </c>
      <c r="G870" s="6">
        <v>2485</v>
      </c>
      <c r="H870" s="6">
        <v>2378</v>
      </c>
      <c r="I870" s="6">
        <v>2341</v>
      </c>
      <c r="J870" s="6">
        <v>2309</v>
      </c>
      <c r="K870" s="6">
        <v>1968</v>
      </c>
      <c r="L870" s="6">
        <v>1728</v>
      </c>
    </row>
    <row r="871" spans="1:12" ht="12.75">
      <c r="B871" s="5" t="s">
        <v>11</v>
      </c>
      <c r="C871" s="6">
        <v>651</v>
      </c>
      <c r="D871" s="6">
        <v>574</v>
      </c>
      <c r="E871" s="6">
        <v>504</v>
      </c>
      <c r="F871" s="6">
        <v>463</v>
      </c>
      <c r="G871" s="6">
        <v>445</v>
      </c>
      <c r="H871" s="6">
        <v>402</v>
      </c>
      <c r="I871" s="6">
        <v>382</v>
      </c>
      <c r="J871" s="6">
        <v>349</v>
      </c>
      <c r="K871" s="6">
        <v>307</v>
      </c>
      <c r="L871" s="6">
        <v>224</v>
      </c>
    </row>
    <row r="872" spans="1:12" ht="12.75">
      <c r="B872" s="5" t="s">
        <v>12</v>
      </c>
      <c r="C872" s="6">
        <v>512</v>
      </c>
      <c r="D872" s="6">
        <v>375</v>
      </c>
      <c r="E872" s="6">
        <v>384</v>
      </c>
      <c r="F872" s="6">
        <v>352</v>
      </c>
      <c r="G872" s="6">
        <v>338</v>
      </c>
      <c r="H872" s="6">
        <v>306</v>
      </c>
      <c r="I872" s="6">
        <v>290</v>
      </c>
      <c r="J872" s="6">
        <v>269</v>
      </c>
      <c r="K872" s="6">
        <v>232</v>
      </c>
      <c r="L872" s="6">
        <v>172</v>
      </c>
    </row>
    <row r="873" spans="1:12" ht="12.75">
      <c r="B873" s="5" t="s">
        <v>13</v>
      </c>
      <c r="C873" s="7">
        <v>19.88</v>
      </c>
      <c r="D873" s="7">
        <v>14.24</v>
      </c>
      <c r="E873" s="7">
        <v>14.22</v>
      </c>
      <c r="F873" s="7">
        <v>12.48</v>
      </c>
      <c r="G873" s="7">
        <v>11.44</v>
      </c>
      <c r="H873" s="7">
        <v>9.9600000000000009</v>
      </c>
      <c r="I873" s="7">
        <v>9.14</v>
      </c>
      <c r="J873" s="7">
        <v>8.2100000000000009</v>
      </c>
      <c r="K873" s="7">
        <v>6.8</v>
      </c>
      <c r="L873" s="7">
        <v>5.03</v>
      </c>
    </row>
    <row r="874" spans="1:12" ht="12.75">
      <c r="B874" s="5" t="s">
        <v>14</v>
      </c>
      <c r="C874" s="7">
        <v>556.58000000000004</v>
      </c>
      <c r="D874" s="7">
        <v>619.52</v>
      </c>
      <c r="E874" s="7">
        <v>418.56</v>
      </c>
      <c r="F874" s="7">
        <v>339.13</v>
      </c>
      <c r="G874" s="7">
        <v>302.45999999999998</v>
      </c>
      <c r="H874" s="7">
        <v>242.59</v>
      </c>
      <c r="I874" s="7">
        <v>193.9</v>
      </c>
      <c r="J874" s="7">
        <v>147.71</v>
      </c>
      <c r="K874" s="7">
        <v>151.21</v>
      </c>
      <c r="L874" s="7">
        <v>104.99</v>
      </c>
    </row>
    <row r="875" spans="1:12" ht="12.75">
      <c r="B875" s="5" t="s">
        <v>15</v>
      </c>
      <c r="C875" s="8">
        <f t="shared" ref="C875:L875" si="155">C874/C873</f>
        <v>27.996981891348092</v>
      </c>
      <c r="D875" s="8">
        <f t="shared" si="155"/>
        <v>43.50561797752809</v>
      </c>
      <c r="E875" s="8">
        <f t="shared" si="155"/>
        <v>29.434599156118143</v>
      </c>
      <c r="F875" s="8">
        <f t="shared" si="155"/>
        <v>27.173878205128204</v>
      </c>
      <c r="G875" s="8">
        <f t="shared" si="155"/>
        <v>26.438811188811187</v>
      </c>
      <c r="H875" s="8">
        <f t="shared" si="155"/>
        <v>24.356425702811244</v>
      </c>
      <c r="I875" s="8">
        <f t="shared" si="155"/>
        <v>21.214442013129101</v>
      </c>
      <c r="J875" s="8">
        <f t="shared" si="155"/>
        <v>17.991473812423873</v>
      </c>
      <c r="K875" s="8">
        <f t="shared" si="155"/>
        <v>22.236764705882354</v>
      </c>
      <c r="L875" s="8">
        <f t="shared" si="155"/>
        <v>20.8727634194831</v>
      </c>
    </row>
    <row r="877" spans="1:12" ht="15">
      <c r="B877" s="80" t="s">
        <v>16</v>
      </c>
      <c r="C877" s="81"/>
      <c r="D877" s="81"/>
      <c r="E877" s="81"/>
      <c r="F877" s="81"/>
      <c r="G877" s="81"/>
      <c r="H877" s="81"/>
      <c r="I877" s="81"/>
      <c r="J877" s="81"/>
      <c r="K877" s="81"/>
      <c r="L877" s="81"/>
    </row>
    <row r="878" spans="1:12" ht="18.75">
      <c r="B878" s="83" t="s">
        <v>860</v>
      </c>
      <c r="C878" s="76"/>
      <c r="D878" s="76"/>
      <c r="E878" s="76"/>
      <c r="F878" s="77"/>
      <c r="G878" s="9"/>
      <c r="H878" s="10"/>
      <c r="I878" s="10"/>
      <c r="J878" s="10"/>
      <c r="K878" s="43"/>
      <c r="L878" s="44"/>
    </row>
    <row r="879" spans="1:12" ht="15">
      <c r="B879" s="11" t="s">
        <v>20</v>
      </c>
      <c r="C879" s="12" t="s">
        <v>21</v>
      </c>
      <c r="D879" s="13" t="s">
        <v>22</v>
      </c>
      <c r="E879" s="14" t="s">
        <v>23</v>
      </c>
      <c r="F879" s="45" t="s">
        <v>24</v>
      </c>
      <c r="G879" s="16"/>
      <c r="H879" s="17" t="s">
        <v>20</v>
      </c>
      <c r="I879" s="12" t="s">
        <v>25</v>
      </c>
      <c r="J879" s="13" t="s">
        <v>22</v>
      </c>
      <c r="K879" s="45" t="s">
        <v>23</v>
      </c>
      <c r="L879" s="46" t="s">
        <v>24</v>
      </c>
    </row>
    <row r="880" spans="1:12" ht="15">
      <c r="B880" s="18">
        <v>39783</v>
      </c>
      <c r="C880" s="19">
        <v>66.58</v>
      </c>
      <c r="D880" s="20"/>
      <c r="E880" s="21">
        <v>1000</v>
      </c>
      <c r="F880" s="22">
        <f>(E880)+(E880*D881)</f>
        <v>1576.8999699609492</v>
      </c>
      <c r="G880" s="16"/>
      <c r="H880" s="23">
        <v>39783</v>
      </c>
      <c r="I880" s="24">
        <v>8515</v>
      </c>
      <c r="J880" s="20"/>
      <c r="K880" s="21">
        <v>1000</v>
      </c>
      <c r="L880" s="22">
        <f>(K880)+(K880*J881)</f>
        <v>1229.7122724603641</v>
      </c>
    </row>
    <row r="881" spans="1:12" ht="15">
      <c r="B881" s="18">
        <v>40148</v>
      </c>
      <c r="C881" s="19">
        <v>104.99</v>
      </c>
      <c r="D881" s="25">
        <f t="shared" ref="D881:D890" si="156">(C881-C880)/C880</f>
        <v>0.57689996996094917</v>
      </c>
      <c r="E881" s="21">
        <v>1000</v>
      </c>
      <c r="F881" s="22">
        <f t="shared" ref="F881:F889" si="157">(F880+E881)+(F880+E881)*D882</f>
        <v>3711.3348362491211</v>
      </c>
      <c r="G881" s="16"/>
      <c r="H881" s="23">
        <v>40148</v>
      </c>
      <c r="I881" s="24">
        <v>10471</v>
      </c>
      <c r="J881" s="25">
        <f t="shared" ref="J881:J890" si="158">(I881-I880)/I880</f>
        <v>0.22971227246036408</v>
      </c>
      <c r="K881" s="21">
        <v>1000</v>
      </c>
      <c r="L881" s="22">
        <f t="shared" ref="L881:L889" si="159">(L880+K881)+(L880+K881)*J882</f>
        <v>2446.9127803306319</v>
      </c>
    </row>
    <row r="882" spans="1:12" ht="15">
      <c r="B882" s="18">
        <v>40513</v>
      </c>
      <c r="C882" s="19">
        <v>151.21</v>
      </c>
      <c r="D882" s="25">
        <f t="shared" si="156"/>
        <v>0.44023240308600836</v>
      </c>
      <c r="E882" s="21">
        <v>1000</v>
      </c>
      <c r="F882" s="22">
        <f t="shared" si="157"/>
        <v>4602.2833718825323</v>
      </c>
      <c r="G882" s="16"/>
      <c r="H882" s="23">
        <v>40513</v>
      </c>
      <c r="I882" s="24">
        <v>11491</v>
      </c>
      <c r="J882" s="25">
        <f t="shared" si="158"/>
        <v>9.741189953204088E-2</v>
      </c>
      <c r="K882" s="21">
        <v>1000</v>
      </c>
      <c r="L882" s="22">
        <f t="shared" si="159"/>
        <v>3664.6883158384239</v>
      </c>
    </row>
    <row r="883" spans="1:12" ht="15">
      <c r="B883" s="18">
        <v>40878</v>
      </c>
      <c r="C883" s="19">
        <v>147.71</v>
      </c>
      <c r="D883" s="25">
        <f t="shared" si="156"/>
        <v>-2.3146617287216453E-2</v>
      </c>
      <c r="E883" s="21">
        <v>1000</v>
      </c>
      <c r="F883" s="22">
        <f t="shared" si="157"/>
        <v>7331.401907690024</v>
      </c>
      <c r="G883" s="16"/>
      <c r="H883" s="23">
        <v>40878</v>
      </c>
      <c r="I883" s="24">
        <v>12217</v>
      </c>
      <c r="J883" s="25">
        <f t="shared" si="158"/>
        <v>6.3179879906013398E-2</v>
      </c>
      <c r="K883" s="21">
        <v>1000</v>
      </c>
      <c r="L883" s="22">
        <f t="shared" si="159"/>
        <v>5022.8349672468257</v>
      </c>
    </row>
    <row r="884" spans="1:12" ht="15">
      <c r="B884" s="18">
        <v>41244</v>
      </c>
      <c r="C884" s="19">
        <v>193.3</v>
      </c>
      <c r="D884" s="25">
        <f t="shared" si="156"/>
        <v>0.30864531852955113</v>
      </c>
      <c r="E884" s="21">
        <v>1000</v>
      </c>
      <c r="F884" s="22">
        <f t="shared" si="157"/>
        <v>10455.844742816982</v>
      </c>
      <c r="G884" s="16"/>
      <c r="H884" s="23">
        <v>41244</v>
      </c>
      <c r="I884" s="24">
        <v>13155</v>
      </c>
      <c r="J884" s="25">
        <f t="shared" si="158"/>
        <v>7.6778259801915369E-2</v>
      </c>
      <c r="K884" s="21">
        <v>1000</v>
      </c>
      <c r="L884" s="22">
        <f t="shared" si="159"/>
        <v>7213.2090390705998</v>
      </c>
    </row>
    <row r="885" spans="1:12" ht="15">
      <c r="B885" s="18">
        <v>41609</v>
      </c>
      <c r="C885" s="19">
        <v>242.59</v>
      </c>
      <c r="D885" s="25">
        <f t="shared" si="156"/>
        <v>0.25499224004138638</v>
      </c>
      <c r="E885" s="21">
        <v>1000</v>
      </c>
      <c r="F885" s="22">
        <f t="shared" si="157"/>
        <v>14283.089990982415</v>
      </c>
      <c r="G885" s="16"/>
      <c r="H885" s="23">
        <v>41609</v>
      </c>
      <c r="I885" s="24">
        <v>15755</v>
      </c>
      <c r="J885" s="25">
        <f t="shared" si="158"/>
        <v>0.1976434815659445</v>
      </c>
      <c r="K885" s="21">
        <v>1000</v>
      </c>
      <c r="L885" s="22">
        <f t="shared" si="159"/>
        <v>9411.1750417227249</v>
      </c>
    </row>
    <row r="886" spans="1:12" ht="15">
      <c r="B886" s="18">
        <v>41974</v>
      </c>
      <c r="C886" s="19">
        <v>302.45999999999998</v>
      </c>
      <c r="D886" s="25">
        <f t="shared" si="156"/>
        <v>0.24679500391607229</v>
      </c>
      <c r="E886" s="21">
        <v>1000</v>
      </c>
      <c r="F886" s="22">
        <f t="shared" si="157"/>
        <v>17135.999168954131</v>
      </c>
      <c r="G886" s="16"/>
      <c r="H886" s="23">
        <v>41974</v>
      </c>
      <c r="I886" s="24">
        <v>18053</v>
      </c>
      <c r="J886" s="25">
        <f t="shared" si="158"/>
        <v>0.14585845763249761</v>
      </c>
      <c r="K886" s="21">
        <v>1000</v>
      </c>
      <c r="L886" s="22">
        <f t="shared" si="159"/>
        <v>10049.007095885365</v>
      </c>
    </row>
    <row r="887" spans="1:12" ht="15">
      <c r="B887" s="18">
        <v>42339</v>
      </c>
      <c r="C887" s="19">
        <v>339.13</v>
      </c>
      <c r="D887" s="25">
        <f t="shared" si="156"/>
        <v>0.12123917212193354</v>
      </c>
      <c r="E887" s="21">
        <v>1000</v>
      </c>
      <c r="F887" s="22">
        <f t="shared" si="157"/>
        <v>22383.757886820516</v>
      </c>
      <c r="G887" s="16"/>
      <c r="H887" s="23">
        <v>42339</v>
      </c>
      <c r="I887" s="24">
        <v>17425</v>
      </c>
      <c r="J887" s="25">
        <f t="shared" si="158"/>
        <v>-3.4786462083864177E-2</v>
      </c>
      <c r="K887" s="21">
        <v>1000</v>
      </c>
      <c r="L887" s="22">
        <f t="shared" si="159"/>
        <v>12658.325891257362</v>
      </c>
    </row>
    <row r="888" spans="1:12" ht="15">
      <c r="B888" s="18">
        <v>42705</v>
      </c>
      <c r="C888" s="19">
        <v>418.56</v>
      </c>
      <c r="D888" s="25">
        <f t="shared" si="156"/>
        <v>0.23421696694482944</v>
      </c>
      <c r="E888" s="21">
        <v>1000</v>
      </c>
      <c r="F888" s="22">
        <f t="shared" si="157"/>
        <v>34610.822071012626</v>
      </c>
      <c r="G888" s="16"/>
      <c r="H888" s="23">
        <v>42705</v>
      </c>
      <c r="I888" s="24">
        <v>19963</v>
      </c>
      <c r="J888" s="25">
        <f t="shared" si="158"/>
        <v>0.14565279770444764</v>
      </c>
      <c r="K888" s="21">
        <v>1000</v>
      </c>
      <c r="L888" s="22">
        <f t="shared" si="159"/>
        <v>16984.134745507828</v>
      </c>
    </row>
    <row r="889" spans="1:12" ht="15">
      <c r="B889" s="18">
        <v>43070</v>
      </c>
      <c r="C889" s="19">
        <v>619.52</v>
      </c>
      <c r="D889" s="25">
        <f t="shared" si="156"/>
        <v>0.48012232415902134</v>
      </c>
      <c r="E889" s="21">
        <v>1000</v>
      </c>
      <c r="F889" s="26">
        <f t="shared" si="157"/>
        <v>32510.280131268279</v>
      </c>
      <c r="G889" s="16"/>
      <c r="H889" s="23">
        <v>43070</v>
      </c>
      <c r="I889" s="24">
        <v>24824</v>
      </c>
      <c r="J889" s="25">
        <f t="shared" si="158"/>
        <v>0.24350047588037871</v>
      </c>
      <c r="K889" s="21">
        <v>1000</v>
      </c>
      <c r="L889" s="27">
        <f t="shared" si="159"/>
        <v>16899.609700630885</v>
      </c>
    </row>
    <row r="890" spans="1:12" ht="15">
      <c r="B890" s="18">
        <v>43435</v>
      </c>
      <c r="C890" s="19">
        <v>565.58000000000004</v>
      </c>
      <c r="D890" s="25">
        <f t="shared" si="156"/>
        <v>-8.7067407024793292E-2</v>
      </c>
      <c r="E890" s="28"/>
      <c r="F890" s="28"/>
      <c r="G890" s="16"/>
      <c r="H890" s="23">
        <v>43435</v>
      </c>
      <c r="I890" s="24">
        <v>23327</v>
      </c>
      <c r="J890" s="25">
        <f t="shared" si="158"/>
        <v>-6.0304543989687397E-2</v>
      </c>
      <c r="K890" s="29"/>
      <c r="L890" s="29"/>
    </row>
    <row r="891" spans="1:12" ht="15">
      <c r="B891" s="9"/>
      <c r="C891" s="9"/>
      <c r="D891" s="9"/>
      <c r="E891" s="31">
        <f>SUM(E880:E890)</f>
        <v>10000</v>
      </c>
      <c r="F891" s="32"/>
      <c r="G891" s="9"/>
      <c r="H891" s="9"/>
      <c r="I891" s="9"/>
      <c r="J891" s="9"/>
      <c r="K891" s="31">
        <f>SUM(K880:K890)</f>
        <v>10000</v>
      </c>
      <c r="L891" s="33"/>
    </row>
    <row r="892" spans="1:12" ht="15">
      <c r="B892" s="9"/>
      <c r="C892" s="9"/>
      <c r="D892" s="9"/>
      <c r="E892" s="31"/>
      <c r="F892" s="32"/>
      <c r="G892" s="9"/>
      <c r="H892" s="9"/>
      <c r="I892" s="9"/>
      <c r="J892" s="9"/>
      <c r="K892" s="31"/>
      <c r="L892" s="33"/>
    </row>
    <row r="893" spans="1:12" ht="15">
      <c r="B893" s="9"/>
      <c r="C893" s="9"/>
      <c r="D893" s="9"/>
      <c r="E893" s="31"/>
      <c r="F893" s="32"/>
      <c r="G893" s="9"/>
      <c r="H893" s="9"/>
      <c r="I893" s="9"/>
      <c r="J893" s="9"/>
      <c r="K893" s="31"/>
      <c r="L893" s="33"/>
    </row>
    <row r="894" spans="1:12" ht="14.25">
      <c r="A894" s="2" t="s">
        <v>864</v>
      </c>
      <c r="B894" s="79" t="s">
        <v>865</v>
      </c>
      <c r="C894" s="76"/>
      <c r="D894" s="76"/>
      <c r="E894" s="76"/>
      <c r="F894" s="76"/>
      <c r="G894" s="76"/>
      <c r="H894" s="76"/>
      <c r="I894" s="76"/>
      <c r="J894" s="76"/>
      <c r="K894" s="76"/>
      <c r="L894" s="77"/>
    </row>
    <row r="895" spans="1:12" ht="12.75">
      <c r="B895" s="82" t="s">
        <v>2</v>
      </c>
      <c r="C895" s="76"/>
      <c r="D895" s="76"/>
      <c r="E895" s="76"/>
      <c r="F895" s="76"/>
      <c r="G895" s="76"/>
      <c r="H895" s="76"/>
      <c r="I895" s="76"/>
      <c r="J895" s="76"/>
      <c r="K895" s="76"/>
      <c r="L895" s="77"/>
    </row>
    <row r="896" spans="1:12" ht="12.75">
      <c r="B896" s="84"/>
      <c r="C896" s="76"/>
      <c r="D896" s="76"/>
      <c r="E896" s="76"/>
      <c r="F896" s="76"/>
      <c r="G896" s="76"/>
      <c r="H896" s="76"/>
      <c r="I896" s="76"/>
      <c r="J896" s="76"/>
      <c r="K896" s="76"/>
      <c r="L896" s="77"/>
    </row>
    <row r="897" spans="2:12" ht="12.75">
      <c r="B897" s="3"/>
      <c r="C897" s="4">
        <v>2018</v>
      </c>
      <c r="D897" s="4">
        <v>2017</v>
      </c>
      <c r="E897" s="4">
        <v>2016</v>
      </c>
      <c r="F897" s="4">
        <v>2015</v>
      </c>
      <c r="G897" s="4">
        <v>2014</v>
      </c>
      <c r="H897" s="4">
        <v>2013</v>
      </c>
      <c r="I897" s="4">
        <v>2012</v>
      </c>
      <c r="J897" s="4">
        <v>2011</v>
      </c>
      <c r="K897" s="4">
        <v>2010</v>
      </c>
      <c r="L897" s="4">
        <v>2009</v>
      </c>
    </row>
    <row r="898" spans="2:12" ht="12.75">
      <c r="B898" s="5" t="s">
        <v>10</v>
      </c>
      <c r="C898" s="6">
        <v>4269</v>
      </c>
      <c r="D898" s="6">
        <v>3943</v>
      </c>
      <c r="E898" s="6">
        <v>3749</v>
      </c>
      <c r="F898" s="6">
        <v>3917</v>
      </c>
      <c r="G898" s="6">
        <v>3782</v>
      </c>
      <c r="H898" s="6">
        <v>3477</v>
      </c>
      <c r="I898" s="6">
        <v>3720</v>
      </c>
      <c r="J898" s="6">
        <v>3636</v>
      </c>
      <c r="K898" s="6">
        <v>3359</v>
      </c>
      <c r="L898" s="6">
        <v>3055</v>
      </c>
    </row>
    <row r="899" spans="2:12" ht="12.75">
      <c r="B899" s="5" t="s">
        <v>11</v>
      </c>
      <c r="C899" s="6">
        <v>384</v>
      </c>
      <c r="D899" s="6">
        <v>432</v>
      </c>
      <c r="E899" s="6">
        <v>487</v>
      </c>
      <c r="F899" s="6">
        <v>449</v>
      </c>
      <c r="G899" s="6">
        <v>295</v>
      </c>
      <c r="H899" s="6">
        <v>237</v>
      </c>
      <c r="I899" s="6">
        <v>304</v>
      </c>
      <c r="J899" s="6">
        <v>206</v>
      </c>
      <c r="K899" s="6">
        <v>255</v>
      </c>
      <c r="L899" s="6">
        <v>198</v>
      </c>
    </row>
    <row r="900" spans="2:12" ht="12.75">
      <c r="B900" s="5" t="s">
        <v>12</v>
      </c>
      <c r="C900" s="6">
        <v>305</v>
      </c>
      <c r="D900" s="6">
        <v>292</v>
      </c>
      <c r="E900" s="6">
        <v>385</v>
      </c>
      <c r="F900" s="6">
        <v>325</v>
      </c>
      <c r="G900" s="6">
        <v>98</v>
      </c>
      <c r="H900" s="6">
        <v>197</v>
      </c>
      <c r="I900" s="6">
        <v>248</v>
      </c>
      <c r="J900" s="6">
        <v>153</v>
      </c>
      <c r="K900" s="6">
        <v>176</v>
      </c>
      <c r="L900" s="6">
        <v>111</v>
      </c>
    </row>
    <row r="901" spans="2:12" ht="12.75">
      <c r="B901" s="5" t="s">
        <v>13</v>
      </c>
      <c r="C901" s="7">
        <v>2.2599999999999998</v>
      </c>
      <c r="D901" s="7">
        <v>2.13</v>
      </c>
      <c r="E901" s="7">
        <v>2.76</v>
      </c>
      <c r="F901" s="7">
        <v>2.2799999999999998</v>
      </c>
      <c r="G901" s="7">
        <v>0.68</v>
      </c>
      <c r="H901" s="7">
        <v>1.34</v>
      </c>
      <c r="I901" s="7">
        <v>1.68</v>
      </c>
      <c r="J901" s="7">
        <v>1.04</v>
      </c>
      <c r="K901" s="7">
        <v>1.1599999999999999</v>
      </c>
      <c r="L901" s="7">
        <v>0.74</v>
      </c>
    </row>
    <row r="902" spans="2:12" ht="12.75">
      <c r="B902" s="5" t="s">
        <v>14</v>
      </c>
      <c r="C902" s="7">
        <v>35.479999999999997</v>
      </c>
      <c r="D902" s="7">
        <v>45.74</v>
      </c>
      <c r="E902" s="7">
        <v>45.52</v>
      </c>
      <c r="F902" s="7">
        <v>38.049999999999997</v>
      </c>
      <c r="G902" s="7">
        <v>37.520000000000003</v>
      </c>
      <c r="H902" s="7">
        <v>26.25</v>
      </c>
      <c r="I902" s="7">
        <v>22.21</v>
      </c>
      <c r="J902" s="7">
        <v>17.89</v>
      </c>
      <c r="K902" s="7">
        <v>16.82</v>
      </c>
      <c r="L902" s="7">
        <v>14.35</v>
      </c>
    </row>
    <row r="903" spans="2:12" ht="12.75">
      <c r="B903" s="5" t="s">
        <v>15</v>
      </c>
      <c r="C903" s="8">
        <f t="shared" ref="C903:L903" si="160">C902/C901</f>
        <v>15.699115044247788</v>
      </c>
      <c r="D903" s="8">
        <f t="shared" si="160"/>
        <v>21.474178403755872</v>
      </c>
      <c r="E903" s="8">
        <f t="shared" si="160"/>
        <v>16.49275362318841</v>
      </c>
      <c r="F903" s="8">
        <f t="shared" si="160"/>
        <v>16.688596491228072</v>
      </c>
      <c r="G903" s="8">
        <f t="shared" si="160"/>
        <v>55.176470588235297</v>
      </c>
      <c r="H903" s="8">
        <f t="shared" si="160"/>
        <v>19.589552238805968</v>
      </c>
      <c r="I903" s="8">
        <f t="shared" si="160"/>
        <v>13.220238095238097</v>
      </c>
      <c r="J903" s="8">
        <f t="shared" si="160"/>
        <v>17.201923076923077</v>
      </c>
      <c r="K903" s="8">
        <f t="shared" si="160"/>
        <v>14.500000000000002</v>
      </c>
      <c r="L903" s="8">
        <f t="shared" si="160"/>
        <v>19.391891891891891</v>
      </c>
    </row>
    <row r="905" spans="2:12" ht="15">
      <c r="B905" s="80" t="s">
        <v>16</v>
      </c>
      <c r="C905" s="81"/>
      <c r="D905" s="81"/>
      <c r="E905" s="81"/>
      <c r="F905" s="81"/>
      <c r="G905" s="81"/>
      <c r="H905" s="81"/>
      <c r="I905" s="81"/>
      <c r="J905" s="81"/>
      <c r="K905" s="81"/>
      <c r="L905" s="81"/>
    </row>
    <row r="906" spans="2:12" ht="18.75">
      <c r="B906" s="83" t="s">
        <v>866</v>
      </c>
      <c r="C906" s="76"/>
      <c r="D906" s="76"/>
      <c r="E906" s="76"/>
      <c r="F906" s="77"/>
      <c r="G906" s="9"/>
      <c r="H906" s="10"/>
      <c r="I906" s="10"/>
      <c r="J906" s="10"/>
      <c r="K906" s="43"/>
      <c r="L906" s="44"/>
    </row>
    <row r="907" spans="2:12" ht="15">
      <c r="B907" s="11" t="s">
        <v>20</v>
      </c>
      <c r="C907" s="12" t="s">
        <v>21</v>
      </c>
      <c r="D907" s="13" t="s">
        <v>22</v>
      </c>
      <c r="E907" s="14" t="s">
        <v>23</v>
      </c>
      <c r="F907" s="45" t="s">
        <v>24</v>
      </c>
      <c r="G907" s="16"/>
      <c r="H907" s="17" t="s">
        <v>20</v>
      </c>
      <c r="I907" s="12" t="s">
        <v>25</v>
      </c>
      <c r="J907" s="13" t="s">
        <v>22</v>
      </c>
      <c r="K907" s="45" t="s">
        <v>23</v>
      </c>
      <c r="L907" s="46" t="s">
        <v>24</v>
      </c>
    </row>
    <row r="908" spans="2:12" ht="15">
      <c r="B908" s="18">
        <v>39783</v>
      </c>
      <c r="C908" s="19">
        <v>8.34</v>
      </c>
      <c r="D908" s="20"/>
      <c r="E908" s="21">
        <v>1000</v>
      </c>
      <c r="F908" s="22">
        <f>(E908)+(E908*D909)</f>
        <v>1720.6235011990407</v>
      </c>
      <c r="G908" s="16"/>
      <c r="H908" s="23">
        <v>39783</v>
      </c>
      <c r="I908" s="24">
        <v>8515</v>
      </c>
      <c r="J908" s="20"/>
      <c r="K908" s="21">
        <v>1000</v>
      </c>
      <c r="L908" s="22">
        <f>(K908)+(K908*J909)</f>
        <v>1229.7122724603641</v>
      </c>
    </row>
    <row r="909" spans="2:12" ht="15">
      <c r="B909" s="18">
        <v>40148</v>
      </c>
      <c r="C909" s="19">
        <v>14.35</v>
      </c>
      <c r="D909" s="25">
        <f t="shared" ref="D909:D918" si="161">(C909-C908)/C908</f>
        <v>0.72062350119904073</v>
      </c>
      <c r="E909" s="21">
        <v>1000</v>
      </c>
      <c r="F909" s="22">
        <f t="shared" ref="F909:F917" si="162">(F908+E909)+(F908+E909)*D910</f>
        <v>3188.912006283475</v>
      </c>
      <c r="G909" s="16"/>
      <c r="H909" s="23">
        <v>40148</v>
      </c>
      <c r="I909" s="24">
        <v>10471</v>
      </c>
      <c r="J909" s="25">
        <f t="shared" ref="J909:J918" si="163">(I909-I908)/I908</f>
        <v>0.22971227246036408</v>
      </c>
      <c r="K909" s="21">
        <v>1000</v>
      </c>
      <c r="L909" s="22">
        <f t="shared" ref="L909:L917" si="164">(L908+K909)+(L908+K909)*J910</f>
        <v>2446.9127803306319</v>
      </c>
    </row>
    <row r="910" spans="2:12" ht="15">
      <c r="B910" s="18">
        <v>40513</v>
      </c>
      <c r="C910" s="19">
        <v>16.82</v>
      </c>
      <c r="D910" s="25">
        <f t="shared" si="161"/>
        <v>0.17212543554006973</v>
      </c>
      <c r="E910" s="21">
        <v>1000</v>
      </c>
      <c r="F910" s="22">
        <f t="shared" si="162"/>
        <v>4455.3885726760627</v>
      </c>
      <c r="G910" s="16"/>
      <c r="H910" s="23">
        <v>40513</v>
      </c>
      <c r="I910" s="24">
        <v>11491</v>
      </c>
      <c r="J910" s="25">
        <f t="shared" si="163"/>
        <v>9.741189953204088E-2</v>
      </c>
      <c r="K910" s="21">
        <v>1000</v>
      </c>
      <c r="L910" s="22">
        <f t="shared" si="164"/>
        <v>3664.6883158384239</v>
      </c>
    </row>
    <row r="911" spans="2:12" ht="15">
      <c r="B911" s="18">
        <v>40878</v>
      </c>
      <c r="C911" s="19">
        <v>17.89</v>
      </c>
      <c r="D911" s="25">
        <f t="shared" si="161"/>
        <v>6.361474435196196E-2</v>
      </c>
      <c r="E911" s="21">
        <v>1000</v>
      </c>
      <c r="F911" s="22">
        <f t="shared" si="162"/>
        <v>6772.7322637862135</v>
      </c>
      <c r="G911" s="16"/>
      <c r="H911" s="23">
        <v>40878</v>
      </c>
      <c r="I911" s="24">
        <v>12217</v>
      </c>
      <c r="J911" s="25">
        <f t="shared" si="163"/>
        <v>6.3179879906013398E-2</v>
      </c>
      <c r="K911" s="21">
        <v>1000</v>
      </c>
      <c r="L911" s="22">
        <f t="shared" si="164"/>
        <v>5022.8349672468257</v>
      </c>
    </row>
    <row r="912" spans="2:12" ht="15">
      <c r="B912" s="18">
        <v>41244</v>
      </c>
      <c r="C912" s="19">
        <v>22.21</v>
      </c>
      <c r="D912" s="25">
        <f t="shared" si="161"/>
        <v>0.24147568474007827</v>
      </c>
      <c r="E912" s="21">
        <v>1000</v>
      </c>
      <c r="F912" s="22">
        <f t="shared" si="162"/>
        <v>9186.5926125343576</v>
      </c>
      <c r="G912" s="16"/>
      <c r="H912" s="23">
        <v>41244</v>
      </c>
      <c r="I912" s="24">
        <v>13155</v>
      </c>
      <c r="J912" s="25">
        <f t="shared" si="163"/>
        <v>7.6778259801915369E-2</v>
      </c>
      <c r="K912" s="21">
        <v>1000</v>
      </c>
      <c r="L912" s="22">
        <f t="shared" si="164"/>
        <v>7213.2090390705998</v>
      </c>
    </row>
    <row r="913" spans="1:12" ht="15">
      <c r="B913" s="18">
        <v>41609</v>
      </c>
      <c r="C913" s="19">
        <v>26.25</v>
      </c>
      <c r="D913" s="25">
        <f t="shared" si="161"/>
        <v>0.18190004502476356</v>
      </c>
      <c r="E913" s="21">
        <v>1000</v>
      </c>
      <c r="F913" s="22">
        <f t="shared" si="162"/>
        <v>14560.036374182444</v>
      </c>
      <c r="G913" s="16"/>
      <c r="H913" s="23">
        <v>41609</v>
      </c>
      <c r="I913" s="24">
        <v>15755</v>
      </c>
      <c r="J913" s="25">
        <f t="shared" si="163"/>
        <v>0.1976434815659445</v>
      </c>
      <c r="K913" s="21">
        <v>1000</v>
      </c>
      <c r="L913" s="22">
        <f t="shared" si="164"/>
        <v>9411.1750417227249</v>
      </c>
    </row>
    <row r="914" spans="1:12" ht="15">
      <c r="B914" s="18">
        <v>41974</v>
      </c>
      <c r="C914" s="19">
        <v>37.520000000000003</v>
      </c>
      <c r="D914" s="25">
        <f t="shared" si="161"/>
        <v>0.42933333333333346</v>
      </c>
      <c r="E914" s="21">
        <v>1000</v>
      </c>
      <c r="F914" s="22">
        <f t="shared" si="162"/>
        <v>15779.834329361458</v>
      </c>
      <c r="G914" s="16"/>
      <c r="H914" s="23">
        <v>41974</v>
      </c>
      <c r="I914" s="24">
        <v>18053</v>
      </c>
      <c r="J914" s="25">
        <f t="shared" si="163"/>
        <v>0.14585845763249761</v>
      </c>
      <c r="K914" s="21">
        <v>1000</v>
      </c>
      <c r="L914" s="22">
        <f t="shared" si="164"/>
        <v>10049.007095885365</v>
      </c>
    </row>
    <row r="915" spans="1:12" ht="15">
      <c r="B915" s="18">
        <v>42339</v>
      </c>
      <c r="C915" s="19">
        <v>38.049999999999997</v>
      </c>
      <c r="D915" s="25">
        <f t="shared" si="161"/>
        <v>1.4125799573560607E-2</v>
      </c>
      <c r="E915" s="21">
        <v>1000</v>
      </c>
      <c r="F915" s="22">
        <f t="shared" si="162"/>
        <v>20074.061988765672</v>
      </c>
      <c r="G915" s="16"/>
      <c r="H915" s="23">
        <v>42339</v>
      </c>
      <c r="I915" s="24">
        <v>17425</v>
      </c>
      <c r="J915" s="25">
        <f t="shared" si="163"/>
        <v>-3.4786462083864177E-2</v>
      </c>
      <c r="K915" s="21">
        <v>1000</v>
      </c>
      <c r="L915" s="22">
        <f t="shared" si="164"/>
        <v>12658.325891257362</v>
      </c>
    </row>
    <row r="916" spans="1:12" ht="15">
      <c r="B916" s="18">
        <v>42705</v>
      </c>
      <c r="C916" s="19">
        <v>45.52</v>
      </c>
      <c r="D916" s="25">
        <f t="shared" si="161"/>
        <v>0.19632063074901462</v>
      </c>
      <c r="E916" s="21">
        <v>1000</v>
      </c>
      <c r="F916" s="22">
        <f t="shared" si="162"/>
        <v>21175.91378220874</v>
      </c>
      <c r="G916" s="16"/>
      <c r="H916" s="23">
        <v>42705</v>
      </c>
      <c r="I916" s="24">
        <v>19963</v>
      </c>
      <c r="J916" s="25">
        <f t="shared" si="163"/>
        <v>0.14565279770444764</v>
      </c>
      <c r="K916" s="21">
        <v>1000</v>
      </c>
      <c r="L916" s="22">
        <f t="shared" si="164"/>
        <v>16984.134745507828</v>
      </c>
    </row>
    <row r="917" spans="1:12" ht="15">
      <c r="B917" s="18">
        <v>43070</v>
      </c>
      <c r="C917" s="19">
        <v>45.74</v>
      </c>
      <c r="D917" s="25">
        <f t="shared" si="161"/>
        <v>4.8330404217925933E-3</v>
      </c>
      <c r="E917" s="21">
        <v>1000</v>
      </c>
      <c r="F917" s="26">
        <f t="shared" si="162"/>
        <v>17201.605181302271</v>
      </c>
      <c r="G917" s="16"/>
      <c r="H917" s="23">
        <v>43070</v>
      </c>
      <c r="I917" s="24">
        <v>24824</v>
      </c>
      <c r="J917" s="25">
        <f t="shared" si="163"/>
        <v>0.24350047588037871</v>
      </c>
      <c r="K917" s="21">
        <v>1000</v>
      </c>
      <c r="L917" s="27">
        <f t="shared" si="164"/>
        <v>16899.609700630885</v>
      </c>
    </row>
    <row r="918" spans="1:12" ht="15">
      <c r="B918" s="18">
        <v>43435</v>
      </c>
      <c r="C918" s="19">
        <v>35.479999999999997</v>
      </c>
      <c r="D918" s="25">
        <f t="shared" si="161"/>
        <v>-0.22431132487975525</v>
      </c>
      <c r="E918" s="28"/>
      <c r="F918" s="28"/>
      <c r="G918" s="16"/>
      <c r="H918" s="23">
        <v>43435</v>
      </c>
      <c r="I918" s="24">
        <v>23327</v>
      </c>
      <c r="J918" s="25">
        <f t="shared" si="163"/>
        <v>-6.0304543989687397E-2</v>
      </c>
      <c r="K918" s="29"/>
      <c r="L918" s="29"/>
    </row>
    <row r="919" spans="1:12" ht="15">
      <c r="B919" s="9"/>
      <c r="C919" s="9"/>
      <c r="D919" s="9"/>
      <c r="E919" s="31">
        <f>SUM(E908:E918)</f>
        <v>10000</v>
      </c>
      <c r="F919" s="32"/>
      <c r="G919" s="9"/>
      <c r="H919" s="9"/>
      <c r="I919" s="9"/>
      <c r="J919" s="9"/>
      <c r="K919" s="31">
        <f>SUM(K908:K918)</f>
        <v>10000</v>
      </c>
      <c r="L919" s="33"/>
    </row>
    <row r="920" spans="1:12" ht="15">
      <c r="B920" s="9"/>
      <c r="C920" s="9"/>
      <c r="D920" s="9"/>
      <c r="E920" s="31"/>
      <c r="F920" s="32"/>
      <c r="G920" s="9"/>
      <c r="H920" s="9"/>
      <c r="I920" s="9"/>
      <c r="J920" s="9"/>
      <c r="K920" s="31"/>
      <c r="L920" s="33"/>
    </row>
    <row r="921" spans="1:12" ht="15">
      <c r="B921" s="9"/>
      <c r="C921" s="9"/>
      <c r="D921" s="9"/>
      <c r="E921" s="31"/>
      <c r="F921" s="32"/>
      <c r="G921" s="9"/>
      <c r="H921" s="9"/>
      <c r="I921" s="9"/>
      <c r="J921" s="9"/>
      <c r="K921" s="31"/>
      <c r="L921" s="33"/>
    </row>
    <row r="922" spans="1:12" ht="14.25">
      <c r="A922" s="2" t="s">
        <v>868</v>
      </c>
      <c r="B922" s="79" t="s">
        <v>869</v>
      </c>
      <c r="C922" s="76"/>
      <c r="D922" s="76"/>
      <c r="E922" s="76"/>
      <c r="F922" s="76"/>
      <c r="G922" s="76"/>
      <c r="H922" s="76"/>
      <c r="I922" s="76"/>
      <c r="J922" s="76"/>
      <c r="K922" s="76"/>
      <c r="L922" s="77"/>
    </row>
    <row r="923" spans="1:12" ht="12.75">
      <c r="B923" s="82" t="s">
        <v>2</v>
      </c>
      <c r="C923" s="76"/>
      <c r="D923" s="76"/>
      <c r="E923" s="76"/>
      <c r="F923" s="76"/>
      <c r="G923" s="76"/>
      <c r="H923" s="76"/>
      <c r="I923" s="76"/>
      <c r="J923" s="76"/>
      <c r="K923" s="76"/>
      <c r="L923" s="77"/>
    </row>
    <row r="924" spans="1:12" ht="12.75">
      <c r="B924" s="84"/>
      <c r="C924" s="76"/>
      <c r="D924" s="76"/>
      <c r="E924" s="76"/>
      <c r="F924" s="76"/>
      <c r="G924" s="76"/>
      <c r="H924" s="76"/>
      <c r="I924" s="76"/>
      <c r="J924" s="76"/>
      <c r="K924" s="76"/>
      <c r="L924" s="77"/>
    </row>
    <row r="925" spans="1:12" ht="12.75">
      <c r="B925" s="3"/>
      <c r="C925" s="4">
        <v>2018</v>
      </c>
      <c r="D925" s="4">
        <v>2017</v>
      </c>
      <c r="E925" s="4">
        <v>2016</v>
      </c>
      <c r="F925" s="4">
        <v>2015</v>
      </c>
      <c r="G925" s="4">
        <v>2014</v>
      </c>
      <c r="H925" s="4">
        <v>2013</v>
      </c>
      <c r="I925" s="4">
        <v>2012</v>
      </c>
      <c r="J925" s="4">
        <v>2011</v>
      </c>
      <c r="K925" s="4">
        <v>2010</v>
      </c>
      <c r="L925" s="4">
        <v>2009</v>
      </c>
    </row>
    <row r="926" spans="1:12" ht="12.75">
      <c r="B926" s="5" t="s">
        <v>10</v>
      </c>
      <c r="C926" s="6">
        <v>9983</v>
      </c>
      <c r="D926" s="6">
        <v>9491</v>
      </c>
      <c r="E926" s="6">
        <v>8959</v>
      </c>
      <c r="F926" s="6">
        <v>8071</v>
      </c>
      <c r="G926" s="6">
        <v>7803</v>
      </c>
      <c r="H926" s="6">
        <v>7348</v>
      </c>
      <c r="I926" s="6">
        <v>5787</v>
      </c>
      <c r="J926" s="6">
        <v>5642</v>
      </c>
      <c r="K926" s="6">
        <v>5319</v>
      </c>
      <c r="L926" s="6">
        <v>5344</v>
      </c>
    </row>
    <row r="927" spans="1:12" ht="12.75">
      <c r="B927" s="5" t="s">
        <v>11</v>
      </c>
      <c r="C927" s="6">
        <v>1049</v>
      </c>
      <c r="D927" s="6">
        <v>1317</v>
      </c>
      <c r="E927" s="6">
        <v>1241</v>
      </c>
      <c r="F927" s="6">
        <v>748</v>
      </c>
      <c r="G927" s="6">
        <v>663</v>
      </c>
      <c r="H927" s="6">
        <v>445</v>
      </c>
      <c r="I927" s="6">
        <v>304</v>
      </c>
      <c r="J927" s="6">
        <v>199</v>
      </c>
      <c r="K927" s="6">
        <v>192</v>
      </c>
      <c r="L927" s="6">
        <v>-77</v>
      </c>
    </row>
    <row r="928" spans="1:12" ht="12.75">
      <c r="B928" s="5" t="s">
        <v>12</v>
      </c>
      <c r="C928" s="6">
        <v>861</v>
      </c>
      <c r="D928" s="6">
        <v>971</v>
      </c>
      <c r="E928" s="6">
        <v>930</v>
      </c>
      <c r="F928" s="6">
        <v>615</v>
      </c>
      <c r="G928" s="6">
        <v>531</v>
      </c>
      <c r="H928" s="6">
        <v>348</v>
      </c>
      <c r="I928" s="6">
        <v>250</v>
      </c>
      <c r="J928" s="6">
        <v>173</v>
      </c>
      <c r="K928" s="6">
        <v>185</v>
      </c>
      <c r="L928" s="6">
        <v>-5</v>
      </c>
    </row>
    <row r="929" spans="2:12" ht="12.75">
      <c r="B929" s="5" t="s">
        <v>13</v>
      </c>
      <c r="C929" s="7">
        <v>11.47</v>
      </c>
      <c r="D929" s="7">
        <v>12.98</v>
      </c>
      <c r="E929" s="7">
        <v>12.48</v>
      </c>
      <c r="F929" s="7">
        <v>8.31</v>
      </c>
      <c r="G929" s="7">
        <v>7.25</v>
      </c>
      <c r="H929" s="7">
        <v>4.82</v>
      </c>
      <c r="I929" s="7">
        <v>3.61</v>
      </c>
      <c r="J929" s="7">
        <v>2.52</v>
      </c>
      <c r="K929" s="7">
        <v>2.65</v>
      </c>
      <c r="L929" s="7">
        <v>-0.08</v>
      </c>
    </row>
    <row r="930" spans="2:12" ht="12.75">
      <c r="B930" s="5" t="s">
        <v>14</v>
      </c>
      <c r="C930" s="7">
        <v>116.96</v>
      </c>
      <c r="D930" s="7">
        <v>275.89999999999998</v>
      </c>
      <c r="E930" s="7">
        <v>199.68</v>
      </c>
      <c r="F930" s="7">
        <v>186.39</v>
      </c>
      <c r="G930" s="7">
        <v>155.36000000000001</v>
      </c>
      <c r="H930" s="7">
        <v>148.9</v>
      </c>
      <c r="I930" s="7">
        <v>90.47</v>
      </c>
      <c r="J930" s="7">
        <v>59.85</v>
      </c>
      <c r="K930" s="7">
        <v>56.76</v>
      </c>
      <c r="L930" s="7">
        <v>47.6</v>
      </c>
    </row>
    <row r="931" spans="2:12" ht="12.75">
      <c r="B931" s="5" t="s">
        <v>15</v>
      </c>
      <c r="C931" s="8">
        <f t="shared" ref="C931:L931" si="165">C930/C929</f>
        <v>10.197035745422841</v>
      </c>
      <c r="D931" s="8">
        <f t="shared" si="165"/>
        <v>21.255778120184896</v>
      </c>
      <c r="E931" s="8">
        <f t="shared" si="165"/>
        <v>16</v>
      </c>
      <c r="F931" s="8">
        <f t="shared" si="165"/>
        <v>22.429602888086638</v>
      </c>
      <c r="G931" s="8">
        <f t="shared" si="165"/>
        <v>21.42896551724138</v>
      </c>
      <c r="H931" s="8">
        <f t="shared" si="165"/>
        <v>30.892116182572614</v>
      </c>
      <c r="I931" s="8">
        <f t="shared" si="165"/>
        <v>25.060941828254848</v>
      </c>
      <c r="J931" s="8">
        <f t="shared" si="165"/>
        <v>23.75</v>
      </c>
      <c r="K931" s="8">
        <f t="shared" si="165"/>
        <v>21.418867924528303</v>
      </c>
      <c r="L931" s="8">
        <f t="shared" si="165"/>
        <v>-595</v>
      </c>
    </row>
    <row r="933" spans="2:12" ht="15">
      <c r="B933" s="80" t="s">
        <v>16</v>
      </c>
      <c r="C933" s="81"/>
      <c r="D933" s="81"/>
      <c r="E933" s="81"/>
      <c r="F933" s="81"/>
      <c r="G933" s="81"/>
      <c r="H933" s="81"/>
      <c r="I933" s="81"/>
      <c r="J933" s="81"/>
      <c r="K933" s="81"/>
      <c r="L933" s="81"/>
    </row>
    <row r="934" spans="2:12" ht="18.75">
      <c r="B934" s="83" t="s">
        <v>873</v>
      </c>
      <c r="C934" s="76"/>
      <c r="D934" s="76"/>
      <c r="E934" s="76"/>
      <c r="F934" s="77"/>
      <c r="G934" s="9"/>
      <c r="H934" s="10"/>
      <c r="I934" s="10"/>
      <c r="J934" s="10"/>
      <c r="K934" s="43"/>
      <c r="L934" s="44"/>
    </row>
    <row r="935" spans="2:12" ht="15">
      <c r="B935" s="11" t="s">
        <v>20</v>
      </c>
      <c r="C935" s="12" t="s">
        <v>21</v>
      </c>
      <c r="D935" s="13" t="s">
        <v>22</v>
      </c>
      <c r="E935" s="14" t="s">
        <v>23</v>
      </c>
      <c r="F935" s="45" t="s">
        <v>24</v>
      </c>
      <c r="G935" s="16"/>
      <c r="H935" s="17" t="s">
        <v>20</v>
      </c>
      <c r="I935" s="12" t="s">
        <v>25</v>
      </c>
      <c r="J935" s="13" t="s">
        <v>22</v>
      </c>
      <c r="K935" s="45" t="s">
        <v>23</v>
      </c>
      <c r="L935" s="46" t="s">
        <v>24</v>
      </c>
    </row>
    <row r="936" spans="2:12" ht="15">
      <c r="B936" s="18">
        <v>39783</v>
      </c>
      <c r="C936" s="19">
        <v>32.11</v>
      </c>
      <c r="D936" s="20"/>
      <c r="E936" s="21">
        <v>1000</v>
      </c>
      <c r="F936" s="22">
        <f>(E936)+(E936*D937)</f>
        <v>1482.4042354406727</v>
      </c>
      <c r="G936" s="16"/>
      <c r="H936" s="23">
        <v>39783</v>
      </c>
      <c r="I936" s="24">
        <v>8515</v>
      </c>
      <c r="J936" s="20"/>
      <c r="K936" s="21">
        <v>1000</v>
      </c>
      <c r="L936" s="22">
        <f>(K936)+(K936*J937)</f>
        <v>1229.7122724603641</v>
      </c>
    </row>
    <row r="937" spans="2:12" ht="15">
      <c r="B937" s="18">
        <v>40148</v>
      </c>
      <c r="C937" s="19">
        <v>47.6</v>
      </c>
      <c r="D937" s="25">
        <f t="shared" ref="D937:D946" si="166">(C937-C936)/C936</f>
        <v>0.48240423544067274</v>
      </c>
      <c r="E937" s="21">
        <v>1000</v>
      </c>
      <c r="F937" s="22">
        <f t="shared" ref="F937:F945" si="167">(F936+E937)+(F936+E937)*D938</f>
        <v>2960.11059671455</v>
      </c>
      <c r="G937" s="16"/>
      <c r="H937" s="23">
        <v>40148</v>
      </c>
      <c r="I937" s="24">
        <v>10471</v>
      </c>
      <c r="J937" s="25">
        <f t="shared" ref="J937:J946" si="168">(I937-I936)/I936</f>
        <v>0.22971227246036408</v>
      </c>
      <c r="K937" s="21">
        <v>1000</v>
      </c>
      <c r="L937" s="22">
        <f t="shared" ref="L937:L945" si="169">(L936+K937)+(L936+K937)*J938</f>
        <v>2446.9127803306319</v>
      </c>
    </row>
    <row r="938" spans="2:12" ht="15">
      <c r="B938" s="18">
        <v>40513</v>
      </c>
      <c r="C938" s="19">
        <v>56.76</v>
      </c>
      <c r="D938" s="25">
        <f t="shared" si="166"/>
        <v>0.19243697478991589</v>
      </c>
      <c r="E938" s="21">
        <v>1000</v>
      </c>
      <c r="F938" s="22">
        <f t="shared" si="167"/>
        <v>4175.6980129204694</v>
      </c>
      <c r="G938" s="16"/>
      <c r="H938" s="23">
        <v>40513</v>
      </c>
      <c r="I938" s="24">
        <v>11491</v>
      </c>
      <c r="J938" s="25">
        <f t="shared" si="168"/>
        <v>9.741189953204088E-2</v>
      </c>
      <c r="K938" s="21">
        <v>1000</v>
      </c>
      <c r="L938" s="22">
        <f t="shared" si="169"/>
        <v>3664.6883158384239</v>
      </c>
    </row>
    <row r="939" spans="2:12" ht="15">
      <c r="B939" s="18">
        <v>40878</v>
      </c>
      <c r="C939" s="19">
        <v>59.85</v>
      </c>
      <c r="D939" s="25">
        <f t="shared" si="166"/>
        <v>5.4439746300211478E-2</v>
      </c>
      <c r="E939" s="21">
        <v>1000</v>
      </c>
      <c r="F939" s="22">
        <f t="shared" si="167"/>
        <v>7823.6491099233899</v>
      </c>
      <c r="G939" s="16"/>
      <c r="H939" s="23">
        <v>40878</v>
      </c>
      <c r="I939" s="24">
        <v>12217</v>
      </c>
      <c r="J939" s="25">
        <f t="shared" si="168"/>
        <v>6.3179879906013398E-2</v>
      </c>
      <c r="K939" s="21">
        <v>1000</v>
      </c>
      <c r="L939" s="22">
        <f t="shared" si="169"/>
        <v>5022.8349672468257</v>
      </c>
    </row>
    <row r="940" spans="2:12" ht="15">
      <c r="B940" s="18">
        <v>41244</v>
      </c>
      <c r="C940" s="19">
        <v>90.47</v>
      </c>
      <c r="D940" s="25">
        <f t="shared" si="166"/>
        <v>0.51161236424394319</v>
      </c>
      <c r="E940" s="21">
        <v>1000</v>
      </c>
      <c r="F940" s="22">
        <f t="shared" si="167"/>
        <v>14522.398059772222</v>
      </c>
      <c r="G940" s="16"/>
      <c r="H940" s="23">
        <v>41244</v>
      </c>
      <c r="I940" s="24">
        <v>13155</v>
      </c>
      <c r="J940" s="25">
        <f t="shared" si="168"/>
        <v>7.6778259801915369E-2</v>
      </c>
      <c r="K940" s="21">
        <v>1000</v>
      </c>
      <c r="L940" s="22">
        <f t="shared" si="169"/>
        <v>7213.2090390705998</v>
      </c>
    </row>
    <row r="941" spans="2:12" ht="15">
      <c r="B941" s="18">
        <v>41609</v>
      </c>
      <c r="C941" s="19">
        <v>148.9</v>
      </c>
      <c r="D941" s="25">
        <f t="shared" si="166"/>
        <v>0.64584945285730089</v>
      </c>
      <c r="E941" s="21">
        <v>1000</v>
      </c>
      <c r="F941" s="22">
        <f t="shared" si="167"/>
        <v>16195.834537046423</v>
      </c>
      <c r="G941" s="16"/>
      <c r="H941" s="23">
        <v>41609</v>
      </c>
      <c r="I941" s="24">
        <v>15755</v>
      </c>
      <c r="J941" s="25">
        <f t="shared" si="168"/>
        <v>0.1976434815659445</v>
      </c>
      <c r="K941" s="21">
        <v>1000</v>
      </c>
      <c r="L941" s="22">
        <f t="shared" si="169"/>
        <v>9411.1750417227249</v>
      </c>
    </row>
    <row r="942" spans="2:12" ht="15">
      <c r="B942" s="18">
        <v>41974</v>
      </c>
      <c r="C942" s="19">
        <v>155.36000000000001</v>
      </c>
      <c r="D942" s="25">
        <f t="shared" si="166"/>
        <v>4.3384822028206899E-2</v>
      </c>
      <c r="E942" s="21">
        <v>1000</v>
      </c>
      <c r="F942" s="22">
        <f t="shared" si="167"/>
        <v>20962.404112842567</v>
      </c>
      <c r="G942" s="16"/>
      <c r="H942" s="23">
        <v>41974</v>
      </c>
      <c r="I942" s="24">
        <v>18053</v>
      </c>
      <c r="J942" s="25">
        <f t="shared" si="168"/>
        <v>0.14585845763249761</v>
      </c>
      <c r="K942" s="21">
        <v>1000</v>
      </c>
      <c r="L942" s="22">
        <f t="shared" si="169"/>
        <v>10049.007095885365</v>
      </c>
    </row>
    <row r="943" spans="2:12" ht="15">
      <c r="B943" s="18">
        <v>42339</v>
      </c>
      <c r="C943" s="19">
        <v>189.39</v>
      </c>
      <c r="D943" s="25">
        <f t="shared" si="166"/>
        <v>0.21903964984551988</v>
      </c>
      <c r="E943" s="21">
        <v>1000</v>
      </c>
      <c r="F943" s="22">
        <f t="shared" si="167"/>
        <v>23155.672703164921</v>
      </c>
      <c r="G943" s="16"/>
      <c r="H943" s="23">
        <v>42339</v>
      </c>
      <c r="I943" s="24">
        <v>17425</v>
      </c>
      <c r="J943" s="25">
        <f t="shared" si="168"/>
        <v>-3.4786462083864177E-2</v>
      </c>
      <c r="K943" s="21">
        <v>1000</v>
      </c>
      <c r="L943" s="22">
        <f t="shared" si="169"/>
        <v>12658.325891257362</v>
      </c>
    </row>
    <row r="944" spans="2:12" ht="15">
      <c r="B944" s="18">
        <v>42705</v>
      </c>
      <c r="C944" s="19">
        <v>199.68</v>
      </c>
      <c r="D944" s="25">
        <f t="shared" si="166"/>
        <v>5.4332330112466451E-2</v>
      </c>
      <c r="E944" s="21">
        <v>1000</v>
      </c>
      <c r="F944" s="22">
        <f t="shared" si="167"/>
        <v>33376.152337756415</v>
      </c>
      <c r="G944" s="16"/>
      <c r="H944" s="23">
        <v>42705</v>
      </c>
      <c r="I944" s="24">
        <v>19963</v>
      </c>
      <c r="J944" s="25">
        <f t="shared" si="168"/>
        <v>0.14565279770444764</v>
      </c>
      <c r="K944" s="21">
        <v>1000</v>
      </c>
      <c r="L944" s="22">
        <f t="shared" si="169"/>
        <v>16984.134745507828</v>
      </c>
    </row>
    <row r="945" spans="1:12" ht="15">
      <c r="B945" s="18">
        <v>43070</v>
      </c>
      <c r="C945" s="19">
        <v>275.89999999999998</v>
      </c>
      <c r="D945" s="25">
        <f t="shared" si="166"/>
        <v>0.381710737179487</v>
      </c>
      <c r="E945" s="21">
        <v>1000</v>
      </c>
      <c r="F945" s="26">
        <f t="shared" si="167"/>
        <v>14572.797308532041</v>
      </c>
      <c r="G945" s="16"/>
      <c r="H945" s="23">
        <v>43070</v>
      </c>
      <c r="I945" s="24">
        <v>24824</v>
      </c>
      <c r="J945" s="25">
        <f t="shared" si="168"/>
        <v>0.24350047588037871</v>
      </c>
      <c r="K945" s="21">
        <v>1000</v>
      </c>
      <c r="L945" s="27">
        <f t="shared" si="169"/>
        <v>16899.609700630885</v>
      </c>
    </row>
    <row r="946" spans="1:12" ht="15">
      <c r="B946" s="18">
        <v>43435</v>
      </c>
      <c r="C946" s="19">
        <v>116.96</v>
      </c>
      <c r="D946" s="25">
        <f t="shared" si="166"/>
        <v>-0.57607828923523019</v>
      </c>
      <c r="E946" s="28"/>
      <c r="F946" s="28"/>
      <c r="G946" s="16"/>
      <c r="H946" s="23">
        <v>43435</v>
      </c>
      <c r="I946" s="24">
        <v>23327</v>
      </c>
      <c r="J946" s="25">
        <f t="shared" si="168"/>
        <v>-6.0304543989687397E-2</v>
      </c>
      <c r="K946" s="29"/>
      <c r="L946" s="29"/>
    </row>
    <row r="947" spans="1:12" ht="15">
      <c r="B947" s="9"/>
      <c r="C947" s="9"/>
      <c r="D947" s="9"/>
      <c r="E947" s="31">
        <f>SUM(E936:E946)</f>
        <v>10000</v>
      </c>
      <c r="F947" s="32"/>
      <c r="G947" s="9"/>
      <c r="H947" s="9"/>
      <c r="I947" s="9"/>
      <c r="J947" s="9"/>
      <c r="K947" s="31">
        <f>SUM(K936:K946)</f>
        <v>10000</v>
      </c>
      <c r="L947" s="33"/>
    </row>
    <row r="948" spans="1:12" ht="15">
      <c r="B948" s="9"/>
      <c r="C948" s="9"/>
      <c r="D948" s="9"/>
      <c r="E948" s="31"/>
      <c r="F948" s="32"/>
      <c r="G948" s="9"/>
      <c r="H948" s="9"/>
      <c r="I948" s="9"/>
      <c r="J948" s="9"/>
      <c r="K948" s="31"/>
      <c r="L948" s="33"/>
    </row>
    <row r="949" spans="1:12" ht="15">
      <c r="B949" s="9"/>
      <c r="C949" s="9"/>
      <c r="D949" s="9"/>
      <c r="E949" s="31"/>
      <c r="F949" s="32"/>
      <c r="G949" s="9"/>
      <c r="H949" s="9"/>
      <c r="I949" s="9"/>
      <c r="J949" s="9"/>
      <c r="K949" s="31"/>
      <c r="L949" s="33"/>
    </row>
    <row r="950" spans="1:12" ht="14.25">
      <c r="A950" s="2" t="s">
        <v>875</v>
      </c>
      <c r="B950" s="79" t="s">
        <v>876</v>
      </c>
      <c r="C950" s="76"/>
      <c r="D950" s="76"/>
      <c r="E950" s="76"/>
      <c r="F950" s="76"/>
      <c r="G950" s="76"/>
      <c r="H950" s="76"/>
      <c r="I950" s="76"/>
      <c r="J950" s="76"/>
      <c r="K950" s="76"/>
      <c r="L950" s="77"/>
    </row>
    <row r="951" spans="1:12" ht="12.75">
      <c r="B951" s="82" t="s">
        <v>2</v>
      </c>
      <c r="C951" s="76"/>
      <c r="D951" s="76"/>
      <c r="E951" s="76"/>
      <c r="F951" s="76"/>
      <c r="G951" s="76"/>
      <c r="H951" s="76"/>
      <c r="I951" s="76"/>
      <c r="J951" s="76"/>
      <c r="K951" s="76"/>
      <c r="L951" s="77"/>
    </row>
    <row r="952" spans="1:12" ht="12.75">
      <c r="B952" s="78" t="s">
        <v>877</v>
      </c>
      <c r="C952" s="76"/>
      <c r="D952" s="76"/>
      <c r="E952" s="76"/>
      <c r="F952" s="76"/>
      <c r="G952" s="76"/>
      <c r="H952" s="76"/>
      <c r="I952" s="76"/>
      <c r="J952" s="76"/>
      <c r="K952" s="76"/>
      <c r="L952" s="77"/>
    </row>
    <row r="953" spans="1:12" ht="12.75">
      <c r="B953" s="3"/>
      <c r="C953" s="4">
        <v>2018</v>
      </c>
      <c r="D953" s="4">
        <v>2017</v>
      </c>
      <c r="E953" s="4">
        <v>2016</v>
      </c>
      <c r="F953" s="4">
        <v>2015</v>
      </c>
      <c r="G953" s="4">
        <v>2014</v>
      </c>
      <c r="H953" s="4">
        <v>2013</v>
      </c>
      <c r="I953" s="4">
        <v>2012</v>
      </c>
      <c r="J953" s="4">
        <v>2011</v>
      </c>
      <c r="K953" s="4">
        <v>2010</v>
      </c>
      <c r="L953" s="4">
        <v>2009</v>
      </c>
    </row>
    <row r="954" spans="1:12" ht="12.75">
      <c r="B954" s="5" t="s">
        <v>10</v>
      </c>
      <c r="C954" s="6">
        <v>766</v>
      </c>
      <c r="D954" s="6">
        <v>763</v>
      </c>
      <c r="E954" s="6">
        <v>794</v>
      </c>
      <c r="F954" s="6">
        <v>754</v>
      </c>
      <c r="G954" s="6">
        <v>746</v>
      </c>
      <c r="H954" s="6">
        <v>729</v>
      </c>
      <c r="I954" s="6">
        <v>729</v>
      </c>
      <c r="J954" s="6">
        <v>678</v>
      </c>
      <c r="K954" s="6">
        <v>590</v>
      </c>
      <c r="L954" s="6">
        <v>674</v>
      </c>
    </row>
    <row r="955" spans="1:12" ht="12.75">
      <c r="B955" s="5" t="s">
        <v>11</v>
      </c>
      <c r="C955" s="6">
        <v>49</v>
      </c>
      <c r="D955" s="6">
        <v>56</v>
      </c>
      <c r="E955" s="6">
        <v>87</v>
      </c>
      <c r="F955" s="6">
        <v>56</v>
      </c>
      <c r="G955" s="6">
        <v>62</v>
      </c>
      <c r="H955" s="6">
        <v>50</v>
      </c>
      <c r="I955" s="6">
        <v>41</v>
      </c>
      <c r="J955" s="6">
        <v>26</v>
      </c>
      <c r="K955" s="6">
        <v>-18</v>
      </c>
      <c r="L955" s="6">
        <v>-81</v>
      </c>
    </row>
    <row r="956" spans="1:12" ht="12.75">
      <c r="B956" s="5" t="s">
        <v>12</v>
      </c>
      <c r="C956" s="6">
        <v>36</v>
      </c>
      <c r="D956" s="6">
        <v>36</v>
      </c>
      <c r="E956" s="6">
        <v>56</v>
      </c>
      <c r="F956" s="6">
        <v>37</v>
      </c>
      <c r="G956" s="6">
        <v>42</v>
      </c>
      <c r="H956" s="6">
        <v>32</v>
      </c>
      <c r="I956" s="6">
        <v>49</v>
      </c>
      <c r="J956" s="6">
        <v>29</v>
      </c>
      <c r="K956" s="6">
        <v>-44</v>
      </c>
      <c r="L956" s="6">
        <v>-52</v>
      </c>
    </row>
    <row r="957" spans="1:12" ht="12.75">
      <c r="B957" s="5" t="s">
        <v>13</v>
      </c>
      <c r="C957" s="7">
        <v>1.32</v>
      </c>
      <c r="D957" s="7">
        <v>1.29</v>
      </c>
      <c r="E957" s="7">
        <v>2</v>
      </c>
      <c r="F957" s="7">
        <v>1.27</v>
      </c>
      <c r="G957" s="7">
        <v>1.47</v>
      </c>
      <c r="H957" s="7">
        <v>1.1100000000000001</v>
      </c>
      <c r="I957" s="7">
        <v>1.71</v>
      </c>
      <c r="J957" s="7">
        <v>1.01</v>
      </c>
      <c r="K957" s="7">
        <v>-1.53</v>
      </c>
      <c r="L957" s="7">
        <v>-1.83</v>
      </c>
    </row>
    <row r="958" spans="1:12" ht="12.75">
      <c r="B958" s="5" t="s">
        <v>14</v>
      </c>
      <c r="C958" s="7">
        <v>17.420000000000002</v>
      </c>
      <c r="D958" s="7">
        <v>27.43</v>
      </c>
      <c r="E958" s="7">
        <v>34.31</v>
      </c>
      <c r="F958" s="7">
        <v>25.35</v>
      </c>
      <c r="G958" s="7">
        <v>27.7</v>
      </c>
      <c r="H958" s="7">
        <v>26.76</v>
      </c>
      <c r="I958" s="7">
        <v>22.25</v>
      </c>
      <c r="J958" s="7">
        <v>20.16</v>
      </c>
      <c r="K958" s="7">
        <v>16.79</v>
      </c>
      <c r="L958" s="7">
        <v>11.12</v>
      </c>
    </row>
    <row r="959" spans="1:12" ht="12.75">
      <c r="B959" s="5" t="s">
        <v>15</v>
      </c>
      <c r="C959" s="8">
        <f t="shared" ref="C959:L959" si="170">C958/C957</f>
        <v>13.196969696969697</v>
      </c>
      <c r="D959" s="8">
        <f t="shared" si="170"/>
        <v>21.263565891472869</v>
      </c>
      <c r="E959" s="8">
        <f t="shared" si="170"/>
        <v>17.155000000000001</v>
      </c>
      <c r="F959" s="8">
        <f t="shared" si="170"/>
        <v>19.960629921259844</v>
      </c>
      <c r="G959" s="8">
        <f t="shared" si="170"/>
        <v>18.843537414965986</v>
      </c>
      <c r="H959" s="8">
        <f t="shared" si="170"/>
        <v>24.108108108108109</v>
      </c>
      <c r="I959" s="8">
        <f t="shared" si="170"/>
        <v>13.011695906432749</v>
      </c>
      <c r="J959" s="8">
        <f t="shared" si="170"/>
        <v>19.96039603960396</v>
      </c>
      <c r="K959" s="8">
        <f t="shared" si="170"/>
        <v>-10.973856209150327</v>
      </c>
      <c r="L959" s="8">
        <f t="shared" si="170"/>
        <v>-6.0765027322404368</v>
      </c>
    </row>
    <row r="961" spans="2:12" ht="15">
      <c r="B961" s="80" t="s">
        <v>16</v>
      </c>
      <c r="C961" s="81"/>
      <c r="D961" s="81"/>
      <c r="E961" s="81"/>
      <c r="F961" s="81"/>
      <c r="G961" s="81"/>
      <c r="H961" s="81"/>
      <c r="I961" s="81"/>
      <c r="J961" s="81"/>
      <c r="K961" s="81"/>
      <c r="L961" s="81"/>
    </row>
    <row r="962" spans="2:12" ht="18.75">
      <c r="B962" s="83" t="s">
        <v>881</v>
      </c>
      <c r="C962" s="76"/>
      <c r="D962" s="76"/>
      <c r="E962" s="76"/>
      <c r="F962" s="77"/>
      <c r="G962" s="9"/>
      <c r="H962" s="10"/>
      <c r="I962" s="10"/>
      <c r="J962" s="10"/>
      <c r="K962" s="43"/>
      <c r="L962" s="44"/>
    </row>
    <row r="963" spans="2:12" ht="15">
      <c r="B963" s="11" t="s">
        <v>20</v>
      </c>
      <c r="C963" s="12" t="s">
        <v>21</v>
      </c>
      <c r="D963" s="13" t="s">
        <v>22</v>
      </c>
      <c r="E963" s="14" t="s">
        <v>23</v>
      </c>
      <c r="F963" s="45" t="s">
        <v>24</v>
      </c>
      <c r="G963" s="16"/>
      <c r="H963" s="17" t="s">
        <v>20</v>
      </c>
      <c r="I963" s="12" t="s">
        <v>25</v>
      </c>
      <c r="J963" s="13" t="s">
        <v>22</v>
      </c>
      <c r="K963" s="45" t="s">
        <v>23</v>
      </c>
      <c r="L963" s="46" t="s">
        <v>24</v>
      </c>
    </row>
    <row r="964" spans="2:12" ht="15">
      <c r="B964" s="18">
        <v>39783</v>
      </c>
      <c r="C964" s="19">
        <v>9.1300000000000008</v>
      </c>
      <c r="D964" s="20"/>
      <c r="E964" s="21">
        <v>1000</v>
      </c>
      <c r="F964" s="22">
        <f>(E964)+(E964*D965)</f>
        <v>1217.9627601314346</v>
      </c>
      <c r="G964" s="16"/>
      <c r="H964" s="23">
        <v>39783</v>
      </c>
      <c r="I964" s="24">
        <v>8515</v>
      </c>
      <c r="J964" s="20"/>
      <c r="K964" s="21">
        <v>1000</v>
      </c>
      <c r="L964" s="22">
        <f>(K964)+(K964*J965)</f>
        <v>1229.7122724603641</v>
      </c>
    </row>
    <row r="965" spans="2:12" ht="15">
      <c r="B965" s="18">
        <v>40148</v>
      </c>
      <c r="C965" s="19">
        <v>11.12</v>
      </c>
      <c r="D965" s="25">
        <f t="shared" ref="D965:D974" si="171">(C965-C964)/C964</f>
        <v>0.21796276013143465</v>
      </c>
      <c r="E965" s="21">
        <v>1000</v>
      </c>
      <c r="F965" s="22">
        <f t="shared" ref="F965:F973" si="172">(F964+E965)+(F964+E965)*D966</f>
        <v>3348.8844192991719</v>
      </c>
      <c r="G965" s="16"/>
      <c r="H965" s="23">
        <v>40148</v>
      </c>
      <c r="I965" s="24">
        <v>10471</v>
      </c>
      <c r="J965" s="25">
        <f t="shared" ref="J965:J974" si="173">(I965-I964)/I964</f>
        <v>0.22971227246036408</v>
      </c>
      <c r="K965" s="21">
        <v>1000</v>
      </c>
      <c r="L965" s="22">
        <f t="shared" ref="L965:L973" si="174">(L964+K965)+(L964+K965)*J966</f>
        <v>2446.9127803306319</v>
      </c>
    </row>
    <row r="966" spans="2:12" ht="15">
      <c r="B966" s="18">
        <v>40513</v>
      </c>
      <c r="C966" s="19">
        <v>16.79</v>
      </c>
      <c r="D966" s="25">
        <f t="shared" si="171"/>
        <v>0.5098920863309353</v>
      </c>
      <c r="E966" s="21">
        <v>1000</v>
      </c>
      <c r="F966" s="22">
        <f t="shared" si="172"/>
        <v>5221.7694992895358</v>
      </c>
      <c r="G966" s="16"/>
      <c r="H966" s="23">
        <v>40513</v>
      </c>
      <c r="I966" s="24">
        <v>11491</v>
      </c>
      <c r="J966" s="25">
        <f t="shared" si="173"/>
        <v>9.741189953204088E-2</v>
      </c>
      <c r="K966" s="21">
        <v>1000</v>
      </c>
      <c r="L966" s="22">
        <f t="shared" si="174"/>
        <v>3664.6883158384239</v>
      </c>
    </row>
    <row r="967" spans="2:12" ht="15">
      <c r="B967" s="18">
        <v>40878</v>
      </c>
      <c r="C967" s="19">
        <v>20.16</v>
      </c>
      <c r="D967" s="25">
        <f t="shared" si="171"/>
        <v>0.20071471113758196</v>
      </c>
      <c r="E967" s="21">
        <v>1000</v>
      </c>
      <c r="F967" s="22">
        <f t="shared" si="172"/>
        <v>6866.7842936107227</v>
      </c>
      <c r="G967" s="16"/>
      <c r="H967" s="23">
        <v>40878</v>
      </c>
      <c r="I967" s="24">
        <v>12217</v>
      </c>
      <c r="J967" s="25">
        <f t="shared" si="173"/>
        <v>6.3179879906013398E-2</v>
      </c>
      <c r="K967" s="21">
        <v>1000</v>
      </c>
      <c r="L967" s="22">
        <f t="shared" si="174"/>
        <v>5022.8349672468257</v>
      </c>
    </row>
    <row r="968" spans="2:12" ht="15">
      <c r="B968" s="18">
        <v>41244</v>
      </c>
      <c r="C968" s="19">
        <v>22.25</v>
      </c>
      <c r="D968" s="25">
        <f t="shared" si="171"/>
        <v>0.10367063492063491</v>
      </c>
      <c r="E968" s="21">
        <v>1000</v>
      </c>
      <c r="F968" s="22">
        <f t="shared" si="172"/>
        <v>9461.3549526751885</v>
      </c>
      <c r="G968" s="16"/>
      <c r="H968" s="23">
        <v>41244</v>
      </c>
      <c r="I968" s="24">
        <v>13155</v>
      </c>
      <c r="J968" s="25">
        <f t="shared" si="173"/>
        <v>7.6778259801915369E-2</v>
      </c>
      <c r="K968" s="21">
        <v>1000</v>
      </c>
      <c r="L968" s="22">
        <f t="shared" si="174"/>
        <v>7213.2090390705998</v>
      </c>
    </row>
    <row r="969" spans="2:12" ht="15">
      <c r="B969" s="18">
        <v>41609</v>
      </c>
      <c r="C969" s="19">
        <v>26.76</v>
      </c>
      <c r="D969" s="25">
        <f t="shared" si="171"/>
        <v>0.20269662921348322</v>
      </c>
      <c r="E969" s="21">
        <v>1000</v>
      </c>
      <c r="F969" s="22">
        <f t="shared" si="172"/>
        <v>10828.831546677979</v>
      </c>
      <c r="G969" s="16"/>
      <c r="H969" s="23">
        <v>41609</v>
      </c>
      <c r="I969" s="24">
        <v>15755</v>
      </c>
      <c r="J969" s="25">
        <f t="shared" si="173"/>
        <v>0.1976434815659445</v>
      </c>
      <c r="K969" s="21">
        <v>1000</v>
      </c>
      <c r="L969" s="22">
        <f t="shared" si="174"/>
        <v>9411.1750417227249</v>
      </c>
    </row>
    <row r="970" spans="2:12" ht="15">
      <c r="B970" s="18">
        <v>41974</v>
      </c>
      <c r="C970" s="19">
        <v>27.7</v>
      </c>
      <c r="D970" s="25">
        <f t="shared" si="171"/>
        <v>3.5127055306427415E-2</v>
      </c>
      <c r="E970" s="21">
        <v>1000</v>
      </c>
      <c r="F970" s="22">
        <f t="shared" si="172"/>
        <v>10825.302516544649</v>
      </c>
      <c r="G970" s="16"/>
      <c r="H970" s="23">
        <v>41974</v>
      </c>
      <c r="I970" s="24">
        <v>18053</v>
      </c>
      <c r="J970" s="25">
        <f t="shared" si="173"/>
        <v>0.14585845763249761</v>
      </c>
      <c r="K970" s="21">
        <v>1000</v>
      </c>
      <c r="L970" s="22">
        <f t="shared" si="174"/>
        <v>10049.007095885365</v>
      </c>
    </row>
    <row r="971" spans="2:12" ht="15">
      <c r="B971" s="18">
        <v>42339</v>
      </c>
      <c r="C971" s="19">
        <v>25.35</v>
      </c>
      <c r="D971" s="25">
        <f t="shared" si="171"/>
        <v>-8.4837545126353719E-2</v>
      </c>
      <c r="E971" s="21">
        <v>1000</v>
      </c>
      <c r="F971" s="22">
        <f t="shared" si="172"/>
        <v>16004.975516475224</v>
      </c>
      <c r="G971" s="16"/>
      <c r="H971" s="23">
        <v>42339</v>
      </c>
      <c r="I971" s="24">
        <v>17425</v>
      </c>
      <c r="J971" s="25">
        <f t="shared" si="173"/>
        <v>-3.4786462083864177E-2</v>
      </c>
      <c r="K971" s="21">
        <v>1000</v>
      </c>
      <c r="L971" s="22">
        <f t="shared" si="174"/>
        <v>12658.325891257362</v>
      </c>
    </row>
    <row r="972" spans="2:12" ht="15">
      <c r="B972" s="18">
        <v>42705</v>
      </c>
      <c r="C972" s="19">
        <v>34.31</v>
      </c>
      <c r="D972" s="25">
        <f t="shared" si="171"/>
        <v>0.3534516765285996</v>
      </c>
      <c r="E972" s="21">
        <v>1000</v>
      </c>
      <c r="F972" s="22">
        <f t="shared" si="172"/>
        <v>13595.059120283164</v>
      </c>
      <c r="G972" s="16"/>
      <c r="H972" s="23">
        <v>42705</v>
      </c>
      <c r="I972" s="24">
        <v>19963</v>
      </c>
      <c r="J972" s="25">
        <f t="shared" si="173"/>
        <v>0.14565279770444764</v>
      </c>
      <c r="K972" s="21">
        <v>1000</v>
      </c>
      <c r="L972" s="22">
        <f t="shared" si="174"/>
        <v>16984.134745507828</v>
      </c>
    </row>
    <row r="973" spans="2:12" ht="15">
      <c r="B973" s="18">
        <v>43070</v>
      </c>
      <c r="C973" s="19">
        <v>27.43</v>
      </c>
      <c r="D973" s="25">
        <f t="shared" si="171"/>
        <v>-0.20052462838822507</v>
      </c>
      <c r="E973" s="21">
        <v>1000</v>
      </c>
      <c r="F973" s="26">
        <f t="shared" si="172"/>
        <v>9268.9001048243808</v>
      </c>
      <c r="G973" s="16"/>
      <c r="H973" s="23">
        <v>43070</v>
      </c>
      <c r="I973" s="24">
        <v>24824</v>
      </c>
      <c r="J973" s="25">
        <f t="shared" si="173"/>
        <v>0.24350047588037871</v>
      </c>
      <c r="K973" s="21">
        <v>1000</v>
      </c>
      <c r="L973" s="27">
        <f t="shared" si="174"/>
        <v>16899.609700630885</v>
      </c>
    </row>
    <row r="974" spans="2:12" ht="15">
      <c r="B974" s="18">
        <v>43435</v>
      </c>
      <c r="C974" s="19">
        <v>17.420000000000002</v>
      </c>
      <c r="D974" s="25">
        <f t="shared" si="171"/>
        <v>-0.36492890995260657</v>
      </c>
      <c r="E974" s="28"/>
      <c r="F974" s="28"/>
      <c r="G974" s="16"/>
      <c r="H974" s="23">
        <v>43435</v>
      </c>
      <c r="I974" s="24">
        <v>23327</v>
      </c>
      <c r="J974" s="25">
        <f t="shared" si="173"/>
        <v>-6.0304543989687397E-2</v>
      </c>
      <c r="K974" s="29"/>
      <c r="L974" s="29"/>
    </row>
    <row r="975" spans="2:12" ht="15">
      <c r="B975" s="9"/>
      <c r="C975" s="9"/>
      <c r="D975" s="9"/>
      <c r="E975" s="31">
        <f>SUM(E964:E974)</f>
        <v>10000</v>
      </c>
      <c r="F975" s="32"/>
      <c r="G975" s="9"/>
      <c r="H975" s="9"/>
      <c r="I975" s="9"/>
      <c r="J975" s="9"/>
      <c r="K975" s="31">
        <f>SUM(K964:K974)</f>
        <v>10000</v>
      </c>
      <c r="L975" s="33"/>
    </row>
    <row r="976" spans="2:12" ht="15">
      <c r="B976" s="9"/>
      <c r="C976" s="9"/>
      <c r="D976" s="9"/>
      <c r="E976" s="31"/>
      <c r="F976" s="32"/>
      <c r="G976" s="9"/>
      <c r="H976" s="9"/>
      <c r="I976" s="9"/>
      <c r="J976" s="9"/>
      <c r="K976" s="31"/>
      <c r="L976" s="33"/>
    </row>
    <row r="977" spans="1:12" ht="15">
      <c r="B977" s="9"/>
      <c r="C977" s="9"/>
      <c r="D977" s="9"/>
      <c r="E977" s="31"/>
      <c r="F977" s="32"/>
      <c r="G977" s="9"/>
      <c r="H977" s="9"/>
      <c r="I977" s="9"/>
      <c r="J977" s="9"/>
      <c r="K977" s="31"/>
      <c r="L977" s="33"/>
    </row>
    <row r="978" spans="1:12" ht="14.25">
      <c r="A978" s="2" t="s">
        <v>883</v>
      </c>
      <c r="B978" s="79" t="s">
        <v>884</v>
      </c>
      <c r="C978" s="76"/>
      <c r="D978" s="76"/>
      <c r="E978" s="76"/>
      <c r="F978" s="76"/>
      <c r="G978" s="76"/>
      <c r="H978" s="76"/>
      <c r="I978" s="76"/>
      <c r="J978" s="76"/>
      <c r="K978" s="76"/>
      <c r="L978" s="77"/>
    </row>
    <row r="979" spans="1:12" ht="12.75">
      <c r="B979" s="82" t="s">
        <v>2</v>
      </c>
      <c r="C979" s="76"/>
      <c r="D979" s="76"/>
      <c r="E979" s="76"/>
      <c r="F979" s="76"/>
      <c r="G979" s="76"/>
      <c r="H979" s="76"/>
      <c r="I979" s="76"/>
      <c r="J979" s="76"/>
      <c r="K979" s="76"/>
      <c r="L979" s="77"/>
    </row>
    <row r="980" spans="1:12" ht="12.75">
      <c r="B980" s="78" t="s">
        <v>885</v>
      </c>
      <c r="C980" s="76"/>
      <c r="D980" s="76"/>
      <c r="E980" s="76"/>
      <c r="F980" s="76"/>
      <c r="G980" s="76"/>
      <c r="H980" s="76"/>
      <c r="I980" s="76"/>
      <c r="J980" s="76"/>
      <c r="K980" s="76"/>
      <c r="L980" s="77"/>
    </row>
    <row r="981" spans="1:12" ht="12.75">
      <c r="B981" s="3"/>
      <c r="C981" s="4">
        <v>2018</v>
      </c>
      <c r="D981" s="4">
        <v>2017</v>
      </c>
      <c r="E981" s="4">
        <v>2016</v>
      </c>
      <c r="F981" s="4">
        <v>2015</v>
      </c>
      <c r="G981" s="4">
        <v>2014</v>
      </c>
      <c r="H981" s="4">
        <v>2013</v>
      </c>
      <c r="I981" s="4">
        <v>2012</v>
      </c>
      <c r="J981" s="4">
        <v>2011</v>
      </c>
      <c r="K981" s="4">
        <v>2010</v>
      </c>
      <c r="L981" s="4">
        <v>2009</v>
      </c>
    </row>
    <row r="982" spans="1:12" ht="12.75">
      <c r="B982" s="5" t="s">
        <v>10</v>
      </c>
      <c r="C982" s="6">
        <v>16068</v>
      </c>
      <c r="D982" s="6">
        <v>14091</v>
      </c>
      <c r="E982" s="6">
        <v>12157</v>
      </c>
      <c r="F982" s="6">
        <v>10559</v>
      </c>
      <c r="G982" s="6">
        <v>7858</v>
      </c>
      <c r="H982" s="6">
        <v>6085</v>
      </c>
      <c r="I982" s="6">
        <v>4236</v>
      </c>
      <c r="J982" s="6">
        <v>3549</v>
      </c>
      <c r="K982" s="6">
        <v>4309</v>
      </c>
      <c r="L982" s="6">
        <v>3603</v>
      </c>
    </row>
    <row r="983" spans="1:12" ht="12.75">
      <c r="B983" s="5" t="s">
        <v>11</v>
      </c>
      <c r="C983" s="6">
        <v>2060</v>
      </c>
      <c r="D983" s="6">
        <v>1602</v>
      </c>
      <c r="E983" s="6">
        <v>1353</v>
      </c>
      <c r="F983" s="6">
        <v>1123</v>
      </c>
      <c r="G983" s="6">
        <v>814</v>
      </c>
      <c r="H983" s="6">
        <v>657</v>
      </c>
      <c r="I983" s="6">
        <v>242</v>
      </c>
      <c r="J983" s="6">
        <v>12</v>
      </c>
      <c r="K983" s="6">
        <v>99</v>
      </c>
      <c r="L983" s="6">
        <v>-552</v>
      </c>
    </row>
    <row r="984" spans="1:12" ht="12.75">
      <c r="B984" s="5" t="s">
        <v>12</v>
      </c>
      <c r="C984" s="6">
        <v>1460</v>
      </c>
      <c r="D984" s="6">
        <v>1038</v>
      </c>
      <c r="E984" s="6">
        <v>886</v>
      </c>
      <c r="F984" s="6">
        <v>750</v>
      </c>
      <c r="G984" s="6">
        <v>533</v>
      </c>
      <c r="H984" s="6">
        <v>462</v>
      </c>
      <c r="I984" s="6">
        <v>956</v>
      </c>
      <c r="J984" s="6">
        <v>71</v>
      </c>
      <c r="K984" s="6">
        <v>245</v>
      </c>
      <c r="L984" s="6">
        <v>-545</v>
      </c>
    </row>
    <row r="985" spans="1:12" ht="12.75">
      <c r="B985" s="5" t="s">
        <v>13</v>
      </c>
      <c r="C985" s="7">
        <v>3.81</v>
      </c>
      <c r="D985" s="7">
        <v>2.74</v>
      </c>
      <c r="E985" s="7">
        <v>2.36</v>
      </c>
      <c r="F985" s="7">
        <v>2.0299999999999998</v>
      </c>
      <c r="G985" s="7">
        <v>1.5</v>
      </c>
      <c r="H985" s="7">
        <v>1.33</v>
      </c>
      <c r="I985" s="7">
        <v>2.77</v>
      </c>
      <c r="J985" s="7">
        <v>0.23</v>
      </c>
      <c r="K985" s="7">
        <v>0.77</v>
      </c>
      <c r="L985" s="7">
        <v>-1.72</v>
      </c>
    </row>
    <row r="986" spans="1:12" ht="12.75">
      <c r="B986" s="5" t="s">
        <v>14</v>
      </c>
      <c r="C986" s="7">
        <v>34.520000000000003</v>
      </c>
      <c r="D986" s="7">
        <v>50.23</v>
      </c>
      <c r="E986" s="7">
        <v>26.57</v>
      </c>
      <c r="F986" s="7">
        <v>30.77</v>
      </c>
      <c r="G986" s="7">
        <v>24.07</v>
      </c>
      <c r="H986" s="7">
        <v>20.89</v>
      </c>
      <c r="I986" s="7">
        <v>18.37</v>
      </c>
      <c r="J986" s="7">
        <v>11.61</v>
      </c>
      <c r="K986" s="7">
        <v>10.83</v>
      </c>
      <c r="L986" s="7">
        <v>9.7100000000000009</v>
      </c>
    </row>
    <row r="987" spans="1:12" ht="12.75">
      <c r="B987" s="5" t="s">
        <v>15</v>
      </c>
      <c r="C987" s="8">
        <f t="shared" ref="C987:L987" si="175">C986/C985</f>
        <v>9.060367454068242</v>
      </c>
      <c r="D987" s="8">
        <f t="shared" si="175"/>
        <v>18.332116788321166</v>
      </c>
      <c r="E987" s="8">
        <f t="shared" si="175"/>
        <v>11.258474576271187</v>
      </c>
      <c r="F987" s="8">
        <f t="shared" si="175"/>
        <v>15.157635467980297</v>
      </c>
      <c r="G987" s="8">
        <f t="shared" si="175"/>
        <v>16.046666666666667</v>
      </c>
      <c r="H987" s="8">
        <f t="shared" si="175"/>
        <v>15.706766917293233</v>
      </c>
      <c r="I987" s="8">
        <f t="shared" si="175"/>
        <v>6.6317689530685922</v>
      </c>
      <c r="J987" s="8">
        <f t="shared" si="175"/>
        <v>50.478260869565212</v>
      </c>
      <c r="K987" s="8">
        <f t="shared" si="175"/>
        <v>14.064935064935066</v>
      </c>
      <c r="L987" s="8">
        <f t="shared" si="175"/>
        <v>-5.645348837209303</v>
      </c>
    </row>
    <row r="989" spans="1:12" ht="15">
      <c r="B989" s="80" t="s">
        <v>16</v>
      </c>
      <c r="C989" s="81"/>
      <c r="D989" s="81"/>
      <c r="E989" s="81"/>
      <c r="F989" s="81"/>
      <c r="G989" s="81"/>
      <c r="H989" s="81"/>
      <c r="I989" s="81"/>
      <c r="J989" s="81"/>
      <c r="K989" s="81"/>
      <c r="L989" s="81"/>
    </row>
    <row r="990" spans="1:12" ht="18.75">
      <c r="B990" s="83" t="s">
        <v>886</v>
      </c>
      <c r="C990" s="76"/>
      <c r="D990" s="76"/>
      <c r="E990" s="76"/>
      <c r="F990" s="77"/>
      <c r="G990" s="9"/>
      <c r="H990" s="10"/>
      <c r="I990" s="10"/>
      <c r="J990" s="10"/>
      <c r="K990" s="43"/>
      <c r="L990" s="44"/>
    </row>
    <row r="991" spans="1:12" ht="15">
      <c r="B991" s="11" t="s">
        <v>20</v>
      </c>
      <c r="C991" s="12" t="s">
        <v>21</v>
      </c>
      <c r="D991" s="13" t="s">
        <v>22</v>
      </c>
      <c r="E991" s="14" t="s">
        <v>23</v>
      </c>
      <c r="F991" s="45" t="s">
        <v>24</v>
      </c>
      <c r="G991" s="16"/>
      <c r="H991" s="17" t="s">
        <v>20</v>
      </c>
      <c r="I991" s="12" t="s">
        <v>25</v>
      </c>
      <c r="J991" s="13" t="s">
        <v>22</v>
      </c>
      <c r="K991" s="45" t="s">
        <v>23</v>
      </c>
      <c r="L991" s="46" t="s">
        <v>24</v>
      </c>
    </row>
    <row r="992" spans="1:12" ht="15">
      <c r="B992" s="18">
        <v>39783</v>
      </c>
      <c r="C992" s="19">
        <v>5.26</v>
      </c>
      <c r="D992" s="20"/>
      <c r="E992" s="21">
        <v>1000</v>
      </c>
      <c r="F992" s="22">
        <f>(E992)+(E992*D993)</f>
        <v>1846.0076045627379</v>
      </c>
      <c r="G992" s="16"/>
      <c r="H992" s="23">
        <v>39783</v>
      </c>
      <c r="I992" s="24">
        <v>8515</v>
      </c>
      <c r="J992" s="20"/>
      <c r="K992" s="21">
        <v>1000</v>
      </c>
      <c r="L992" s="22">
        <f>(K992)+(K992*J993)</f>
        <v>1229.7122724603641</v>
      </c>
    </row>
    <row r="993" spans="1:12" ht="15">
      <c r="B993" s="18">
        <v>40148</v>
      </c>
      <c r="C993" s="19">
        <v>9.7100000000000009</v>
      </c>
      <c r="D993" s="25">
        <f t="shared" ref="D993:D1002" si="176">(C993-C992)/C992</f>
        <v>0.84600760456273782</v>
      </c>
      <c r="E993" s="21">
        <v>1000</v>
      </c>
      <c r="F993" s="22">
        <f t="shared" ref="F993:F1001" si="177">(F992+E993)+(F992+E993)*D994</f>
        <v>3174.2803663660607</v>
      </c>
      <c r="G993" s="16"/>
      <c r="H993" s="23">
        <v>40148</v>
      </c>
      <c r="I993" s="24">
        <v>10471</v>
      </c>
      <c r="J993" s="25">
        <f t="shared" ref="J993:J1002" si="178">(I993-I992)/I992</f>
        <v>0.22971227246036408</v>
      </c>
      <c r="K993" s="21">
        <v>1000</v>
      </c>
      <c r="L993" s="22">
        <f t="shared" ref="L993:L1001" si="179">(L992+K993)+(L992+K993)*J994</f>
        <v>2446.9127803306319</v>
      </c>
    </row>
    <row r="994" spans="1:12" ht="15">
      <c r="B994" s="18">
        <v>40513</v>
      </c>
      <c r="C994" s="19">
        <v>10.83</v>
      </c>
      <c r="D994" s="25">
        <f t="shared" si="176"/>
        <v>0.11534500514933049</v>
      </c>
      <c r="E994" s="21">
        <v>1000</v>
      </c>
      <c r="F994" s="22">
        <f t="shared" si="177"/>
        <v>4474.9210575724801</v>
      </c>
      <c r="G994" s="16"/>
      <c r="H994" s="23">
        <v>40513</v>
      </c>
      <c r="I994" s="24">
        <v>11491</v>
      </c>
      <c r="J994" s="25">
        <f t="shared" si="178"/>
        <v>9.741189953204088E-2</v>
      </c>
      <c r="K994" s="21">
        <v>1000</v>
      </c>
      <c r="L994" s="22">
        <f t="shared" si="179"/>
        <v>3664.6883158384239</v>
      </c>
    </row>
    <row r="995" spans="1:12" ht="15">
      <c r="B995" s="18">
        <v>40878</v>
      </c>
      <c r="C995" s="19">
        <v>11.61</v>
      </c>
      <c r="D995" s="25">
        <f t="shared" si="176"/>
        <v>7.2022160664819881E-2</v>
      </c>
      <c r="E995" s="21">
        <v>1000</v>
      </c>
      <c r="F995" s="22">
        <f t="shared" si="177"/>
        <v>8662.7303899747167</v>
      </c>
      <c r="G995" s="16"/>
      <c r="H995" s="23">
        <v>40878</v>
      </c>
      <c r="I995" s="24">
        <v>12217</v>
      </c>
      <c r="J995" s="25">
        <f t="shared" si="178"/>
        <v>6.3179879906013398E-2</v>
      </c>
      <c r="K995" s="21">
        <v>1000</v>
      </c>
      <c r="L995" s="22">
        <f t="shared" si="179"/>
        <v>5022.8349672468257</v>
      </c>
    </row>
    <row r="996" spans="1:12" ht="15">
      <c r="B996" s="18">
        <v>41244</v>
      </c>
      <c r="C996" s="19">
        <v>18.37</v>
      </c>
      <c r="D996" s="25">
        <f t="shared" si="176"/>
        <v>0.5822566752799313</v>
      </c>
      <c r="E996" s="21">
        <v>1000</v>
      </c>
      <c r="F996" s="22">
        <f t="shared" si="177"/>
        <v>10988.26553329188</v>
      </c>
      <c r="G996" s="16"/>
      <c r="H996" s="23">
        <v>41244</v>
      </c>
      <c r="I996" s="24">
        <v>13155</v>
      </c>
      <c r="J996" s="25">
        <f t="shared" si="178"/>
        <v>7.6778259801915369E-2</v>
      </c>
      <c r="K996" s="21">
        <v>1000</v>
      </c>
      <c r="L996" s="22">
        <f t="shared" si="179"/>
        <v>7213.2090390705998</v>
      </c>
    </row>
    <row r="997" spans="1:12" ht="15">
      <c r="B997" s="18">
        <v>41609</v>
      </c>
      <c r="C997" s="19">
        <v>20.89</v>
      </c>
      <c r="D997" s="25">
        <f t="shared" si="176"/>
        <v>0.13718018508437668</v>
      </c>
      <c r="E997" s="21">
        <v>1000</v>
      </c>
      <c r="F997" s="22">
        <f t="shared" si="177"/>
        <v>13813.190588144354</v>
      </c>
      <c r="G997" s="16"/>
      <c r="H997" s="23">
        <v>41609</v>
      </c>
      <c r="I997" s="24">
        <v>15755</v>
      </c>
      <c r="J997" s="25">
        <f t="shared" si="178"/>
        <v>0.1976434815659445</v>
      </c>
      <c r="K997" s="21">
        <v>1000</v>
      </c>
      <c r="L997" s="22">
        <f t="shared" si="179"/>
        <v>9411.1750417227249</v>
      </c>
    </row>
    <row r="998" spans="1:12" ht="15">
      <c r="B998" s="18">
        <v>41974</v>
      </c>
      <c r="C998" s="19">
        <v>24.07</v>
      </c>
      <c r="D998" s="25">
        <f t="shared" si="176"/>
        <v>0.15222594542843465</v>
      </c>
      <c r="E998" s="21">
        <v>1000</v>
      </c>
      <c r="F998" s="22">
        <f t="shared" si="177"/>
        <v>18936.513269513991</v>
      </c>
      <c r="G998" s="16"/>
      <c r="H998" s="23">
        <v>41974</v>
      </c>
      <c r="I998" s="24">
        <v>18053</v>
      </c>
      <c r="J998" s="25">
        <f t="shared" si="178"/>
        <v>0.14585845763249761</v>
      </c>
      <c r="K998" s="21">
        <v>1000</v>
      </c>
      <c r="L998" s="22">
        <f t="shared" si="179"/>
        <v>10049.007095885365</v>
      </c>
    </row>
    <row r="999" spans="1:12" ht="15">
      <c r="B999" s="18">
        <v>42339</v>
      </c>
      <c r="C999" s="19">
        <v>30.77</v>
      </c>
      <c r="D999" s="25">
        <f t="shared" si="176"/>
        <v>0.27835479850436223</v>
      </c>
      <c r="E999" s="21">
        <v>1000</v>
      </c>
      <c r="F999" s="22">
        <f t="shared" si="177"/>
        <v>17215.247239876073</v>
      </c>
      <c r="G999" s="16"/>
      <c r="H999" s="23">
        <v>42339</v>
      </c>
      <c r="I999" s="24">
        <v>17425</v>
      </c>
      <c r="J999" s="25">
        <f t="shared" si="178"/>
        <v>-3.4786462083864177E-2</v>
      </c>
      <c r="K999" s="21">
        <v>1000</v>
      </c>
      <c r="L999" s="22">
        <f t="shared" si="179"/>
        <v>12658.325891257362</v>
      </c>
    </row>
    <row r="1000" spans="1:12" ht="15">
      <c r="B1000" s="18">
        <v>42705</v>
      </c>
      <c r="C1000" s="19">
        <v>26.57</v>
      </c>
      <c r="D1000" s="25">
        <f t="shared" si="176"/>
        <v>-0.13649658758531036</v>
      </c>
      <c r="E1000" s="21">
        <v>1000</v>
      </c>
      <c r="F1000" s="22">
        <f t="shared" si="177"/>
        <v>34435.523856190252</v>
      </c>
      <c r="G1000" s="16"/>
      <c r="H1000" s="23">
        <v>42705</v>
      </c>
      <c r="I1000" s="24">
        <v>19963</v>
      </c>
      <c r="J1000" s="25">
        <f t="shared" si="178"/>
        <v>0.14565279770444764</v>
      </c>
      <c r="K1000" s="21">
        <v>1000</v>
      </c>
      <c r="L1000" s="22">
        <f t="shared" si="179"/>
        <v>16984.134745507828</v>
      </c>
    </row>
    <row r="1001" spans="1:12" ht="15">
      <c r="B1001" s="18">
        <v>43070</v>
      </c>
      <c r="C1001" s="19">
        <v>50.23</v>
      </c>
      <c r="D1001" s="25">
        <f t="shared" si="176"/>
        <v>0.8904779826872411</v>
      </c>
      <c r="E1001" s="21">
        <v>1000</v>
      </c>
      <c r="F1001" s="26">
        <f t="shared" si="177"/>
        <v>24352.663418588247</v>
      </c>
      <c r="G1001" s="16"/>
      <c r="H1001" s="23">
        <v>43070</v>
      </c>
      <c r="I1001" s="24">
        <v>24824</v>
      </c>
      <c r="J1001" s="25">
        <f t="shared" si="178"/>
        <v>0.24350047588037871</v>
      </c>
      <c r="K1001" s="21">
        <v>1000</v>
      </c>
      <c r="L1001" s="27">
        <f t="shared" si="179"/>
        <v>16899.609700630885</v>
      </c>
    </row>
    <row r="1002" spans="1:12" ht="15">
      <c r="B1002" s="18">
        <v>43435</v>
      </c>
      <c r="C1002" s="19">
        <v>34.520000000000003</v>
      </c>
      <c r="D1002" s="25">
        <f t="shared" si="176"/>
        <v>-0.31276129802906621</v>
      </c>
      <c r="E1002" s="28"/>
      <c r="F1002" s="28"/>
      <c r="G1002" s="16"/>
      <c r="H1002" s="23">
        <v>43435</v>
      </c>
      <c r="I1002" s="24">
        <v>23327</v>
      </c>
      <c r="J1002" s="25">
        <f t="shared" si="178"/>
        <v>-6.0304543989687397E-2</v>
      </c>
      <c r="K1002" s="29"/>
      <c r="L1002" s="29"/>
    </row>
    <row r="1003" spans="1:12" ht="15">
      <c r="B1003" s="9"/>
      <c r="C1003" s="9"/>
      <c r="D1003" s="9"/>
      <c r="E1003" s="31">
        <f>SUM(E992:E1002)</f>
        <v>10000</v>
      </c>
      <c r="F1003" s="32"/>
      <c r="G1003" s="9"/>
      <c r="H1003" s="9"/>
      <c r="I1003" s="9"/>
      <c r="J1003" s="9"/>
      <c r="K1003" s="31">
        <f>SUM(K992:K1002)</f>
        <v>10000</v>
      </c>
      <c r="L1003" s="33"/>
    </row>
    <row r="1004" spans="1:12" ht="15">
      <c r="B1004" s="9"/>
      <c r="C1004" s="9"/>
      <c r="D1004" s="9"/>
      <c r="E1004" s="31"/>
      <c r="F1004" s="32"/>
      <c r="G1004" s="9"/>
      <c r="H1004" s="9"/>
      <c r="I1004" s="9"/>
      <c r="J1004" s="9"/>
      <c r="K1004" s="31"/>
      <c r="L1004" s="33"/>
    </row>
    <row r="1005" spans="1:12" ht="15">
      <c r="B1005" s="9"/>
      <c r="C1005" s="9"/>
      <c r="D1005" s="9"/>
      <c r="E1005" s="31"/>
      <c r="F1005" s="32"/>
      <c r="G1005" s="9"/>
      <c r="H1005" s="9"/>
      <c r="I1005" s="9"/>
      <c r="J1005" s="9"/>
      <c r="K1005" s="31"/>
      <c r="L1005" s="33"/>
    </row>
    <row r="1006" spans="1:12" ht="14.25">
      <c r="A1006" s="2" t="s">
        <v>891</v>
      </c>
      <c r="B1006" s="79" t="s">
        <v>892</v>
      </c>
      <c r="C1006" s="76"/>
      <c r="D1006" s="76"/>
      <c r="E1006" s="76"/>
      <c r="F1006" s="76"/>
      <c r="G1006" s="76"/>
      <c r="H1006" s="76"/>
      <c r="I1006" s="76"/>
      <c r="J1006" s="76"/>
      <c r="K1006" s="76"/>
      <c r="L1006" s="77"/>
    </row>
    <row r="1007" spans="1:12" ht="12.75">
      <c r="B1007" s="82" t="s">
        <v>2</v>
      </c>
      <c r="C1007" s="76"/>
      <c r="D1007" s="76"/>
      <c r="E1007" s="76"/>
      <c r="F1007" s="76"/>
      <c r="G1007" s="76"/>
      <c r="H1007" s="76"/>
      <c r="I1007" s="76"/>
      <c r="J1007" s="76"/>
      <c r="K1007" s="76"/>
      <c r="L1007" s="77"/>
    </row>
    <row r="1008" spans="1:12" ht="12.75">
      <c r="B1008" s="78" t="s">
        <v>893</v>
      </c>
      <c r="C1008" s="76"/>
      <c r="D1008" s="76"/>
      <c r="E1008" s="76"/>
      <c r="F1008" s="76"/>
      <c r="G1008" s="76"/>
      <c r="H1008" s="76"/>
      <c r="I1008" s="76"/>
      <c r="J1008" s="76"/>
      <c r="K1008" s="76"/>
      <c r="L1008" s="77"/>
    </row>
    <row r="1009" spans="2:12" ht="12.75">
      <c r="B1009" s="3"/>
      <c r="C1009" s="4">
        <v>2018</v>
      </c>
      <c r="D1009" s="4">
        <v>2017</v>
      </c>
      <c r="E1009" s="4">
        <v>2016</v>
      </c>
      <c r="F1009" s="4">
        <v>2015</v>
      </c>
      <c r="G1009" s="4">
        <v>2014</v>
      </c>
      <c r="H1009" s="4">
        <v>2013</v>
      </c>
      <c r="I1009" s="4">
        <v>2012</v>
      </c>
      <c r="J1009" s="4">
        <v>2011</v>
      </c>
      <c r="K1009" s="4">
        <v>2010</v>
      </c>
      <c r="L1009" s="4">
        <v>2009</v>
      </c>
    </row>
    <row r="1010" spans="2:12" ht="12.75">
      <c r="B1010" s="5" t="s">
        <v>10</v>
      </c>
      <c r="C1010" s="6">
        <v>20571</v>
      </c>
      <c r="D1010" s="6">
        <v>12646</v>
      </c>
      <c r="E1010" s="6">
        <v>10949</v>
      </c>
      <c r="F1010" s="6">
        <v>9474</v>
      </c>
      <c r="G1010" s="6">
        <v>7779</v>
      </c>
      <c r="H1010" s="6">
        <v>5935</v>
      </c>
      <c r="I1010" s="6">
        <v>4104</v>
      </c>
      <c r="J1010" s="6">
        <v>3095</v>
      </c>
      <c r="K1010" s="6">
        <v>3074</v>
      </c>
      <c r="L1010" s="6">
        <v>3119</v>
      </c>
    </row>
    <row r="1011" spans="2:12" ht="12.75">
      <c r="B1011" s="5" t="s">
        <v>11</v>
      </c>
      <c r="C1011" s="6">
        <v>2262</v>
      </c>
      <c r="D1011" s="6">
        <v>1189</v>
      </c>
      <c r="E1011" s="6">
        <v>1330</v>
      </c>
      <c r="F1011" s="6">
        <v>1209</v>
      </c>
      <c r="G1011" s="6">
        <v>969</v>
      </c>
      <c r="H1011" s="6">
        <v>681</v>
      </c>
      <c r="I1011" s="6">
        <v>222</v>
      </c>
      <c r="J1011" s="6">
        <v>97</v>
      </c>
      <c r="K1011" s="6">
        <v>94</v>
      </c>
      <c r="L1011" s="6">
        <v>-731</v>
      </c>
    </row>
    <row r="1012" spans="2:12" ht="12.75">
      <c r="B1012" s="5" t="s">
        <v>12</v>
      </c>
      <c r="C1012" s="6">
        <v>1695</v>
      </c>
      <c r="D1012" s="6">
        <v>810</v>
      </c>
      <c r="E1012" s="6">
        <v>911</v>
      </c>
      <c r="F1012" s="6">
        <v>802</v>
      </c>
      <c r="G1012" s="6">
        <v>638</v>
      </c>
      <c r="H1012" s="6">
        <v>479</v>
      </c>
      <c r="I1012" s="6">
        <v>679</v>
      </c>
      <c r="J1012" s="6">
        <v>92</v>
      </c>
      <c r="K1012" s="6">
        <v>95</v>
      </c>
      <c r="L1012" s="6">
        <v>-417</v>
      </c>
    </row>
    <row r="1013" spans="2:12" ht="12.75">
      <c r="B1013" s="5" t="s">
        <v>13</v>
      </c>
      <c r="C1013" s="7">
        <v>5.44</v>
      </c>
      <c r="D1013" s="7">
        <v>3.38</v>
      </c>
      <c r="E1013" s="7">
        <v>3.86</v>
      </c>
      <c r="F1013" s="7">
        <v>3.46</v>
      </c>
      <c r="G1013" s="7">
        <v>2.8</v>
      </c>
      <c r="H1013" s="7">
        <v>2.15</v>
      </c>
      <c r="I1013" s="7">
        <v>3.11</v>
      </c>
      <c r="J1013" s="7">
        <v>0.48</v>
      </c>
      <c r="K1013" s="7">
        <v>0.51</v>
      </c>
      <c r="L1013" s="7">
        <v>-2.4500000000000002</v>
      </c>
    </row>
    <row r="1014" spans="2:12" ht="12.75">
      <c r="B1014" s="5" t="s">
        <v>14</v>
      </c>
      <c r="C1014" s="7">
        <v>39.11</v>
      </c>
      <c r="D1014" s="7">
        <v>63</v>
      </c>
      <c r="E1014" s="7">
        <v>41.92</v>
      </c>
      <c r="F1014" s="7">
        <v>47.58</v>
      </c>
      <c r="G1014" s="7">
        <v>43.45</v>
      </c>
      <c r="H1014" s="7">
        <v>38.19</v>
      </c>
      <c r="I1014" s="7">
        <v>37.17</v>
      </c>
      <c r="J1014" s="7">
        <v>18.78</v>
      </c>
      <c r="K1014" s="7">
        <v>17.760000000000002</v>
      </c>
      <c r="L1014" s="7">
        <v>11.97</v>
      </c>
    </row>
    <row r="1015" spans="2:12" ht="12.75">
      <c r="B1015" s="5" t="s">
        <v>15</v>
      </c>
      <c r="C1015" s="8">
        <f t="shared" ref="C1015:L1015" si="180">C1014/C1013</f>
        <v>7.1893382352941169</v>
      </c>
      <c r="D1015" s="8">
        <f t="shared" si="180"/>
        <v>18.639053254437869</v>
      </c>
      <c r="E1015" s="8">
        <f t="shared" si="180"/>
        <v>10.860103626943006</v>
      </c>
      <c r="F1015" s="8">
        <f t="shared" si="180"/>
        <v>13.751445086705202</v>
      </c>
      <c r="G1015" s="8">
        <f t="shared" si="180"/>
        <v>15.517857142857144</v>
      </c>
      <c r="H1015" s="8">
        <f t="shared" si="180"/>
        <v>17.762790697674419</v>
      </c>
      <c r="I1015" s="8">
        <f t="shared" si="180"/>
        <v>11.951768488745982</v>
      </c>
      <c r="J1015" s="8">
        <f t="shared" si="180"/>
        <v>39.125000000000007</v>
      </c>
      <c r="K1015" s="8">
        <f t="shared" si="180"/>
        <v>34.82352941176471</v>
      </c>
      <c r="L1015" s="8">
        <f t="shared" si="180"/>
        <v>-4.8857142857142852</v>
      </c>
    </row>
    <row r="1017" spans="2:12" ht="15">
      <c r="B1017" s="80" t="s">
        <v>16</v>
      </c>
      <c r="C1017" s="81"/>
      <c r="D1017" s="81"/>
      <c r="E1017" s="81"/>
      <c r="F1017" s="81"/>
      <c r="G1017" s="81"/>
      <c r="H1017" s="81"/>
      <c r="I1017" s="81"/>
      <c r="J1017" s="81"/>
      <c r="K1017" s="81"/>
      <c r="L1017" s="81"/>
    </row>
    <row r="1018" spans="2:12" ht="18.75">
      <c r="B1018" s="83" t="s">
        <v>894</v>
      </c>
      <c r="C1018" s="76"/>
      <c r="D1018" s="76"/>
      <c r="E1018" s="76"/>
      <c r="F1018" s="77"/>
      <c r="G1018" s="9"/>
      <c r="H1018" s="10"/>
      <c r="I1018" s="10"/>
      <c r="J1018" s="10"/>
      <c r="K1018" s="43"/>
      <c r="L1018" s="44"/>
    </row>
    <row r="1019" spans="2:12" ht="15">
      <c r="B1019" s="11" t="s">
        <v>20</v>
      </c>
      <c r="C1019" s="12" t="s">
        <v>21</v>
      </c>
      <c r="D1019" s="13" t="s">
        <v>22</v>
      </c>
      <c r="E1019" s="14" t="s">
        <v>23</v>
      </c>
      <c r="F1019" s="45" t="s">
        <v>24</v>
      </c>
      <c r="G1019" s="16"/>
      <c r="H1019" s="17" t="s">
        <v>20</v>
      </c>
      <c r="I1019" s="12" t="s">
        <v>25</v>
      </c>
      <c r="J1019" s="13" t="s">
        <v>22</v>
      </c>
      <c r="K1019" s="45" t="s">
        <v>23</v>
      </c>
      <c r="L1019" s="46" t="s">
        <v>24</v>
      </c>
    </row>
    <row r="1020" spans="2:12" ht="15">
      <c r="B1020" s="18">
        <v>39783</v>
      </c>
      <c r="C1020" s="19">
        <v>7.09</v>
      </c>
      <c r="D1020" s="20"/>
      <c r="E1020" s="21">
        <v>1000</v>
      </c>
      <c r="F1020" s="22">
        <f>(E1020)+(E1020*D1021)</f>
        <v>1688.2933709449931</v>
      </c>
      <c r="G1020" s="16"/>
      <c r="H1020" s="23">
        <v>39783</v>
      </c>
      <c r="I1020" s="24">
        <v>8515</v>
      </c>
      <c r="J1020" s="20"/>
      <c r="K1020" s="21">
        <v>1000</v>
      </c>
      <c r="L1020" s="22">
        <f>(K1020)+(K1020*J1021)</f>
        <v>1229.7122724603641</v>
      </c>
    </row>
    <row r="1021" spans="2:12" ht="15">
      <c r="B1021" s="18">
        <v>40148</v>
      </c>
      <c r="C1021" s="19">
        <v>11.97</v>
      </c>
      <c r="D1021" s="25">
        <f t="shared" ref="D1021:D1030" si="181">(C1021-C1020)/C1020</f>
        <v>0.6882933709449931</v>
      </c>
      <c r="E1021" s="21">
        <v>1000</v>
      </c>
      <c r="F1021" s="22">
        <f t="shared" ref="F1021:F1029" si="182">(F1020+E1021)+(F1020+E1021)*D1022</f>
        <v>3988.6458035073583</v>
      </c>
      <c r="G1021" s="16"/>
      <c r="H1021" s="23">
        <v>40148</v>
      </c>
      <c r="I1021" s="24">
        <v>10471</v>
      </c>
      <c r="J1021" s="25">
        <f t="shared" ref="J1021:J1030" si="183">(I1021-I1020)/I1020</f>
        <v>0.22971227246036408</v>
      </c>
      <c r="K1021" s="21">
        <v>1000</v>
      </c>
      <c r="L1021" s="22">
        <f t="shared" ref="L1021:L1029" si="184">(L1020+K1021)+(L1020+K1021)*J1022</f>
        <v>2446.9127803306319</v>
      </c>
    </row>
    <row r="1022" spans="2:12" ht="15">
      <c r="B1022" s="18">
        <v>40513</v>
      </c>
      <c r="C1022" s="19">
        <v>17.760000000000002</v>
      </c>
      <c r="D1022" s="25">
        <f t="shared" si="181"/>
        <v>0.48370927318295742</v>
      </c>
      <c r="E1022" s="21">
        <v>1000</v>
      </c>
      <c r="F1022" s="22">
        <f t="shared" si="182"/>
        <v>5275.1558665466318</v>
      </c>
      <c r="G1022" s="16"/>
      <c r="H1022" s="23">
        <v>40513</v>
      </c>
      <c r="I1022" s="24">
        <v>11491</v>
      </c>
      <c r="J1022" s="25">
        <f t="shared" si="183"/>
        <v>9.741189953204088E-2</v>
      </c>
      <c r="K1022" s="21">
        <v>1000</v>
      </c>
      <c r="L1022" s="22">
        <f t="shared" si="184"/>
        <v>3664.6883158384239</v>
      </c>
    </row>
    <row r="1023" spans="2:12" ht="15">
      <c r="B1023" s="18">
        <v>40878</v>
      </c>
      <c r="C1023" s="19">
        <v>18.78</v>
      </c>
      <c r="D1023" s="25">
        <f t="shared" si="181"/>
        <v>5.7432432432432401E-2</v>
      </c>
      <c r="E1023" s="21">
        <v>1000</v>
      </c>
      <c r="F1023" s="22">
        <f t="shared" si="182"/>
        <v>12419.996994650603</v>
      </c>
      <c r="G1023" s="16"/>
      <c r="H1023" s="23">
        <v>40878</v>
      </c>
      <c r="I1023" s="24">
        <v>12217</v>
      </c>
      <c r="J1023" s="25">
        <f t="shared" si="183"/>
        <v>6.3179879906013398E-2</v>
      </c>
      <c r="K1023" s="21">
        <v>1000</v>
      </c>
      <c r="L1023" s="22">
        <f t="shared" si="184"/>
        <v>5022.8349672468257</v>
      </c>
    </row>
    <row r="1024" spans="2:12" ht="15">
      <c r="B1024" s="18">
        <v>41244</v>
      </c>
      <c r="C1024" s="19">
        <v>37.17</v>
      </c>
      <c r="D1024" s="25">
        <f t="shared" si="181"/>
        <v>0.97923322683706071</v>
      </c>
      <c r="E1024" s="21">
        <v>1000</v>
      </c>
      <c r="F1024" s="22">
        <f t="shared" si="182"/>
        <v>13788.261641800013</v>
      </c>
      <c r="G1024" s="16"/>
      <c r="H1024" s="23">
        <v>41244</v>
      </c>
      <c r="I1024" s="24">
        <v>13155</v>
      </c>
      <c r="J1024" s="25">
        <f t="shared" si="183"/>
        <v>7.6778259801915369E-2</v>
      </c>
      <c r="K1024" s="21">
        <v>1000</v>
      </c>
      <c r="L1024" s="22">
        <f t="shared" si="184"/>
        <v>7213.2090390705998</v>
      </c>
    </row>
    <row r="1025" spans="1:12" ht="15">
      <c r="B1025" s="18">
        <v>41609</v>
      </c>
      <c r="C1025" s="19">
        <v>38.19</v>
      </c>
      <c r="D1025" s="25">
        <f t="shared" si="181"/>
        <v>2.7441485068603604E-2</v>
      </c>
      <c r="E1025" s="21">
        <v>1000</v>
      </c>
      <c r="F1025" s="22">
        <f t="shared" si="182"/>
        <v>16825.084271699678</v>
      </c>
      <c r="G1025" s="16"/>
      <c r="H1025" s="23">
        <v>41609</v>
      </c>
      <c r="I1025" s="24">
        <v>15755</v>
      </c>
      <c r="J1025" s="25">
        <f t="shared" si="183"/>
        <v>0.1976434815659445</v>
      </c>
      <c r="K1025" s="21">
        <v>1000</v>
      </c>
      <c r="L1025" s="22">
        <f t="shared" si="184"/>
        <v>9411.1750417227249</v>
      </c>
    </row>
    <row r="1026" spans="1:12" ht="15">
      <c r="B1026" s="18">
        <v>41974</v>
      </c>
      <c r="C1026" s="19">
        <v>43.45</v>
      </c>
      <c r="D1026" s="25">
        <f t="shared" si="181"/>
        <v>0.13773239067818815</v>
      </c>
      <c r="E1026" s="21">
        <v>1000</v>
      </c>
      <c r="F1026" s="22">
        <f t="shared" si="182"/>
        <v>19519.390325603465</v>
      </c>
      <c r="G1026" s="16"/>
      <c r="H1026" s="23">
        <v>41974</v>
      </c>
      <c r="I1026" s="24">
        <v>18053</v>
      </c>
      <c r="J1026" s="25">
        <f t="shared" si="183"/>
        <v>0.14585845763249761</v>
      </c>
      <c r="K1026" s="21">
        <v>1000</v>
      </c>
      <c r="L1026" s="22">
        <f t="shared" si="184"/>
        <v>10049.007095885365</v>
      </c>
    </row>
    <row r="1027" spans="1:12" ht="15">
      <c r="B1027" s="18">
        <v>42339</v>
      </c>
      <c r="C1027" s="19">
        <v>47.58</v>
      </c>
      <c r="D1027" s="25">
        <f t="shared" si="181"/>
        <v>9.5051783659378483E-2</v>
      </c>
      <c r="E1027" s="21">
        <v>1000</v>
      </c>
      <c r="F1027" s="22">
        <f t="shared" si="182"/>
        <v>18078.454023734706</v>
      </c>
      <c r="G1027" s="16"/>
      <c r="H1027" s="23">
        <v>42339</v>
      </c>
      <c r="I1027" s="24">
        <v>17425</v>
      </c>
      <c r="J1027" s="25">
        <f t="shared" si="183"/>
        <v>-3.4786462083864177E-2</v>
      </c>
      <c r="K1027" s="21">
        <v>1000</v>
      </c>
      <c r="L1027" s="22">
        <f t="shared" si="184"/>
        <v>12658.325891257362</v>
      </c>
    </row>
    <row r="1028" spans="1:12" ht="15">
      <c r="B1028" s="18">
        <v>42705</v>
      </c>
      <c r="C1028" s="19">
        <v>41.92</v>
      </c>
      <c r="D1028" s="25">
        <f t="shared" si="181"/>
        <v>-0.11895754518705332</v>
      </c>
      <c r="E1028" s="21">
        <v>1000</v>
      </c>
      <c r="F1028" s="22">
        <f t="shared" si="182"/>
        <v>28672.294930708169</v>
      </c>
      <c r="G1028" s="16"/>
      <c r="H1028" s="23">
        <v>42705</v>
      </c>
      <c r="I1028" s="24">
        <v>19963</v>
      </c>
      <c r="J1028" s="25">
        <f t="shared" si="183"/>
        <v>0.14565279770444764</v>
      </c>
      <c r="K1028" s="21">
        <v>1000</v>
      </c>
      <c r="L1028" s="22">
        <f t="shared" si="184"/>
        <v>16984.134745507828</v>
      </c>
    </row>
    <row r="1029" spans="1:12" ht="15">
      <c r="B1029" s="18">
        <v>43070</v>
      </c>
      <c r="C1029" s="19">
        <v>63</v>
      </c>
      <c r="D1029" s="25">
        <f t="shared" si="181"/>
        <v>0.50286259541984724</v>
      </c>
      <c r="E1029" s="21">
        <v>1000</v>
      </c>
      <c r="F1029" s="26">
        <f t="shared" si="182"/>
        <v>18420.372297460264</v>
      </c>
      <c r="G1029" s="16"/>
      <c r="H1029" s="23">
        <v>43070</v>
      </c>
      <c r="I1029" s="24">
        <v>24824</v>
      </c>
      <c r="J1029" s="25">
        <f t="shared" si="183"/>
        <v>0.24350047588037871</v>
      </c>
      <c r="K1029" s="21">
        <v>1000</v>
      </c>
      <c r="L1029" s="27">
        <f t="shared" si="184"/>
        <v>16899.609700630885</v>
      </c>
    </row>
    <row r="1030" spans="1:12" ht="15">
      <c r="B1030" s="18">
        <v>43435</v>
      </c>
      <c r="C1030" s="19">
        <v>39.11</v>
      </c>
      <c r="D1030" s="25">
        <f t="shared" si="181"/>
        <v>-0.37920634920634921</v>
      </c>
      <c r="E1030" s="28"/>
      <c r="F1030" s="28"/>
      <c r="G1030" s="16"/>
      <c r="H1030" s="23">
        <v>43435</v>
      </c>
      <c r="I1030" s="24">
        <v>23327</v>
      </c>
      <c r="J1030" s="25">
        <f t="shared" si="183"/>
        <v>-6.0304543989687397E-2</v>
      </c>
      <c r="K1030" s="29"/>
      <c r="L1030" s="29"/>
    </row>
    <row r="1031" spans="1:12" ht="15">
      <c r="B1031" s="9"/>
      <c r="C1031" s="9"/>
      <c r="D1031" s="9"/>
      <c r="E1031" s="31">
        <f>SUM(E1020:E1030)</f>
        <v>10000</v>
      </c>
      <c r="F1031" s="32"/>
      <c r="G1031" s="9"/>
      <c r="H1031" s="9"/>
      <c r="I1031" s="9"/>
      <c r="J1031" s="9"/>
      <c r="K1031" s="31">
        <f>SUM(K1020:K1030)</f>
        <v>10000</v>
      </c>
      <c r="L1031" s="33"/>
    </row>
    <row r="1032" spans="1:12" ht="15">
      <c r="B1032" s="9"/>
      <c r="C1032" s="9"/>
      <c r="D1032" s="9"/>
      <c r="E1032" s="31"/>
      <c r="F1032" s="32"/>
      <c r="G1032" s="9"/>
      <c r="H1032" s="9"/>
      <c r="I1032" s="9"/>
      <c r="J1032" s="9"/>
      <c r="K1032" s="31"/>
      <c r="L1032" s="33"/>
    </row>
    <row r="1033" spans="1:12" ht="15">
      <c r="B1033" s="9"/>
      <c r="C1033" s="9"/>
      <c r="D1033" s="9"/>
      <c r="E1033" s="31"/>
      <c r="F1033" s="32"/>
      <c r="G1033" s="9"/>
      <c r="H1033" s="9"/>
      <c r="I1033" s="9"/>
      <c r="J1033" s="9"/>
      <c r="K1033" s="31"/>
      <c r="L1033" s="33"/>
    </row>
    <row r="1034" spans="1:12" ht="14.25">
      <c r="A1034" s="2" t="s">
        <v>898</v>
      </c>
      <c r="B1034" s="79" t="s">
        <v>899</v>
      </c>
      <c r="C1034" s="76"/>
      <c r="D1034" s="76"/>
      <c r="E1034" s="76"/>
      <c r="F1034" s="76"/>
      <c r="G1034" s="76"/>
      <c r="H1034" s="76"/>
      <c r="I1034" s="76"/>
      <c r="J1034" s="76"/>
      <c r="K1034" s="76"/>
      <c r="L1034" s="77"/>
    </row>
    <row r="1035" spans="1:12" ht="12.75">
      <c r="B1035" s="82" t="s">
        <v>2</v>
      </c>
      <c r="C1035" s="76"/>
      <c r="D1035" s="76"/>
      <c r="E1035" s="76"/>
      <c r="F1035" s="76"/>
      <c r="G1035" s="76"/>
      <c r="H1035" s="76"/>
      <c r="I1035" s="76"/>
      <c r="J1035" s="76"/>
      <c r="K1035" s="76"/>
      <c r="L1035" s="77"/>
    </row>
    <row r="1036" spans="1:12" ht="12.75">
      <c r="B1036" s="78" t="s">
        <v>900</v>
      </c>
      <c r="C1036" s="76"/>
      <c r="D1036" s="76"/>
      <c r="E1036" s="76"/>
      <c r="F1036" s="76"/>
      <c r="G1036" s="76"/>
      <c r="H1036" s="76"/>
      <c r="I1036" s="76"/>
      <c r="J1036" s="76"/>
      <c r="K1036" s="76"/>
      <c r="L1036" s="77"/>
    </row>
    <row r="1037" spans="1:12" ht="12.75">
      <c r="B1037" s="3"/>
      <c r="C1037" s="4">
        <v>2018</v>
      </c>
      <c r="D1037" s="4">
        <v>2017</v>
      </c>
      <c r="E1037" s="4">
        <v>2016</v>
      </c>
      <c r="F1037" s="4">
        <v>2015</v>
      </c>
      <c r="G1037" s="4">
        <v>2014</v>
      </c>
      <c r="H1037" s="4">
        <v>2013</v>
      </c>
      <c r="I1037" s="4">
        <v>2012</v>
      </c>
      <c r="J1037" s="4">
        <v>2011</v>
      </c>
      <c r="K1037" s="4">
        <v>2010</v>
      </c>
      <c r="L1037" s="4">
        <v>2009</v>
      </c>
    </row>
    <row r="1038" spans="1:12" ht="12.75">
      <c r="B1038" s="5" t="s">
        <v>10</v>
      </c>
      <c r="C1038" s="6">
        <v>10188</v>
      </c>
      <c r="D1038" s="6">
        <v>8577</v>
      </c>
      <c r="E1038" s="6">
        <v>7676</v>
      </c>
      <c r="F1038" s="6">
        <v>5981</v>
      </c>
      <c r="G1038" s="6">
        <v>5822</v>
      </c>
      <c r="H1038" s="6">
        <v>5679</v>
      </c>
      <c r="I1038" s="6">
        <v>4819</v>
      </c>
      <c r="J1038" s="6">
        <v>4136</v>
      </c>
      <c r="K1038" s="6">
        <v>4569</v>
      </c>
      <c r="L1038" s="6">
        <v>4084</v>
      </c>
    </row>
    <row r="1039" spans="1:12" ht="12.75">
      <c r="B1039" s="5" t="s">
        <v>11</v>
      </c>
      <c r="C1039" s="6">
        <v>1347</v>
      </c>
      <c r="D1039" s="6">
        <v>938</v>
      </c>
      <c r="E1039" s="6">
        <v>933</v>
      </c>
      <c r="F1039" s="6">
        <v>816</v>
      </c>
      <c r="G1039" s="6">
        <v>689</v>
      </c>
      <c r="H1039" s="6">
        <v>527</v>
      </c>
      <c r="I1039" s="6">
        <v>183</v>
      </c>
      <c r="J1039" s="6">
        <v>-310</v>
      </c>
      <c r="K1039" s="6">
        <v>-1234</v>
      </c>
      <c r="L1039" s="6">
        <v>-1975</v>
      </c>
    </row>
    <row r="1040" spans="1:12" ht="12.75">
      <c r="B1040" s="5" t="s">
        <v>12</v>
      </c>
      <c r="C1040" s="6">
        <v>1022</v>
      </c>
      <c r="D1040" s="6">
        <v>447</v>
      </c>
      <c r="E1040" s="6">
        <v>602</v>
      </c>
      <c r="F1040" s="6">
        <v>494</v>
      </c>
      <c r="G1040" s="6">
        <v>474</v>
      </c>
      <c r="H1040" s="6">
        <v>2620</v>
      </c>
      <c r="I1040" s="6">
        <v>206</v>
      </c>
      <c r="J1040" s="6">
        <v>-210</v>
      </c>
      <c r="K1040" s="6">
        <v>-1096</v>
      </c>
      <c r="L1040" s="6">
        <v>-1182</v>
      </c>
    </row>
    <row r="1041" spans="2:12" ht="12.75">
      <c r="B1041" s="5" t="s">
        <v>13</v>
      </c>
      <c r="C1041" s="7">
        <v>3.55</v>
      </c>
      <c r="D1041" s="7">
        <v>1.44</v>
      </c>
      <c r="E1041" s="7">
        <v>1.75</v>
      </c>
      <c r="F1041" s="7">
        <v>1.36</v>
      </c>
      <c r="G1041" s="7">
        <v>1.26</v>
      </c>
      <c r="H1041" s="7">
        <v>6.72</v>
      </c>
      <c r="I1041" s="7">
        <v>0.54</v>
      </c>
      <c r="J1041" s="7">
        <v>-0.55000000000000004</v>
      </c>
      <c r="K1041" s="7">
        <v>-2.9</v>
      </c>
      <c r="L1041" s="7">
        <v>-3.94</v>
      </c>
    </row>
    <row r="1042" spans="2:12" ht="12.75">
      <c r="B1042" s="5" t="s">
        <v>14</v>
      </c>
      <c r="C1042" s="7">
        <v>25.88</v>
      </c>
      <c r="D1042" s="7">
        <v>32.71</v>
      </c>
      <c r="E1042" s="7">
        <v>17.8</v>
      </c>
      <c r="F1042" s="7">
        <v>16.920000000000002</v>
      </c>
      <c r="G1042" s="7">
        <v>20.059999999999999</v>
      </c>
      <c r="H1042" s="7">
        <v>18.850000000000001</v>
      </c>
      <c r="I1042" s="7">
        <v>16.7</v>
      </c>
      <c r="J1042" s="7">
        <v>5.8</v>
      </c>
      <c r="K1042" s="7">
        <v>6.92</v>
      </c>
      <c r="L1042" s="7">
        <v>9.1999999999999993</v>
      </c>
    </row>
    <row r="1043" spans="2:12" ht="12.75">
      <c r="B1043" s="5" t="s">
        <v>15</v>
      </c>
      <c r="C1043" s="8">
        <f t="shared" ref="C1043:L1043" si="185">C1042/C1041</f>
        <v>7.2901408450704226</v>
      </c>
      <c r="D1043" s="8">
        <f t="shared" si="185"/>
        <v>22.715277777777779</v>
      </c>
      <c r="E1043" s="8">
        <f t="shared" si="185"/>
        <v>10.171428571428573</v>
      </c>
      <c r="F1043" s="8">
        <f t="shared" si="185"/>
        <v>12.441176470588236</v>
      </c>
      <c r="G1043" s="8">
        <f t="shared" si="185"/>
        <v>15.920634920634919</v>
      </c>
      <c r="H1043" s="8">
        <f t="shared" si="185"/>
        <v>2.8050595238095242</v>
      </c>
      <c r="I1043" s="8">
        <f t="shared" si="185"/>
        <v>30.925925925925924</v>
      </c>
      <c r="J1043" s="8">
        <f t="shared" si="185"/>
        <v>-10.545454545454545</v>
      </c>
      <c r="K1043" s="8">
        <f t="shared" si="185"/>
        <v>-2.386206896551724</v>
      </c>
      <c r="L1043" s="8">
        <f t="shared" si="185"/>
        <v>-2.3350253807106598</v>
      </c>
    </row>
    <row r="1045" spans="2:12" ht="15">
      <c r="B1045" s="80" t="s">
        <v>16</v>
      </c>
      <c r="C1045" s="81"/>
      <c r="D1045" s="81"/>
      <c r="E1045" s="81"/>
      <c r="F1045" s="81"/>
      <c r="G1045" s="81"/>
      <c r="H1045" s="81"/>
      <c r="I1045" s="81"/>
      <c r="J1045" s="81"/>
      <c r="K1045" s="81"/>
      <c r="L1045" s="81"/>
    </row>
    <row r="1046" spans="2:12" ht="18.75">
      <c r="B1046" s="83" t="s">
        <v>901</v>
      </c>
      <c r="C1046" s="76"/>
      <c r="D1046" s="76"/>
      <c r="E1046" s="76"/>
      <c r="F1046" s="77"/>
      <c r="G1046" s="9"/>
      <c r="H1046" s="10"/>
      <c r="I1046" s="10"/>
      <c r="J1046" s="10"/>
      <c r="K1046" s="43"/>
      <c r="L1046" s="44"/>
    </row>
    <row r="1047" spans="2:12" ht="15">
      <c r="B1047" s="11" t="s">
        <v>20</v>
      </c>
      <c r="C1047" s="12" t="s">
        <v>21</v>
      </c>
      <c r="D1047" s="13" t="s">
        <v>22</v>
      </c>
      <c r="E1047" s="14" t="s">
        <v>23</v>
      </c>
      <c r="F1047" s="45" t="s">
        <v>24</v>
      </c>
      <c r="G1047" s="16"/>
      <c r="H1047" s="17" t="s">
        <v>20</v>
      </c>
      <c r="I1047" s="12" t="s">
        <v>25</v>
      </c>
      <c r="J1047" s="13" t="s">
        <v>22</v>
      </c>
      <c r="K1047" s="45" t="s">
        <v>23</v>
      </c>
      <c r="L1047" s="46" t="s">
        <v>24</v>
      </c>
    </row>
    <row r="1048" spans="2:12" ht="15">
      <c r="B1048" s="18">
        <v>39783</v>
      </c>
      <c r="C1048" s="19">
        <v>9.34</v>
      </c>
      <c r="D1048" s="20"/>
      <c r="E1048" s="21">
        <v>1000</v>
      </c>
      <c r="F1048" s="22">
        <f>(E1048)+(E1048*D1049)</f>
        <v>985.01070663811561</v>
      </c>
      <c r="G1048" s="16"/>
      <c r="H1048" s="23">
        <v>39783</v>
      </c>
      <c r="I1048" s="24">
        <v>8515</v>
      </c>
      <c r="J1048" s="20"/>
      <c r="K1048" s="21">
        <v>1000</v>
      </c>
      <c r="L1048" s="22">
        <f>(K1048)+(K1048*J1049)</f>
        <v>1229.7122724603641</v>
      </c>
    </row>
    <row r="1049" spans="2:12" ht="15">
      <c r="B1049" s="18">
        <v>40148</v>
      </c>
      <c r="C1049" s="19">
        <v>9.1999999999999993</v>
      </c>
      <c r="D1049" s="25">
        <f t="shared" ref="D1049:D1058" si="186">(C1049-C1048)/C1048</f>
        <v>-1.4989293361884429E-2</v>
      </c>
      <c r="E1049" s="21">
        <v>1000</v>
      </c>
      <c r="F1049" s="22">
        <f t="shared" ref="F1049:F1057" si="187">(F1048+E1049)+(F1048+E1049)*D1050</f>
        <v>1493.0732706451913</v>
      </c>
      <c r="G1049" s="16"/>
      <c r="H1049" s="23">
        <v>40148</v>
      </c>
      <c r="I1049" s="24">
        <v>10471</v>
      </c>
      <c r="J1049" s="25">
        <f t="shared" ref="J1049:J1058" si="188">(I1049-I1048)/I1048</f>
        <v>0.22971227246036408</v>
      </c>
      <c r="K1049" s="21">
        <v>1000</v>
      </c>
      <c r="L1049" s="22">
        <f t="shared" ref="L1049:L1057" si="189">(L1048+K1049)+(L1048+K1049)*J1050</f>
        <v>2446.9127803306319</v>
      </c>
    </row>
    <row r="1050" spans="2:12" ht="15">
      <c r="B1050" s="18">
        <v>40513</v>
      </c>
      <c r="C1050" s="19">
        <v>6.92</v>
      </c>
      <c r="D1050" s="25">
        <f t="shared" si="186"/>
        <v>-0.2478260869565217</v>
      </c>
      <c r="E1050" s="21">
        <v>1000</v>
      </c>
      <c r="F1050" s="22">
        <f t="shared" si="187"/>
        <v>2089.5700823326747</v>
      </c>
      <c r="G1050" s="16"/>
      <c r="H1050" s="23">
        <v>40513</v>
      </c>
      <c r="I1050" s="24">
        <v>11491</v>
      </c>
      <c r="J1050" s="25">
        <f t="shared" si="188"/>
        <v>9.741189953204088E-2</v>
      </c>
      <c r="K1050" s="21">
        <v>1000</v>
      </c>
      <c r="L1050" s="22">
        <f t="shared" si="189"/>
        <v>3664.6883158384239</v>
      </c>
    </row>
    <row r="1051" spans="2:12" ht="15">
      <c r="B1051" s="18">
        <v>40878</v>
      </c>
      <c r="C1051" s="19">
        <v>5.8</v>
      </c>
      <c r="D1051" s="25">
        <f t="shared" si="186"/>
        <v>-0.16184971098265899</v>
      </c>
      <c r="E1051" s="21">
        <v>1000</v>
      </c>
      <c r="F1051" s="22">
        <f t="shared" si="187"/>
        <v>8895.8310991302878</v>
      </c>
      <c r="G1051" s="16"/>
      <c r="H1051" s="23">
        <v>40878</v>
      </c>
      <c r="I1051" s="24">
        <v>12217</v>
      </c>
      <c r="J1051" s="25">
        <f t="shared" si="188"/>
        <v>6.3179879906013398E-2</v>
      </c>
      <c r="K1051" s="21">
        <v>1000</v>
      </c>
      <c r="L1051" s="22">
        <f t="shared" si="189"/>
        <v>5022.8349672468257</v>
      </c>
    </row>
    <row r="1052" spans="2:12" ht="15">
      <c r="B1052" s="18">
        <v>41244</v>
      </c>
      <c r="C1052" s="19">
        <v>16.7</v>
      </c>
      <c r="D1052" s="25">
        <f t="shared" si="186"/>
        <v>1.8793103448275861</v>
      </c>
      <c r="E1052" s="21">
        <v>1000</v>
      </c>
      <c r="F1052" s="22">
        <f t="shared" si="187"/>
        <v>11169.845282551254</v>
      </c>
      <c r="G1052" s="16"/>
      <c r="H1052" s="23">
        <v>41244</v>
      </c>
      <c r="I1052" s="24">
        <v>13155</v>
      </c>
      <c r="J1052" s="25">
        <f t="shared" si="188"/>
        <v>7.6778259801915369E-2</v>
      </c>
      <c r="K1052" s="21">
        <v>1000</v>
      </c>
      <c r="L1052" s="22">
        <f t="shared" si="189"/>
        <v>7213.2090390705998</v>
      </c>
    </row>
    <row r="1053" spans="2:12" ht="15">
      <c r="B1053" s="18">
        <v>41609</v>
      </c>
      <c r="C1053" s="19">
        <v>18.850000000000001</v>
      </c>
      <c r="D1053" s="25">
        <f t="shared" si="186"/>
        <v>0.12874251497006001</v>
      </c>
      <c r="E1053" s="21">
        <v>1000</v>
      </c>
      <c r="F1053" s="22">
        <f t="shared" si="187"/>
        <v>12951.039595118204</v>
      </c>
      <c r="G1053" s="16"/>
      <c r="H1053" s="23">
        <v>41609</v>
      </c>
      <c r="I1053" s="24">
        <v>15755</v>
      </c>
      <c r="J1053" s="25">
        <f t="shared" si="188"/>
        <v>0.1976434815659445</v>
      </c>
      <c r="K1053" s="21">
        <v>1000</v>
      </c>
      <c r="L1053" s="22">
        <f t="shared" si="189"/>
        <v>9411.1750417227249</v>
      </c>
    </row>
    <row r="1054" spans="2:12" ht="15">
      <c r="B1054" s="18">
        <v>41974</v>
      </c>
      <c r="C1054" s="19">
        <v>20.059999999999999</v>
      </c>
      <c r="D1054" s="25">
        <f t="shared" si="186"/>
        <v>6.41909814323606E-2</v>
      </c>
      <c r="E1054" s="21">
        <v>1000</v>
      </c>
      <c r="F1054" s="22">
        <f t="shared" si="187"/>
        <v>11767.277664476573</v>
      </c>
      <c r="G1054" s="16"/>
      <c r="H1054" s="23">
        <v>41974</v>
      </c>
      <c r="I1054" s="24">
        <v>18053</v>
      </c>
      <c r="J1054" s="25">
        <f t="shared" si="188"/>
        <v>0.14585845763249761</v>
      </c>
      <c r="K1054" s="21">
        <v>1000</v>
      </c>
      <c r="L1054" s="22">
        <f t="shared" si="189"/>
        <v>10049.007095885365</v>
      </c>
    </row>
    <row r="1055" spans="2:12" ht="15">
      <c r="B1055" s="18">
        <v>42339</v>
      </c>
      <c r="C1055" s="19">
        <v>16.920000000000002</v>
      </c>
      <c r="D1055" s="25">
        <f t="shared" si="186"/>
        <v>-0.15653040877367883</v>
      </c>
      <c r="E1055" s="21">
        <v>1000</v>
      </c>
      <c r="F1055" s="22">
        <f t="shared" si="187"/>
        <v>13431.29683378741</v>
      </c>
      <c r="G1055" s="16"/>
      <c r="H1055" s="23">
        <v>42339</v>
      </c>
      <c r="I1055" s="24">
        <v>17425</v>
      </c>
      <c r="J1055" s="25">
        <f t="shared" si="188"/>
        <v>-3.4786462083864177E-2</v>
      </c>
      <c r="K1055" s="21">
        <v>1000</v>
      </c>
      <c r="L1055" s="22">
        <f t="shared" si="189"/>
        <v>12658.325891257362</v>
      </c>
    </row>
    <row r="1056" spans="2:12" ht="15">
      <c r="B1056" s="18">
        <v>42705</v>
      </c>
      <c r="C1056" s="19">
        <v>17.8</v>
      </c>
      <c r="D1056" s="25">
        <f t="shared" si="186"/>
        <v>5.200945626477535E-2</v>
      </c>
      <c r="E1056" s="21">
        <v>1000</v>
      </c>
      <c r="F1056" s="22">
        <f t="shared" si="187"/>
        <v>26519.534799617199</v>
      </c>
      <c r="G1056" s="16"/>
      <c r="H1056" s="23">
        <v>42705</v>
      </c>
      <c r="I1056" s="24">
        <v>19963</v>
      </c>
      <c r="J1056" s="25">
        <f t="shared" si="188"/>
        <v>0.14565279770444764</v>
      </c>
      <c r="K1056" s="21">
        <v>1000</v>
      </c>
      <c r="L1056" s="22">
        <f t="shared" si="189"/>
        <v>16984.134745507828</v>
      </c>
    </row>
    <row r="1057" spans="1:12" ht="15">
      <c r="B1057" s="18">
        <v>43070</v>
      </c>
      <c r="C1057" s="19">
        <v>32.71</v>
      </c>
      <c r="D1057" s="25">
        <f t="shared" si="186"/>
        <v>0.83764044943820226</v>
      </c>
      <c r="E1057" s="21">
        <v>1000</v>
      </c>
      <c r="F1057" s="26">
        <f t="shared" si="187"/>
        <v>21773.328053014156</v>
      </c>
      <c r="G1057" s="16"/>
      <c r="H1057" s="23">
        <v>43070</v>
      </c>
      <c r="I1057" s="24">
        <v>24824</v>
      </c>
      <c r="J1057" s="25">
        <f t="shared" si="188"/>
        <v>0.24350047588037871</v>
      </c>
      <c r="K1057" s="21">
        <v>1000</v>
      </c>
      <c r="L1057" s="27">
        <f t="shared" si="189"/>
        <v>16899.609700630885</v>
      </c>
    </row>
    <row r="1058" spans="1:12" ht="15">
      <c r="B1058" s="18">
        <v>43435</v>
      </c>
      <c r="C1058" s="19">
        <v>25.88</v>
      </c>
      <c r="D1058" s="25">
        <f t="shared" si="186"/>
        <v>-0.20880464689697345</v>
      </c>
      <c r="E1058" s="28"/>
      <c r="F1058" s="28"/>
      <c r="G1058" s="16"/>
      <c r="H1058" s="23">
        <v>43435</v>
      </c>
      <c r="I1058" s="24">
        <v>23327</v>
      </c>
      <c r="J1058" s="25">
        <f t="shared" si="188"/>
        <v>-6.0304543989687397E-2</v>
      </c>
      <c r="K1058" s="29"/>
      <c r="L1058" s="29"/>
    </row>
    <row r="1059" spans="1:12" ht="15">
      <c r="B1059" s="9"/>
      <c r="C1059" s="9"/>
      <c r="D1059" s="9"/>
      <c r="E1059" s="31">
        <f>SUM(E1048:E1058)</f>
        <v>10000</v>
      </c>
      <c r="F1059" s="32"/>
      <c r="G1059" s="9"/>
      <c r="H1059" s="9"/>
      <c r="I1059" s="9"/>
      <c r="J1059" s="9"/>
      <c r="K1059" s="31">
        <f>SUM(K1048:K1058)</f>
        <v>10000</v>
      </c>
      <c r="L1059" s="33"/>
    </row>
    <row r="1060" spans="1:12" ht="15">
      <c r="B1060" s="9"/>
      <c r="C1060" s="9"/>
      <c r="D1060" s="9"/>
      <c r="E1060" s="31"/>
      <c r="F1060" s="32"/>
      <c r="G1060" s="9"/>
      <c r="H1060" s="9"/>
      <c r="I1060" s="9"/>
      <c r="J1060" s="9"/>
      <c r="K1060" s="31"/>
      <c r="L1060" s="33"/>
    </row>
    <row r="1061" spans="1:12" ht="15">
      <c r="B1061" s="9"/>
      <c r="C1061" s="9"/>
      <c r="D1061" s="9"/>
      <c r="E1061" s="31"/>
      <c r="F1061" s="32"/>
      <c r="G1061" s="9"/>
      <c r="H1061" s="9"/>
      <c r="I1061" s="9"/>
      <c r="J1061" s="9"/>
      <c r="K1061" s="31"/>
      <c r="L1061" s="33"/>
    </row>
    <row r="1062" spans="1:12" ht="14.25">
      <c r="A1062" s="2" t="s">
        <v>906</v>
      </c>
      <c r="B1062" s="79" t="s">
        <v>907</v>
      </c>
      <c r="C1062" s="76"/>
      <c r="D1062" s="76"/>
      <c r="E1062" s="76"/>
      <c r="F1062" s="76"/>
      <c r="G1062" s="76"/>
      <c r="H1062" s="76"/>
      <c r="I1062" s="76"/>
      <c r="J1062" s="76"/>
      <c r="K1062" s="76"/>
      <c r="L1062" s="77"/>
    </row>
    <row r="1063" spans="1:12" ht="12.75">
      <c r="B1063" s="82" t="s">
        <v>2</v>
      </c>
      <c r="C1063" s="76"/>
      <c r="D1063" s="76"/>
      <c r="E1063" s="76"/>
      <c r="F1063" s="76"/>
      <c r="G1063" s="76"/>
      <c r="H1063" s="76"/>
      <c r="I1063" s="76"/>
      <c r="J1063" s="76"/>
      <c r="K1063" s="76"/>
      <c r="L1063" s="77"/>
    </row>
    <row r="1064" spans="1:12" ht="12.75">
      <c r="B1064" s="78" t="s">
        <v>908</v>
      </c>
      <c r="C1064" s="76"/>
      <c r="D1064" s="76"/>
      <c r="E1064" s="76"/>
      <c r="F1064" s="76"/>
      <c r="G1064" s="76"/>
      <c r="H1064" s="76"/>
      <c r="I1064" s="76"/>
      <c r="J1064" s="76"/>
      <c r="K1064" s="76"/>
      <c r="L1064" s="77"/>
    </row>
    <row r="1065" spans="1:12" ht="12.75">
      <c r="B1065" s="3"/>
      <c r="C1065" s="4">
        <v>2018</v>
      </c>
      <c r="D1065" s="4">
        <v>2017</v>
      </c>
      <c r="E1065" s="4">
        <v>2016</v>
      </c>
      <c r="F1065" s="4">
        <v>2015</v>
      </c>
      <c r="G1065" s="4">
        <v>2014</v>
      </c>
      <c r="H1065" s="4">
        <v>2013</v>
      </c>
      <c r="I1065" s="4">
        <v>2012</v>
      </c>
      <c r="J1065" s="4">
        <v>2011</v>
      </c>
      <c r="K1065" s="4">
        <v>2010</v>
      </c>
      <c r="L1065" s="4">
        <v>2009</v>
      </c>
    </row>
    <row r="1066" spans="1:12" ht="12.75">
      <c r="B1066" s="5" t="s">
        <v>10</v>
      </c>
      <c r="C1066" s="6">
        <v>5524</v>
      </c>
      <c r="D1066" s="6">
        <v>5387</v>
      </c>
      <c r="E1066" s="6">
        <v>5430</v>
      </c>
      <c r="F1066" s="6">
        <v>5387</v>
      </c>
      <c r="G1066" s="6">
        <v>5354</v>
      </c>
      <c r="H1066" s="6">
        <v>5166</v>
      </c>
      <c r="I1066" s="6">
        <v>5286</v>
      </c>
      <c r="J1066" s="6">
        <v>4924</v>
      </c>
      <c r="K1066" s="6">
        <v>4361</v>
      </c>
      <c r="L1066" s="6">
        <v>4158</v>
      </c>
    </row>
    <row r="1067" spans="1:12" ht="12.75">
      <c r="B1067" s="5" t="s">
        <v>11</v>
      </c>
      <c r="C1067" s="6">
        <v>1301</v>
      </c>
      <c r="D1067" s="6">
        <v>651</v>
      </c>
      <c r="E1067" s="6">
        <v>811</v>
      </c>
      <c r="F1067" s="6">
        <v>580</v>
      </c>
      <c r="G1067" s="6">
        <v>761</v>
      </c>
      <c r="H1067" s="6">
        <v>231</v>
      </c>
      <c r="I1067" s="6">
        <v>44</v>
      </c>
      <c r="J1067" s="6">
        <v>-11</v>
      </c>
      <c r="K1067" s="6">
        <v>-158</v>
      </c>
      <c r="L1067" s="6">
        <v>-287</v>
      </c>
    </row>
    <row r="1068" spans="1:12" ht="12.75">
      <c r="B1068" s="5" t="s">
        <v>12</v>
      </c>
      <c r="C1068" s="6">
        <v>1087</v>
      </c>
      <c r="D1068" s="6">
        <v>564</v>
      </c>
      <c r="E1068" s="6">
        <v>762</v>
      </c>
      <c r="F1068" s="6">
        <v>558</v>
      </c>
      <c r="G1068" s="6">
        <v>732</v>
      </c>
      <c r="H1068" s="6">
        <v>317</v>
      </c>
      <c r="I1068" s="6">
        <v>61</v>
      </c>
      <c r="J1068" s="6">
        <v>-15</v>
      </c>
      <c r="K1068" s="6">
        <v>-138</v>
      </c>
      <c r="L1068" s="6">
        <v>-261</v>
      </c>
    </row>
    <row r="1069" spans="1:12" ht="12.75">
      <c r="B1069" s="5" t="s">
        <v>13</v>
      </c>
      <c r="C1069" s="7">
        <v>1.47</v>
      </c>
      <c r="D1069" s="7">
        <v>0.76</v>
      </c>
      <c r="E1069" s="7">
        <v>1.02</v>
      </c>
      <c r="F1069" s="7">
        <v>0.74</v>
      </c>
      <c r="G1069" s="7">
        <v>0.96</v>
      </c>
      <c r="H1069" s="7">
        <v>0.42</v>
      </c>
      <c r="I1069" s="7">
        <v>0.08</v>
      </c>
      <c r="J1069" s="7">
        <v>-0.02</v>
      </c>
      <c r="K1069" s="7">
        <v>-0.21</v>
      </c>
      <c r="L1069" s="7">
        <v>-0.45</v>
      </c>
    </row>
    <row r="1070" spans="1:12" ht="12.75">
      <c r="B1070" s="5" t="s">
        <v>14</v>
      </c>
      <c r="C1070" s="7">
        <v>16.420000000000002</v>
      </c>
      <c r="D1070" s="7">
        <v>18.79</v>
      </c>
      <c r="E1070" s="7">
        <v>17.03</v>
      </c>
      <c r="F1070" s="7">
        <v>13.17</v>
      </c>
      <c r="G1070" s="7">
        <v>19.600000000000001</v>
      </c>
      <c r="H1070" s="7">
        <v>15.56</v>
      </c>
      <c r="I1070" s="7">
        <v>12.23</v>
      </c>
      <c r="J1070" s="7">
        <v>11.34</v>
      </c>
      <c r="K1070" s="7">
        <v>13.62</v>
      </c>
      <c r="L1070" s="7">
        <v>8.8699999999999992</v>
      </c>
    </row>
    <row r="1071" spans="1:12" ht="12.75">
      <c r="B1071" s="5" t="s">
        <v>15</v>
      </c>
      <c r="C1071" s="8">
        <f t="shared" ref="C1071:L1071" si="190">C1070/C1069</f>
        <v>11.170068027210887</v>
      </c>
      <c r="D1071" s="8">
        <f t="shared" si="190"/>
        <v>24.723684210526315</v>
      </c>
      <c r="E1071" s="8">
        <f t="shared" si="190"/>
        <v>16.696078431372548</v>
      </c>
      <c r="F1071" s="8">
        <f t="shared" si="190"/>
        <v>17.797297297297298</v>
      </c>
      <c r="G1071" s="8">
        <f t="shared" si="190"/>
        <v>20.416666666666668</v>
      </c>
      <c r="H1071" s="8">
        <f t="shared" si="190"/>
        <v>37.047619047619051</v>
      </c>
      <c r="I1071" s="8">
        <f t="shared" si="190"/>
        <v>152.875</v>
      </c>
      <c r="J1071" s="8">
        <f t="shared" si="190"/>
        <v>-567</v>
      </c>
      <c r="K1071" s="8">
        <f t="shared" si="190"/>
        <v>-64.857142857142861</v>
      </c>
      <c r="L1071" s="8">
        <f t="shared" si="190"/>
        <v>-19.711111111111109</v>
      </c>
    </row>
    <row r="1073" spans="2:12" ht="15">
      <c r="B1073" s="80" t="s">
        <v>16</v>
      </c>
      <c r="C1073" s="81"/>
      <c r="D1073" s="81"/>
      <c r="E1073" s="81"/>
      <c r="F1073" s="81"/>
      <c r="G1073" s="81"/>
      <c r="H1073" s="81"/>
      <c r="I1073" s="81"/>
      <c r="J1073" s="81"/>
      <c r="K1073" s="81"/>
      <c r="L1073" s="81"/>
    </row>
    <row r="1074" spans="2:12" ht="18.75">
      <c r="B1074" s="83" t="s">
        <v>909</v>
      </c>
      <c r="C1074" s="76"/>
      <c r="D1074" s="76"/>
      <c r="E1074" s="76"/>
      <c r="F1074" s="77"/>
      <c r="G1074" s="9"/>
      <c r="H1074" s="10"/>
      <c r="I1074" s="10"/>
      <c r="J1074" s="10"/>
      <c r="K1074" s="43"/>
      <c r="L1074" s="44"/>
    </row>
    <row r="1075" spans="2:12" ht="15">
      <c r="B1075" s="11" t="s">
        <v>20</v>
      </c>
      <c r="C1075" s="12" t="s">
        <v>21</v>
      </c>
      <c r="D1075" s="13" t="s">
        <v>22</v>
      </c>
      <c r="E1075" s="14" t="s">
        <v>23</v>
      </c>
      <c r="F1075" s="45" t="s">
        <v>24</v>
      </c>
      <c r="G1075" s="16"/>
      <c r="H1075" s="17" t="s">
        <v>20</v>
      </c>
      <c r="I1075" s="12" t="s">
        <v>25</v>
      </c>
      <c r="J1075" s="13" t="s">
        <v>22</v>
      </c>
      <c r="K1075" s="45" t="s">
        <v>23</v>
      </c>
      <c r="L1075" s="46" t="s">
        <v>24</v>
      </c>
    </row>
    <row r="1076" spans="2:12" ht="15">
      <c r="B1076" s="18">
        <v>39783</v>
      </c>
      <c r="C1076" s="19">
        <v>4</v>
      </c>
      <c r="D1076" s="20"/>
      <c r="E1076" s="21">
        <v>1000</v>
      </c>
      <c r="F1076" s="22">
        <f>(E1076)+(E1076*D1077)</f>
        <v>2217.5</v>
      </c>
      <c r="G1076" s="16"/>
      <c r="H1076" s="23">
        <v>39783</v>
      </c>
      <c r="I1076" s="24">
        <v>8515</v>
      </c>
      <c r="J1076" s="20"/>
      <c r="K1076" s="21">
        <v>1000</v>
      </c>
      <c r="L1076" s="22">
        <f>(K1076)+(K1076*J1077)</f>
        <v>1229.7122724603641</v>
      </c>
    </row>
    <row r="1077" spans="2:12" ht="15">
      <c r="B1077" s="18">
        <v>40148</v>
      </c>
      <c r="C1077" s="19">
        <v>8.8699999999999992</v>
      </c>
      <c r="D1077" s="25">
        <f t="shared" ref="D1077:D1086" si="191">(C1077-C1076)/C1076</f>
        <v>1.2174999999999998</v>
      </c>
      <c r="E1077" s="21">
        <v>1000</v>
      </c>
      <c r="F1077" s="22">
        <f t="shared" ref="F1077:F1085" si="192">(F1076+E1077)+(F1076+E1077)*D1078</f>
        <v>4940.5129650507333</v>
      </c>
      <c r="G1077" s="16"/>
      <c r="H1077" s="23">
        <v>40148</v>
      </c>
      <c r="I1077" s="24">
        <v>10471</v>
      </c>
      <c r="J1077" s="25">
        <f t="shared" ref="J1077:J1086" si="193">(I1077-I1076)/I1076</f>
        <v>0.22971227246036408</v>
      </c>
      <c r="K1077" s="21">
        <v>1000</v>
      </c>
      <c r="L1077" s="22">
        <f t="shared" ref="L1077:L1085" si="194">(L1076+K1077)+(L1076+K1077)*J1078</f>
        <v>2446.9127803306319</v>
      </c>
    </row>
    <row r="1078" spans="2:12" ht="15">
      <c r="B1078" s="18">
        <v>40513</v>
      </c>
      <c r="C1078" s="19">
        <v>13.62</v>
      </c>
      <c r="D1078" s="25">
        <f t="shared" si="191"/>
        <v>0.53551296505073287</v>
      </c>
      <c r="E1078" s="21">
        <v>1000</v>
      </c>
      <c r="F1078" s="22">
        <f t="shared" si="192"/>
        <v>4946.065860769113</v>
      </c>
      <c r="G1078" s="16"/>
      <c r="H1078" s="23">
        <v>40513</v>
      </c>
      <c r="I1078" s="24">
        <v>11491</v>
      </c>
      <c r="J1078" s="25">
        <f t="shared" si="193"/>
        <v>9.741189953204088E-2</v>
      </c>
      <c r="K1078" s="21">
        <v>1000</v>
      </c>
      <c r="L1078" s="22">
        <f t="shared" si="194"/>
        <v>3664.6883158384239</v>
      </c>
    </row>
    <row r="1079" spans="2:12" ht="15">
      <c r="B1079" s="18">
        <v>40878</v>
      </c>
      <c r="C1079" s="19">
        <v>11.34</v>
      </c>
      <c r="D1079" s="25">
        <f t="shared" si="191"/>
        <v>-0.16740088105726869</v>
      </c>
      <c r="E1079" s="21">
        <v>1000</v>
      </c>
      <c r="F1079" s="22">
        <f t="shared" si="192"/>
        <v>6412.7324053973771</v>
      </c>
      <c r="G1079" s="16"/>
      <c r="H1079" s="23">
        <v>40878</v>
      </c>
      <c r="I1079" s="24">
        <v>12217</v>
      </c>
      <c r="J1079" s="25">
        <f t="shared" si="193"/>
        <v>6.3179879906013398E-2</v>
      </c>
      <c r="K1079" s="21">
        <v>1000</v>
      </c>
      <c r="L1079" s="22">
        <f t="shared" si="194"/>
        <v>5022.8349672468257</v>
      </c>
    </row>
    <row r="1080" spans="2:12" ht="15">
      <c r="B1080" s="18">
        <v>41244</v>
      </c>
      <c r="C1080" s="19">
        <v>12.23</v>
      </c>
      <c r="D1080" s="25">
        <f t="shared" si="191"/>
        <v>7.8483245149911868E-2</v>
      </c>
      <c r="E1080" s="21">
        <v>1000</v>
      </c>
      <c r="F1080" s="22">
        <f t="shared" si="192"/>
        <v>9431.0806400640377</v>
      </c>
      <c r="G1080" s="16"/>
      <c r="H1080" s="23">
        <v>41244</v>
      </c>
      <c r="I1080" s="24">
        <v>13155</v>
      </c>
      <c r="J1080" s="25">
        <f t="shared" si="193"/>
        <v>7.6778259801915369E-2</v>
      </c>
      <c r="K1080" s="21">
        <v>1000</v>
      </c>
      <c r="L1080" s="22">
        <f t="shared" si="194"/>
        <v>7213.2090390705998</v>
      </c>
    </row>
    <row r="1081" spans="2:12" ht="15">
      <c r="B1081" s="18">
        <v>41609</v>
      </c>
      <c r="C1081" s="19">
        <v>15.56</v>
      </c>
      <c r="D1081" s="25">
        <f t="shared" si="191"/>
        <v>0.2722812755519215</v>
      </c>
      <c r="E1081" s="21">
        <v>1000</v>
      </c>
      <c r="F1081" s="22">
        <f t="shared" si="192"/>
        <v>13139.407490054959</v>
      </c>
      <c r="G1081" s="16"/>
      <c r="H1081" s="23">
        <v>41609</v>
      </c>
      <c r="I1081" s="24">
        <v>15755</v>
      </c>
      <c r="J1081" s="25">
        <f t="shared" si="193"/>
        <v>0.1976434815659445</v>
      </c>
      <c r="K1081" s="21">
        <v>1000</v>
      </c>
      <c r="L1081" s="22">
        <f t="shared" si="194"/>
        <v>9411.1750417227249</v>
      </c>
    </row>
    <row r="1082" spans="2:12" ht="15">
      <c r="B1082" s="18">
        <v>41974</v>
      </c>
      <c r="C1082" s="19">
        <v>19.600000000000001</v>
      </c>
      <c r="D1082" s="25">
        <f t="shared" si="191"/>
        <v>0.25964010282776356</v>
      </c>
      <c r="E1082" s="21">
        <v>1000</v>
      </c>
      <c r="F1082" s="22">
        <f t="shared" si="192"/>
        <v>9500.8161553073369</v>
      </c>
      <c r="G1082" s="16"/>
      <c r="H1082" s="23">
        <v>41974</v>
      </c>
      <c r="I1082" s="24">
        <v>18053</v>
      </c>
      <c r="J1082" s="25">
        <f t="shared" si="193"/>
        <v>0.14585845763249761</v>
      </c>
      <c r="K1082" s="21">
        <v>1000</v>
      </c>
      <c r="L1082" s="22">
        <f t="shared" si="194"/>
        <v>10049.007095885365</v>
      </c>
    </row>
    <row r="1083" spans="2:12" ht="15">
      <c r="B1083" s="18">
        <v>42339</v>
      </c>
      <c r="C1083" s="19">
        <v>13.17</v>
      </c>
      <c r="D1083" s="25">
        <f t="shared" si="191"/>
        <v>-0.32806122448979597</v>
      </c>
      <c r="E1083" s="21">
        <v>1000</v>
      </c>
      <c r="F1083" s="22">
        <f t="shared" si="192"/>
        <v>13578.504109710248</v>
      </c>
      <c r="G1083" s="16"/>
      <c r="H1083" s="23">
        <v>42339</v>
      </c>
      <c r="I1083" s="24">
        <v>17425</v>
      </c>
      <c r="J1083" s="25">
        <f t="shared" si="193"/>
        <v>-3.4786462083864177E-2</v>
      </c>
      <c r="K1083" s="21">
        <v>1000</v>
      </c>
      <c r="L1083" s="22">
        <f t="shared" si="194"/>
        <v>12658.325891257362</v>
      </c>
    </row>
    <row r="1084" spans="2:12" ht="15">
      <c r="B1084" s="18">
        <v>42705</v>
      </c>
      <c r="C1084" s="19">
        <v>17.03</v>
      </c>
      <c r="D1084" s="25">
        <f t="shared" si="191"/>
        <v>0.29309035687167817</v>
      </c>
      <c r="E1084" s="21">
        <v>1000</v>
      </c>
      <c r="F1084" s="22">
        <f t="shared" si="192"/>
        <v>16085.149279005022</v>
      </c>
      <c r="G1084" s="16"/>
      <c r="H1084" s="23">
        <v>42705</v>
      </c>
      <c r="I1084" s="24">
        <v>19963</v>
      </c>
      <c r="J1084" s="25">
        <f t="shared" si="193"/>
        <v>0.14565279770444764</v>
      </c>
      <c r="K1084" s="21">
        <v>1000</v>
      </c>
      <c r="L1084" s="22">
        <f t="shared" si="194"/>
        <v>16984.134745507828</v>
      </c>
    </row>
    <row r="1085" spans="2:12" ht="15">
      <c r="B1085" s="18">
        <v>43070</v>
      </c>
      <c r="C1085" s="19">
        <v>18.79</v>
      </c>
      <c r="D1085" s="25">
        <f t="shared" si="191"/>
        <v>0.10334703464474444</v>
      </c>
      <c r="E1085" s="21">
        <v>1000</v>
      </c>
      <c r="F1085" s="26">
        <f t="shared" si="192"/>
        <v>14930.183670104443</v>
      </c>
      <c r="G1085" s="16"/>
      <c r="H1085" s="23">
        <v>43070</v>
      </c>
      <c r="I1085" s="24">
        <v>24824</v>
      </c>
      <c r="J1085" s="25">
        <f t="shared" si="193"/>
        <v>0.24350047588037871</v>
      </c>
      <c r="K1085" s="21">
        <v>1000</v>
      </c>
      <c r="L1085" s="27">
        <f t="shared" si="194"/>
        <v>16899.609700630885</v>
      </c>
    </row>
    <row r="1086" spans="2:12" ht="15">
      <c r="B1086" s="18">
        <v>43435</v>
      </c>
      <c r="C1086" s="19">
        <v>16.420000000000002</v>
      </c>
      <c r="D1086" s="25">
        <f t="shared" si="191"/>
        <v>-0.1261309207025012</v>
      </c>
      <c r="E1086" s="28"/>
      <c r="F1086" s="28"/>
      <c r="G1086" s="16"/>
      <c r="H1086" s="23">
        <v>43435</v>
      </c>
      <c r="I1086" s="24">
        <v>23327</v>
      </c>
      <c r="J1086" s="25">
        <f t="shared" si="193"/>
        <v>-6.0304543989687397E-2</v>
      </c>
      <c r="K1086" s="29"/>
      <c r="L1086" s="29"/>
    </row>
    <row r="1087" spans="2:12" ht="15">
      <c r="B1087" s="9"/>
      <c r="C1087" s="9"/>
      <c r="D1087" s="9"/>
      <c r="E1087" s="31">
        <f>SUM(E1076:E1086)</f>
        <v>10000</v>
      </c>
      <c r="F1087" s="32"/>
      <c r="G1087" s="9"/>
      <c r="H1087" s="9"/>
      <c r="I1087" s="9"/>
      <c r="J1087" s="9"/>
      <c r="K1087" s="31">
        <f>SUM(K1076:K1086)</f>
        <v>10000</v>
      </c>
      <c r="L1087" s="33"/>
    </row>
    <row r="1088" spans="2:12" ht="15">
      <c r="B1088" s="9"/>
      <c r="C1088" s="9"/>
      <c r="D1088" s="9"/>
      <c r="E1088" s="31"/>
      <c r="F1088" s="32"/>
      <c r="G1088" s="9"/>
      <c r="H1088" s="9"/>
      <c r="I1088" s="9"/>
      <c r="J1088" s="9"/>
      <c r="K1088" s="31"/>
      <c r="L1088" s="33"/>
    </row>
    <row r="1089" spans="1:12" ht="15">
      <c r="B1089" s="9"/>
      <c r="C1089" s="9"/>
      <c r="D1089" s="9"/>
      <c r="E1089" s="31"/>
      <c r="F1089" s="32"/>
      <c r="G1089" s="9"/>
      <c r="H1089" s="9"/>
      <c r="I1089" s="9"/>
      <c r="J1089" s="9"/>
      <c r="K1089" s="31"/>
      <c r="L1089" s="33"/>
    </row>
    <row r="1090" spans="1:12" ht="14.25">
      <c r="A1090" s="2" t="s">
        <v>913</v>
      </c>
      <c r="B1090" s="79" t="s">
        <v>914</v>
      </c>
      <c r="C1090" s="76"/>
      <c r="D1090" s="76"/>
      <c r="E1090" s="76"/>
      <c r="F1090" s="76"/>
      <c r="G1090" s="76"/>
      <c r="H1090" s="76"/>
      <c r="I1090" s="76"/>
      <c r="J1090" s="76"/>
      <c r="K1090" s="76"/>
      <c r="L1090" s="77"/>
    </row>
    <row r="1091" spans="1:12" ht="12.75">
      <c r="B1091" s="82" t="s">
        <v>2</v>
      </c>
      <c r="C1091" s="76"/>
      <c r="D1091" s="76"/>
      <c r="E1091" s="76"/>
      <c r="F1091" s="76"/>
      <c r="G1091" s="76"/>
      <c r="H1091" s="76"/>
      <c r="I1091" s="76"/>
      <c r="J1091" s="76"/>
      <c r="K1091" s="76"/>
      <c r="L1091" s="77"/>
    </row>
    <row r="1092" spans="1:12" ht="12.75">
      <c r="B1092" s="78" t="s">
        <v>916</v>
      </c>
      <c r="C1092" s="76"/>
      <c r="D1092" s="76"/>
      <c r="E1092" s="76"/>
      <c r="F1092" s="76"/>
      <c r="G1092" s="76"/>
      <c r="H1092" s="76"/>
      <c r="I1092" s="76"/>
      <c r="J1092" s="76"/>
      <c r="K1092" s="76"/>
      <c r="L1092" s="77"/>
    </row>
    <row r="1093" spans="1:12" ht="12.75">
      <c r="B1093" s="3"/>
      <c r="C1093" s="4">
        <v>2018</v>
      </c>
      <c r="D1093" s="4">
        <v>2017</v>
      </c>
      <c r="E1093" s="4">
        <v>2016</v>
      </c>
      <c r="F1093" s="4">
        <v>2015</v>
      </c>
      <c r="G1093" s="4">
        <v>2014</v>
      </c>
      <c r="H1093" s="4">
        <v>2013</v>
      </c>
      <c r="I1093" s="4">
        <v>2012</v>
      </c>
      <c r="J1093" s="4">
        <v>2011</v>
      </c>
      <c r="K1093" s="4">
        <v>2010</v>
      </c>
      <c r="L1093" s="4">
        <v>2009</v>
      </c>
    </row>
    <row r="1094" spans="1:12" ht="12.75">
      <c r="B1094" s="5" t="s">
        <v>10</v>
      </c>
      <c r="C1094" s="6">
        <v>20758</v>
      </c>
      <c r="D1094" s="6">
        <v>20452</v>
      </c>
      <c r="E1094" s="6">
        <v>15407</v>
      </c>
      <c r="F1094" s="6">
        <v>14486</v>
      </c>
      <c r="G1094" s="6">
        <v>13796</v>
      </c>
      <c r="H1094" s="6">
        <v>12784</v>
      </c>
      <c r="I1094" s="6">
        <v>11814</v>
      </c>
      <c r="J1094" s="6">
        <v>12317</v>
      </c>
      <c r="K1094" s="6">
        <v>11691</v>
      </c>
      <c r="L1094" s="6">
        <v>10908</v>
      </c>
    </row>
    <row r="1095" spans="1:12" ht="12.75">
      <c r="B1095" s="5" t="s">
        <v>11</v>
      </c>
      <c r="C1095" s="6">
        <v>2345</v>
      </c>
      <c r="D1095" s="6">
        <v>2982</v>
      </c>
      <c r="E1095" s="6">
        <v>1239</v>
      </c>
      <c r="F1095" s="6">
        <v>1255</v>
      </c>
      <c r="G1095" s="6">
        <v>1088</v>
      </c>
      <c r="H1095" s="6">
        <v>897</v>
      </c>
      <c r="I1095" s="6">
        <v>849</v>
      </c>
      <c r="J1095" s="6">
        <v>356</v>
      </c>
      <c r="K1095" s="6">
        <v>551</v>
      </c>
      <c r="L1095" s="6">
        <v>-418</v>
      </c>
    </row>
    <row r="1096" spans="1:12" ht="12.75">
      <c r="B1096" s="5" t="s">
        <v>12</v>
      </c>
      <c r="C1096" s="6">
        <v>1907</v>
      </c>
      <c r="D1096" s="6">
        <v>1459</v>
      </c>
      <c r="E1096" s="6">
        <v>808</v>
      </c>
      <c r="F1096" s="6">
        <v>859</v>
      </c>
      <c r="G1096" s="6">
        <v>753</v>
      </c>
      <c r="H1096" s="6">
        <v>626</v>
      </c>
      <c r="I1096" s="6">
        <v>571</v>
      </c>
      <c r="J1096" s="6">
        <v>198</v>
      </c>
      <c r="K1096" s="6">
        <v>458</v>
      </c>
      <c r="L1096" s="6">
        <v>-346</v>
      </c>
    </row>
    <row r="1097" spans="1:12" ht="12.75">
      <c r="B1097" s="5" t="s">
        <v>13</v>
      </c>
      <c r="C1097" s="7">
        <v>5.38</v>
      </c>
      <c r="D1097" s="7">
        <v>3.84</v>
      </c>
      <c r="E1097" s="7">
        <v>2.73</v>
      </c>
      <c r="F1097" s="7">
        <v>3.15</v>
      </c>
      <c r="G1097" s="7">
        <v>2.54</v>
      </c>
      <c r="H1097" s="7">
        <v>2</v>
      </c>
      <c r="I1097" s="7">
        <v>1.72</v>
      </c>
      <c r="J1097" s="7">
        <v>0.55000000000000004</v>
      </c>
      <c r="K1097" s="7">
        <v>1.21</v>
      </c>
      <c r="L1097" s="7">
        <v>-0.97</v>
      </c>
    </row>
    <row r="1098" spans="1:12" ht="12.75">
      <c r="B1098" s="5" t="s">
        <v>14</v>
      </c>
      <c r="C1098" s="7">
        <v>108.56</v>
      </c>
      <c r="D1098" s="7">
        <v>134.1</v>
      </c>
      <c r="E1098" s="7">
        <v>80.67</v>
      </c>
      <c r="F1098" s="7">
        <v>64.349999999999994</v>
      </c>
      <c r="G1098" s="7">
        <v>73.97</v>
      </c>
      <c r="H1098" s="7">
        <v>46.22</v>
      </c>
      <c r="I1098" s="7">
        <v>34.380000000000003</v>
      </c>
      <c r="J1098" s="7">
        <v>26.55</v>
      </c>
      <c r="K1098" s="7">
        <v>35.19</v>
      </c>
      <c r="L1098" s="7">
        <v>22.94</v>
      </c>
    </row>
    <row r="1099" spans="1:12" ht="12.75">
      <c r="B1099" s="5" t="s">
        <v>15</v>
      </c>
      <c r="C1099" s="8">
        <f t="shared" ref="C1099:L1099" si="195">C1098/C1097</f>
        <v>20.17843866171004</v>
      </c>
      <c r="D1099" s="8">
        <f t="shared" si="195"/>
        <v>34.921875</v>
      </c>
      <c r="E1099" s="8">
        <f t="shared" si="195"/>
        <v>29.549450549450551</v>
      </c>
      <c r="F1099" s="8">
        <f t="shared" si="195"/>
        <v>20.428571428571427</v>
      </c>
      <c r="G1099" s="8">
        <f t="shared" si="195"/>
        <v>29.122047244094489</v>
      </c>
      <c r="H1099" s="8">
        <f t="shared" si="195"/>
        <v>23.11</v>
      </c>
      <c r="I1099" s="8">
        <f t="shared" si="195"/>
        <v>19.988372093023258</v>
      </c>
      <c r="J1099" s="8">
        <f t="shared" si="195"/>
        <v>48.272727272727273</v>
      </c>
      <c r="K1099" s="8">
        <f t="shared" si="195"/>
        <v>29.082644628099171</v>
      </c>
      <c r="L1099" s="8">
        <f t="shared" si="195"/>
        <v>-23.649484536082475</v>
      </c>
    </row>
    <row r="1101" spans="1:12" ht="15">
      <c r="B1101" s="80" t="s">
        <v>16</v>
      </c>
      <c r="C1101" s="81"/>
      <c r="D1101" s="81"/>
      <c r="E1101" s="81"/>
      <c r="F1101" s="81"/>
      <c r="G1101" s="81"/>
      <c r="H1101" s="81"/>
      <c r="I1101" s="81"/>
      <c r="J1101" s="81"/>
      <c r="K1101" s="81"/>
      <c r="L1101" s="81"/>
    </row>
    <row r="1102" spans="1:12" ht="18.75">
      <c r="B1102" s="83" t="s">
        <v>918</v>
      </c>
      <c r="C1102" s="76"/>
      <c r="D1102" s="76"/>
      <c r="E1102" s="76"/>
      <c r="F1102" s="77"/>
      <c r="G1102" s="9"/>
      <c r="H1102" s="10"/>
      <c r="I1102" s="10"/>
      <c r="J1102" s="10"/>
      <c r="K1102" s="43"/>
      <c r="L1102" s="44"/>
    </row>
    <row r="1103" spans="1:12" ht="15">
      <c r="B1103" s="11" t="s">
        <v>20</v>
      </c>
      <c r="C1103" s="12" t="s">
        <v>21</v>
      </c>
      <c r="D1103" s="13" t="s">
        <v>22</v>
      </c>
      <c r="E1103" s="14" t="s">
        <v>23</v>
      </c>
      <c r="F1103" s="45" t="s">
        <v>24</v>
      </c>
      <c r="G1103" s="16"/>
      <c r="H1103" s="17" t="s">
        <v>20</v>
      </c>
      <c r="I1103" s="12" t="s">
        <v>25</v>
      </c>
      <c r="J1103" s="13" t="s">
        <v>22</v>
      </c>
      <c r="K1103" s="45" t="s">
        <v>23</v>
      </c>
      <c r="L1103" s="46" t="s">
        <v>24</v>
      </c>
    </row>
    <row r="1104" spans="1:12" ht="15">
      <c r="B1104" s="18">
        <v>39783</v>
      </c>
      <c r="C1104" s="19">
        <v>13.5</v>
      </c>
      <c r="D1104" s="20"/>
      <c r="E1104" s="21">
        <v>1000</v>
      </c>
      <c r="F1104" s="22">
        <f>(E1104)+(E1104*D1105)</f>
        <v>1699.2592592592594</v>
      </c>
      <c r="G1104" s="16"/>
      <c r="H1104" s="23">
        <v>39783</v>
      </c>
      <c r="I1104" s="24">
        <v>8515</v>
      </c>
      <c r="J1104" s="20"/>
      <c r="K1104" s="21">
        <v>1000</v>
      </c>
      <c r="L1104" s="22">
        <f>(K1104)+(K1104*J1105)</f>
        <v>1229.7122724603641</v>
      </c>
    </row>
    <row r="1105" spans="1:12" ht="15">
      <c r="B1105" s="18">
        <v>40148</v>
      </c>
      <c r="C1105" s="19">
        <v>22.94</v>
      </c>
      <c r="D1105" s="25">
        <f t="shared" ref="D1105:D1114" si="196">(C1105-C1104)/C1104</f>
        <v>0.69925925925925936</v>
      </c>
      <c r="E1105" s="21">
        <v>1000</v>
      </c>
      <c r="F1105" s="22">
        <f t="shared" ref="F1105:F1113" si="197">(F1104+E1105)+(F1104+E1105)*D1106</f>
        <v>4140.6684103458292</v>
      </c>
      <c r="G1105" s="16"/>
      <c r="H1105" s="23">
        <v>40148</v>
      </c>
      <c r="I1105" s="24">
        <v>10471</v>
      </c>
      <c r="J1105" s="25">
        <f t="shared" ref="J1105:J1114" si="198">(I1105-I1104)/I1104</f>
        <v>0.22971227246036408</v>
      </c>
      <c r="K1105" s="21">
        <v>1000</v>
      </c>
      <c r="L1105" s="22">
        <f t="shared" ref="L1105:L1113" si="199">(L1104+K1105)+(L1104+K1105)*J1106</f>
        <v>2446.9127803306319</v>
      </c>
    </row>
    <row r="1106" spans="1:12" ht="15">
      <c r="B1106" s="18">
        <v>40513</v>
      </c>
      <c r="C1106" s="19">
        <v>35.19</v>
      </c>
      <c r="D1106" s="25">
        <f t="shared" si="196"/>
        <v>0.53400174367916287</v>
      </c>
      <c r="E1106" s="21">
        <v>1000</v>
      </c>
      <c r="F1106" s="22">
        <f t="shared" si="197"/>
        <v>3878.5094144552936</v>
      </c>
      <c r="G1106" s="16"/>
      <c r="H1106" s="23">
        <v>40513</v>
      </c>
      <c r="I1106" s="24">
        <v>11491</v>
      </c>
      <c r="J1106" s="25">
        <f t="shared" si="198"/>
        <v>9.741189953204088E-2</v>
      </c>
      <c r="K1106" s="21">
        <v>1000</v>
      </c>
      <c r="L1106" s="22">
        <f t="shared" si="199"/>
        <v>3664.6883158384239</v>
      </c>
    </row>
    <row r="1107" spans="1:12" ht="15">
      <c r="B1107" s="18">
        <v>40878</v>
      </c>
      <c r="C1107" s="19">
        <v>26.55</v>
      </c>
      <c r="D1107" s="25">
        <f t="shared" si="196"/>
        <v>-0.24552429667519174</v>
      </c>
      <c r="E1107" s="21">
        <v>1000</v>
      </c>
      <c r="F1107" s="22">
        <f t="shared" si="197"/>
        <v>6317.2562587183802</v>
      </c>
      <c r="G1107" s="16"/>
      <c r="H1107" s="23">
        <v>40878</v>
      </c>
      <c r="I1107" s="24">
        <v>12217</v>
      </c>
      <c r="J1107" s="25">
        <f t="shared" si="198"/>
        <v>6.3179879906013398E-2</v>
      </c>
      <c r="K1107" s="21">
        <v>1000</v>
      </c>
      <c r="L1107" s="22">
        <f t="shared" si="199"/>
        <v>5022.8349672468257</v>
      </c>
    </row>
    <row r="1108" spans="1:12" ht="15">
      <c r="B1108" s="18">
        <v>41244</v>
      </c>
      <c r="C1108" s="19">
        <v>34.380000000000003</v>
      </c>
      <c r="D1108" s="25">
        <f t="shared" si="196"/>
        <v>0.2949152542372882</v>
      </c>
      <c r="E1108" s="21">
        <v>1000</v>
      </c>
      <c r="F1108" s="22">
        <f t="shared" si="197"/>
        <v>9837.2188562525735</v>
      </c>
      <c r="G1108" s="16"/>
      <c r="H1108" s="23">
        <v>41244</v>
      </c>
      <c r="I1108" s="24">
        <v>13155</v>
      </c>
      <c r="J1108" s="25">
        <f t="shared" si="198"/>
        <v>7.6778259801915369E-2</v>
      </c>
      <c r="K1108" s="21">
        <v>1000</v>
      </c>
      <c r="L1108" s="22">
        <f t="shared" si="199"/>
        <v>7213.2090390705998</v>
      </c>
    </row>
    <row r="1109" spans="1:12" ht="15">
      <c r="B1109" s="18">
        <v>41609</v>
      </c>
      <c r="C1109" s="19">
        <v>46.22</v>
      </c>
      <c r="D1109" s="25">
        <f t="shared" si="196"/>
        <v>0.34438627108784164</v>
      </c>
      <c r="E1109" s="21">
        <v>1000</v>
      </c>
      <c r="F1109" s="22">
        <f t="shared" si="197"/>
        <v>17343.77063602343</v>
      </c>
      <c r="G1109" s="16"/>
      <c r="H1109" s="23">
        <v>41609</v>
      </c>
      <c r="I1109" s="24">
        <v>15755</v>
      </c>
      <c r="J1109" s="25">
        <f t="shared" si="198"/>
        <v>0.1976434815659445</v>
      </c>
      <c r="K1109" s="21">
        <v>1000</v>
      </c>
      <c r="L1109" s="22">
        <f t="shared" si="199"/>
        <v>9411.1750417227249</v>
      </c>
    </row>
    <row r="1110" spans="1:12" ht="15">
      <c r="B1110" s="18">
        <v>41974</v>
      </c>
      <c r="C1110" s="19">
        <v>73.97</v>
      </c>
      <c r="D1110" s="25">
        <f t="shared" si="196"/>
        <v>0.60038944180008658</v>
      </c>
      <c r="E1110" s="21">
        <v>1000</v>
      </c>
      <c r="F1110" s="22">
        <f t="shared" si="197"/>
        <v>15958.11329495887</v>
      </c>
      <c r="G1110" s="16"/>
      <c r="H1110" s="23">
        <v>41974</v>
      </c>
      <c r="I1110" s="24">
        <v>18053</v>
      </c>
      <c r="J1110" s="25">
        <f t="shared" si="198"/>
        <v>0.14585845763249761</v>
      </c>
      <c r="K1110" s="21">
        <v>1000</v>
      </c>
      <c r="L1110" s="22">
        <f t="shared" si="199"/>
        <v>10049.007095885365</v>
      </c>
    </row>
    <row r="1111" spans="1:12" ht="15">
      <c r="B1111" s="18">
        <v>42339</v>
      </c>
      <c r="C1111" s="19">
        <v>64.349999999999994</v>
      </c>
      <c r="D1111" s="25">
        <f t="shared" si="196"/>
        <v>-0.13005272407732871</v>
      </c>
      <c r="E1111" s="21">
        <v>1000</v>
      </c>
      <c r="F1111" s="22">
        <f t="shared" si="197"/>
        <v>21258.912191209514</v>
      </c>
      <c r="G1111" s="16"/>
      <c r="H1111" s="23">
        <v>42339</v>
      </c>
      <c r="I1111" s="24">
        <v>17425</v>
      </c>
      <c r="J1111" s="25">
        <f t="shared" si="198"/>
        <v>-3.4786462083864177E-2</v>
      </c>
      <c r="K1111" s="21">
        <v>1000</v>
      </c>
      <c r="L1111" s="22">
        <f t="shared" si="199"/>
        <v>12658.325891257362</v>
      </c>
    </row>
    <row r="1112" spans="1:12" ht="15">
      <c r="B1112" s="18">
        <v>42705</v>
      </c>
      <c r="C1112" s="19">
        <v>80.67</v>
      </c>
      <c r="D1112" s="25">
        <f t="shared" si="196"/>
        <v>0.25361305361305375</v>
      </c>
      <c r="E1112" s="21">
        <v>1000</v>
      </c>
      <c r="F1112" s="22">
        <f t="shared" si="197"/>
        <v>37001.613051211054</v>
      </c>
      <c r="G1112" s="16"/>
      <c r="H1112" s="23">
        <v>42705</v>
      </c>
      <c r="I1112" s="24">
        <v>19963</v>
      </c>
      <c r="J1112" s="25">
        <f t="shared" si="198"/>
        <v>0.14565279770444764</v>
      </c>
      <c r="K1112" s="21">
        <v>1000</v>
      </c>
      <c r="L1112" s="22">
        <f t="shared" si="199"/>
        <v>16984.134745507828</v>
      </c>
    </row>
    <row r="1113" spans="1:12" ht="15">
      <c r="B1113" s="18">
        <v>43070</v>
      </c>
      <c r="C1113" s="19">
        <v>134.1</v>
      </c>
      <c r="D1113" s="25">
        <f t="shared" si="196"/>
        <v>0.66232800297508354</v>
      </c>
      <c r="E1113" s="21">
        <v>1000</v>
      </c>
      <c r="F1113" s="26">
        <f t="shared" si="197"/>
        <v>30764.020229973692</v>
      </c>
      <c r="G1113" s="16"/>
      <c r="H1113" s="23">
        <v>43070</v>
      </c>
      <c r="I1113" s="24">
        <v>24824</v>
      </c>
      <c r="J1113" s="25">
        <f t="shared" si="198"/>
        <v>0.24350047588037871</v>
      </c>
      <c r="K1113" s="21">
        <v>1000</v>
      </c>
      <c r="L1113" s="27">
        <f t="shared" si="199"/>
        <v>16899.609700630885</v>
      </c>
    </row>
    <row r="1114" spans="1:12" ht="15">
      <c r="B1114" s="18">
        <v>43435</v>
      </c>
      <c r="C1114" s="19">
        <v>108.56</v>
      </c>
      <c r="D1114" s="25">
        <f t="shared" si="196"/>
        <v>-0.19045488441461592</v>
      </c>
      <c r="E1114" s="28"/>
      <c r="F1114" s="28"/>
      <c r="G1114" s="16"/>
      <c r="H1114" s="23">
        <v>43435</v>
      </c>
      <c r="I1114" s="24">
        <v>23327</v>
      </c>
      <c r="J1114" s="25">
        <f t="shared" si="198"/>
        <v>-6.0304543989687397E-2</v>
      </c>
      <c r="K1114" s="29"/>
      <c r="L1114" s="29"/>
    </row>
    <row r="1115" spans="1:12" ht="15">
      <c r="B1115" s="9"/>
      <c r="C1115" s="9"/>
      <c r="D1115" s="9"/>
      <c r="E1115" s="31">
        <f>SUM(E1104:E1114)</f>
        <v>10000</v>
      </c>
      <c r="F1115" s="32"/>
      <c r="G1115" s="9"/>
      <c r="H1115" s="9"/>
      <c r="I1115" s="9"/>
      <c r="J1115" s="9"/>
      <c r="K1115" s="31">
        <f>SUM(K1104:K1114)</f>
        <v>10000</v>
      </c>
      <c r="L1115" s="33"/>
    </row>
    <row r="1116" spans="1:12" ht="15">
      <c r="B1116" s="9"/>
      <c r="C1116" s="9"/>
      <c r="D1116" s="9"/>
      <c r="E1116" s="31"/>
      <c r="F1116" s="32"/>
      <c r="G1116" s="9"/>
      <c r="H1116" s="9"/>
      <c r="I1116" s="9"/>
      <c r="J1116" s="9"/>
      <c r="K1116" s="31"/>
      <c r="L1116" s="33"/>
    </row>
    <row r="1117" spans="1:12" ht="15">
      <c r="B1117" s="9"/>
      <c r="C1117" s="9"/>
      <c r="D1117" s="9"/>
      <c r="E1117" s="31"/>
      <c r="F1117" s="32"/>
      <c r="G1117" s="9"/>
      <c r="H1117" s="9"/>
      <c r="I1117" s="9"/>
      <c r="J1117" s="9"/>
      <c r="K1117" s="31"/>
      <c r="L1117" s="33"/>
    </row>
    <row r="1118" spans="1:12" ht="14.25">
      <c r="A1118" s="2" t="s">
        <v>919</v>
      </c>
      <c r="B1118" s="79" t="s">
        <v>920</v>
      </c>
      <c r="C1118" s="76"/>
      <c r="D1118" s="76"/>
      <c r="E1118" s="76"/>
      <c r="F1118" s="76"/>
      <c r="G1118" s="76"/>
      <c r="H1118" s="76"/>
      <c r="I1118" s="76"/>
      <c r="J1118" s="76"/>
      <c r="K1118" s="76"/>
      <c r="L1118" s="77"/>
    </row>
    <row r="1119" spans="1:12" ht="12.75">
      <c r="B1119" s="82" t="s">
        <v>2</v>
      </c>
      <c r="C1119" s="76"/>
      <c r="D1119" s="76"/>
      <c r="E1119" s="76"/>
      <c r="F1119" s="76"/>
      <c r="G1119" s="76"/>
      <c r="H1119" s="76"/>
      <c r="I1119" s="76"/>
      <c r="J1119" s="76"/>
      <c r="K1119" s="76"/>
      <c r="L1119" s="77"/>
    </row>
    <row r="1120" spans="1:12" ht="12.75">
      <c r="B1120" s="78" t="s">
        <v>924</v>
      </c>
      <c r="C1120" s="76"/>
      <c r="D1120" s="76"/>
      <c r="E1120" s="76"/>
      <c r="F1120" s="76"/>
      <c r="G1120" s="76"/>
      <c r="H1120" s="76"/>
      <c r="I1120" s="76"/>
      <c r="J1120" s="76"/>
      <c r="K1120" s="76"/>
      <c r="L1120" s="77"/>
    </row>
    <row r="1121" spans="2:12" ht="12.75">
      <c r="B1121" s="3"/>
      <c r="C1121" s="4">
        <v>2018</v>
      </c>
      <c r="D1121" s="4">
        <v>2017</v>
      </c>
      <c r="E1121" s="4">
        <v>2016</v>
      </c>
      <c r="F1121" s="4">
        <v>2015</v>
      </c>
      <c r="G1121" s="4">
        <v>2014</v>
      </c>
      <c r="H1121" s="4">
        <v>2013</v>
      </c>
      <c r="I1121" s="4">
        <v>2012</v>
      </c>
      <c r="J1121" s="4">
        <v>2011</v>
      </c>
      <c r="K1121" s="4">
        <v>2010</v>
      </c>
      <c r="L1121" s="4">
        <v>2009</v>
      </c>
    </row>
    <row r="1122" spans="2:12" ht="12.75">
      <c r="B1122" s="5" t="s">
        <v>10</v>
      </c>
      <c r="C1122" s="6">
        <v>4145</v>
      </c>
      <c r="D1122" s="6">
        <v>3776</v>
      </c>
      <c r="E1122" s="6">
        <v>3493</v>
      </c>
      <c r="F1122" s="6">
        <v>3394</v>
      </c>
      <c r="G1122" s="6">
        <v>3297</v>
      </c>
      <c r="H1122" s="6">
        <v>3194</v>
      </c>
      <c r="I1122" s="6">
        <v>2912</v>
      </c>
      <c r="J1122" s="6">
        <v>2749</v>
      </c>
      <c r="K1122" s="6">
        <v>2589</v>
      </c>
      <c r="L1122" s="6">
        <v>2520</v>
      </c>
    </row>
    <row r="1123" spans="2:12" ht="12.75">
      <c r="B1123" s="5" t="s">
        <v>11</v>
      </c>
      <c r="C1123" s="6">
        <v>719</v>
      </c>
      <c r="D1123" s="6">
        <v>692</v>
      </c>
      <c r="E1123" s="6">
        <v>705</v>
      </c>
      <c r="F1123" s="6">
        <v>635</v>
      </c>
      <c r="G1123" s="6">
        <v>624</v>
      </c>
      <c r="H1123" s="6">
        <v>597</v>
      </c>
      <c r="I1123" s="6">
        <v>542</v>
      </c>
      <c r="J1123" s="6">
        <v>494</v>
      </c>
      <c r="K1123" s="6">
        <v>418</v>
      </c>
      <c r="L1123" s="6">
        <v>392</v>
      </c>
    </row>
    <row r="1124" spans="2:12" ht="12.75">
      <c r="B1124" s="5" t="s">
        <v>12</v>
      </c>
      <c r="C1124" s="6">
        <v>568</v>
      </c>
      <c r="D1124" s="6">
        <v>743</v>
      </c>
      <c r="E1124" s="6">
        <v>459</v>
      </c>
      <c r="F1124" s="6">
        <v>410</v>
      </c>
      <c r="G1124" s="6">
        <v>413</v>
      </c>
      <c r="H1124" s="6">
        <v>394</v>
      </c>
      <c r="I1124" s="6">
        <v>349</v>
      </c>
      <c r="J1124" s="6">
        <v>309</v>
      </c>
      <c r="K1124" s="6">
        <v>270</v>
      </c>
      <c r="L1124" s="6">
        <v>243</v>
      </c>
    </row>
    <row r="1125" spans="2:12" ht="12.75">
      <c r="B1125" s="5" t="s">
        <v>13</v>
      </c>
      <c r="C1125" s="7">
        <v>2.27</v>
      </c>
      <c r="D1125" s="7">
        <v>2.9</v>
      </c>
      <c r="E1125" s="7">
        <v>1.75</v>
      </c>
      <c r="F1125" s="7">
        <v>3.07</v>
      </c>
      <c r="G1125" s="7">
        <v>3.01</v>
      </c>
      <c r="H1125" s="7">
        <v>2.79</v>
      </c>
      <c r="I1125" s="7">
        <v>2.4500000000000002</v>
      </c>
      <c r="J1125" s="7">
        <v>2.12</v>
      </c>
      <c r="K1125" s="7">
        <v>1.87</v>
      </c>
      <c r="L1125" s="7">
        <v>3.41</v>
      </c>
    </row>
    <row r="1126" spans="2:12" ht="12.75">
      <c r="B1126" s="5" t="s">
        <v>14</v>
      </c>
      <c r="C1126" s="7">
        <v>65.53</v>
      </c>
      <c r="D1126" s="7">
        <v>49.19</v>
      </c>
      <c r="E1126" s="7">
        <v>42.65</v>
      </c>
      <c r="F1126" s="7">
        <v>39.89</v>
      </c>
      <c r="G1126" s="7">
        <v>35.869999999999997</v>
      </c>
      <c r="H1126" s="7">
        <v>29.08</v>
      </c>
      <c r="I1126" s="7">
        <v>22.68</v>
      </c>
      <c r="J1126" s="7">
        <v>18.66</v>
      </c>
      <c r="K1126" s="7">
        <v>13.47</v>
      </c>
      <c r="L1126" s="7">
        <v>11.34</v>
      </c>
    </row>
    <row r="1127" spans="2:12" ht="12.75">
      <c r="B1127" s="5" t="s">
        <v>15</v>
      </c>
      <c r="C1127" s="8">
        <f t="shared" ref="C1127:L1127" si="200">C1126/C1125</f>
        <v>28.867841409691628</v>
      </c>
      <c r="D1127" s="8">
        <f t="shared" si="200"/>
        <v>16.96206896551724</v>
      </c>
      <c r="E1127" s="8">
        <f t="shared" si="200"/>
        <v>24.37142857142857</v>
      </c>
      <c r="F1127" s="8">
        <f t="shared" si="200"/>
        <v>12.993485342019545</v>
      </c>
      <c r="G1127" s="8">
        <f t="shared" si="200"/>
        <v>11.916943521594684</v>
      </c>
      <c r="H1127" s="8">
        <f t="shared" si="200"/>
        <v>10.422939068100357</v>
      </c>
      <c r="I1127" s="8">
        <f t="shared" si="200"/>
        <v>9.2571428571428562</v>
      </c>
      <c r="J1127" s="8">
        <f t="shared" si="200"/>
        <v>8.8018867924528301</v>
      </c>
      <c r="K1127" s="8">
        <f t="shared" si="200"/>
        <v>7.2032085561497325</v>
      </c>
      <c r="L1127" s="8">
        <f t="shared" si="200"/>
        <v>3.3255131964809381</v>
      </c>
    </row>
    <row r="1129" spans="2:12" ht="15">
      <c r="B1129" s="80" t="s">
        <v>16</v>
      </c>
      <c r="C1129" s="81"/>
      <c r="D1129" s="81"/>
      <c r="E1129" s="81"/>
      <c r="F1129" s="81"/>
      <c r="G1129" s="81"/>
      <c r="H1129" s="81"/>
      <c r="I1129" s="81"/>
      <c r="J1129" s="81"/>
      <c r="K1129" s="81"/>
      <c r="L1129" s="81"/>
    </row>
    <row r="1130" spans="2:12" ht="18.75">
      <c r="B1130" s="83" t="s">
        <v>926</v>
      </c>
      <c r="C1130" s="76"/>
      <c r="D1130" s="76"/>
      <c r="E1130" s="76"/>
      <c r="F1130" s="77"/>
      <c r="G1130" s="9"/>
      <c r="H1130" s="10"/>
      <c r="I1130" s="10"/>
      <c r="J1130" s="10"/>
      <c r="K1130" s="43"/>
      <c r="L1130" s="44"/>
    </row>
    <row r="1131" spans="2:12" ht="15">
      <c r="B1131" s="11" t="s">
        <v>20</v>
      </c>
      <c r="C1131" s="12" t="s">
        <v>21</v>
      </c>
      <c r="D1131" s="13" t="s">
        <v>22</v>
      </c>
      <c r="E1131" s="14" t="s">
        <v>23</v>
      </c>
      <c r="F1131" s="45" t="s">
        <v>24</v>
      </c>
      <c r="G1131" s="16"/>
      <c r="H1131" s="17" t="s">
        <v>20</v>
      </c>
      <c r="I1131" s="12" t="s">
        <v>25</v>
      </c>
      <c r="J1131" s="13" t="s">
        <v>22</v>
      </c>
      <c r="K1131" s="45" t="s">
        <v>23</v>
      </c>
      <c r="L1131" s="46" t="s">
        <v>24</v>
      </c>
    </row>
    <row r="1132" spans="2:12" ht="15">
      <c r="B1132" s="18">
        <v>39783</v>
      </c>
      <c r="C1132" s="19">
        <v>9.66</v>
      </c>
      <c r="D1132" s="20"/>
      <c r="E1132" s="21">
        <v>1000</v>
      </c>
      <c r="F1132" s="22">
        <f>(E1132)+(E1132*D1133)</f>
        <v>1173.9130434782608</v>
      </c>
      <c r="G1132" s="16"/>
      <c r="H1132" s="23">
        <v>39783</v>
      </c>
      <c r="I1132" s="24">
        <v>8515</v>
      </c>
      <c r="J1132" s="20"/>
      <c r="K1132" s="21">
        <v>1000</v>
      </c>
      <c r="L1132" s="22">
        <f>(K1132)+(K1132*J1133)</f>
        <v>1229.7122724603641</v>
      </c>
    </row>
    <row r="1133" spans="2:12" ht="15">
      <c r="B1133" s="18">
        <v>40148</v>
      </c>
      <c r="C1133" s="19">
        <v>11.34</v>
      </c>
      <c r="D1133" s="25">
        <f t="shared" ref="D1133:D1142" si="201">(C1133-C1132)/C1132</f>
        <v>0.17391304347826084</v>
      </c>
      <c r="E1133" s="21">
        <v>1000</v>
      </c>
      <c r="F1133" s="22">
        <f t="shared" ref="F1133:F1141" si="202">(F1132+E1133)+(F1132+E1133)*D1134</f>
        <v>2582.2406257188868</v>
      </c>
      <c r="G1133" s="16"/>
      <c r="H1133" s="23">
        <v>40148</v>
      </c>
      <c r="I1133" s="24">
        <v>10471</v>
      </c>
      <c r="J1133" s="25">
        <f t="shared" ref="J1133:J1142" si="203">(I1133-I1132)/I1132</f>
        <v>0.22971227246036408</v>
      </c>
      <c r="K1133" s="21">
        <v>1000</v>
      </c>
      <c r="L1133" s="22">
        <f t="shared" ref="L1133:L1141" si="204">(L1132+K1133)+(L1132+K1133)*J1134</f>
        <v>2446.9127803306319</v>
      </c>
    </row>
    <row r="1134" spans="2:12" ht="15">
      <c r="B1134" s="18">
        <v>40513</v>
      </c>
      <c r="C1134" s="19">
        <v>13.47</v>
      </c>
      <c r="D1134" s="25">
        <f t="shared" si="201"/>
        <v>0.1878306878306879</v>
      </c>
      <c r="E1134" s="21">
        <v>1000</v>
      </c>
      <c r="F1134" s="22">
        <f t="shared" si="202"/>
        <v>4962.4803322876332</v>
      </c>
      <c r="G1134" s="16"/>
      <c r="H1134" s="23">
        <v>40513</v>
      </c>
      <c r="I1134" s="24">
        <v>11491</v>
      </c>
      <c r="J1134" s="25">
        <f t="shared" si="203"/>
        <v>9.741189953204088E-2</v>
      </c>
      <c r="K1134" s="21">
        <v>1000</v>
      </c>
      <c r="L1134" s="22">
        <f t="shared" si="204"/>
        <v>3664.6883158384239</v>
      </c>
    </row>
    <row r="1135" spans="2:12" ht="15">
      <c r="B1135" s="18">
        <v>40878</v>
      </c>
      <c r="C1135" s="19">
        <v>18.66</v>
      </c>
      <c r="D1135" s="25">
        <f t="shared" si="201"/>
        <v>0.38530066815144759</v>
      </c>
      <c r="E1135" s="21">
        <v>1000</v>
      </c>
      <c r="F1135" s="22">
        <f t="shared" si="202"/>
        <v>7247.0018186647121</v>
      </c>
      <c r="G1135" s="16"/>
      <c r="H1135" s="23">
        <v>40878</v>
      </c>
      <c r="I1135" s="24">
        <v>12217</v>
      </c>
      <c r="J1135" s="25">
        <f t="shared" si="203"/>
        <v>6.3179879906013398E-2</v>
      </c>
      <c r="K1135" s="21">
        <v>1000</v>
      </c>
      <c r="L1135" s="22">
        <f t="shared" si="204"/>
        <v>5022.8349672468257</v>
      </c>
    </row>
    <row r="1136" spans="2:12" ht="15">
      <c r="B1136" s="18">
        <v>41244</v>
      </c>
      <c r="C1136" s="19">
        <v>22.68</v>
      </c>
      <c r="D1136" s="25">
        <f t="shared" si="201"/>
        <v>0.21543408360128616</v>
      </c>
      <c r="E1136" s="21">
        <v>1000</v>
      </c>
      <c r="F1136" s="22">
        <f t="shared" si="202"/>
        <v>10574.198099063924</v>
      </c>
      <c r="G1136" s="16"/>
      <c r="H1136" s="23">
        <v>41244</v>
      </c>
      <c r="I1136" s="24">
        <v>13155</v>
      </c>
      <c r="J1136" s="25">
        <f t="shared" si="203"/>
        <v>7.6778259801915369E-2</v>
      </c>
      <c r="K1136" s="21">
        <v>1000</v>
      </c>
      <c r="L1136" s="22">
        <f t="shared" si="204"/>
        <v>7213.2090390705998</v>
      </c>
    </row>
    <row r="1137" spans="1:12" ht="15">
      <c r="B1137" s="18">
        <v>41609</v>
      </c>
      <c r="C1137" s="19">
        <v>29.08</v>
      </c>
      <c r="D1137" s="25">
        <f t="shared" si="201"/>
        <v>0.28218694885361545</v>
      </c>
      <c r="E1137" s="21">
        <v>1000</v>
      </c>
      <c r="F1137" s="22">
        <f t="shared" si="202"/>
        <v>14276.701712978782</v>
      </c>
      <c r="G1137" s="16"/>
      <c r="H1137" s="23">
        <v>41609</v>
      </c>
      <c r="I1137" s="24">
        <v>15755</v>
      </c>
      <c r="J1137" s="25">
        <f t="shared" si="203"/>
        <v>0.1976434815659445</v>
      </c>
      <c r="K1137" s="21">
        <v>1000</v>
      </c>
      <c r="L1137" s="22">
        <f t="shared" si="204"/>
        <v>9411.1750417227249</v>
      </c>
    </row>
    <row r="1138" spans="1:12" ht="15">
      <c r="B1138" s="18">
        <v>41974</v>
      </c>
      <c r="C1138" s="19">
        <v>35.869999999999997</v>
      </c>
      <c r="D1138" s="25">
        <f t="shared" si="201"/>
        <v>0.23349381017881704</v>
      </c>
      <c r="E1138" s="21">
        <v>1000</v>
      </c>
      <c r="F1138" s="22">
        <f t="shared" si="202"/>
        <v>16988.782585188841</v>
      </c>
      <c r="G1138" s="16"/>
      <c r="H1138" s="23">
        <v>41974</v>
      </c>
      <c r="I1138" s="24">
        <v>18053</v>
      </c>
      <c r="J1138" s="25">
        <f t="shared" si="203"/>
        <v>0.14585845763249761</v>
      </c>
      <c r="K1138" s="21">
        <v>1000</v>
      </c>
      <c r="L1138" s="22">
        <f t="shared" si="204"/>
        <v>10049.007095885365</v>
      </c>
    </row>
    <row r="1139" spans="1:12" ht="15">
      <c r="B1139" s="18">
        <v>42339</v>
      </c>
      <c r="C1139" s="19">
        <v>39.89</v>
      </c>
      <c r="D1139" s="25">
        <f t="shared" si="201"/>
        <v>0.11207136883189305</v>
      </c>
      <c r="E1139" s="21">
        <v>1000</v>
      </c>
      <c r="F1139" s="22">
        <f t="shared" si="202"/>
        <v>19233.431367718829</v>
      </c>
      <c r="G1139" s="16"/>
      <c r="H1139" s="23">
        <v>42339</v>
      </c>
      <c r="I1139" s="24">
        <v>17425</v>
      </c>
      <c r="J1139" s="25">
        <f t="shared" si="203"/>
        <v>-3.4786462083864177E-2</v>
      </c>
      <c r="K1139" s="21">
        <v>1000</v>
      </c>
      <c r="L1139" s="22">
        <f t="shared" si="204"/>
        <v>12658.325891257362</v>
      </c>
    </row>
    <row r="1140" spans="1:12" ht="15">
      <c r="B1140" s="18">
        <v>42705</v>
      </c>
      <c r="C1140" s="19">
        <v>42.65</v>
      </c>
      <c r="D1140" s="25">
        <f t="shared" si="201"/>
        <v>6.919027325144142E-2</v>
      </c>
      <c r="E1140" s="21">
        <v>1000</v>
      </c>
      <c r="F1140" s="22">
        <f t="shared" si="202"/>
        <v>23336.048979556606</v>
      </c>
      <c r="G1140" s="16"/>
      <c r="H1140" s="23">
        <v>42705</v>
      </c>
      <c r="I1140" s="24">
        <v>19963</v>
      </c>
      <c r="J1140" s="25">
        <f t="shared" si="203"/>
        <v>0.14565279770444764</v>
      </c>
      <c r="K1140" s="21">
        <v>1000</v>
      </c>
      <c r="L1140" s="22">
        <f t="shared" si="204"/>
        <v>16984.134745507828</v>
      </c>
    </row>
    <row r="1141" spans="1:12" ht="15">
      <c r="B1141" s="18">
        <v>43070</v>
      </c>
      <c r="C1141" s="19">
        <v>49.19</v>
      </c>
      <c r="D1141" s="25">
        <f t="shared" si="201"/>
        <v>0.1533411488862837</v>
      </c>
      <c r="E1141" s="21">
        <v>1000</v>
      </c>
      <c r="F1141" s="26">
        <f t="shared" si="202"/>
        <v>32420.030283194643</v>
      </c>
      <c r="G1141" s="16"/>
      <c r="H1141" s="23">
        <v>43070</v>
      </c>
      <c r="I1141" s="24">
        <v>24824</v>
      </c>
      <c r="J1141" s="25">
        <f t="shared" si="203"/>
        <v>0.24350047588037871</v>
      </c>
      <c r="K1141" s="21">
        <v>1000</v>
      </c>
      <c r="L1141" s="27">
        <f t="shared" si="204"/>
        <v>16899.609700630885</v>
      </c>
    </row>
    <row r="1142" spans="1:12" ht="15">
      <c r="B1142" s="18">
        <v>43435</v>
      </c>
      <c r="C1142" s="19">
        <v>65.53</v>
      </c>
      <c r="D1142" s="25">
        <f t="shared" si="201"/>
        <v>0.33218133767025826</v>
      </c>
      <c r="E1142" s="28"/>
      <c r="F1142" s="28"/>
      <c r="G1142" s="16"/>
      <c r="H1142" s="23">
        <v>43435</v>
      </c>
      <c r="I1142" s="24">
        <v>23327</v>
      </c>
      <c r="J1142" s="25">
        <f t="shared" si="203"/>
        <v>-6.0304543989687397E-2</v>
      </c>
      <c r="K1142" s="29"/>
      <c r="L1142" s="29"/>
    </row>
    <row r="1143" spans="1:12" ht="15">
      <c r="B1143" s="9"/>
      <c r="C1143" s="9"/>
      <c r="D1143" s="9"/>
      <c r="E1143" s="31">
        <f>SUM(E1132:E1142)</f>
        <v>10000</v>
      </c>
      <c r="F1143" s="32"/>
      <c r="G1143" s="9"/>
      <c r="H1143" s="9"/>
      <c r="I1143" s="9"/>
      <c r="J1143" s="9"/>
      <c r="K1143" s="31">
        <f>SUM(K1132:K1142)</f>
        <v>10000</v>
      </c>
      <c r="L1143" s="33"/>
    </row>
    <row r="1144" spans="1:12" ht="15">
      <c r="B1144" s="9"/>
      <c r="C1144" s="9"/>
      <c r="D1144" s="9"/>
      <c r="E1144" s="31"/>
      <c r="F1144" s="32"/>
      <c r="G1144" s="9"/>
      <c r="H1144" s="9"/>
      <c r="I1144" s="9"/>
      <c r="J1144" s="9"/>
      <c r="K1144" s="31"/>
      <c r="L1144" s="33"/>
    </row>
    <row r="1145" spans="1:12" ht="15">
      <c r="B1145" s="9"/>
      <c r="C1145" s="9"/>
      <c r="D1145" s="9"/>
      <c r="E1145" s="31"/>
      <c r="F1145" s="32"/>
      <c r="G1145" s="9"/>
      <c r="H1145" s="9"/>
      <c r="I1145" s="9"/>
      <c r="J1145" s="9"/>
      <c r="K1145" s="31"/>
      <c r="L1145" s="33"/>
    </row>
    <row r="1146" spans="1:12" ht="14.25">
      <c r="A1146" s="2" t="s">
        <v>927</v>
      </c>
      <c r="B1146" s="79" t="s">
        <v>928</v>
      </c>
      <c r="C1146" s="76"/>
      <c r="D1146" s="76"/>
      <c r="E1146" s="76"/>
      <c r="F1146" s="76"/>
      <c r="G1146" s="76"/>
      <c r="H1146" s="76"/>
      <c r="I1146" s="76"/>
      <c r="J1146" s="76"/>
      <c r="K1146" s="76"/>
      <c r="L1146" s="77"/>
    </row>
    <row r="1147" spans="1:12" ht="12.75">
      <c r="B1147" s="82" t="s">
        <v>2</v>
      </c>
      <c r="C1147" s="76"/>
      <c r="D1147" s="76"/>
      <c r="E1147" s="76"/>
      <c r="F1147" s="76"/>
      <c r="G1147" s="76"/>
      <c r="H1147" s="76"/>
      <c r="I1147" s="76"/>
      <c r="J1147" s="76"/>
      <c r="K1147" s="76"/>
      <c r="L1147" s="77"/>
    </row>
    <row r="1148" spans="1:12" ht="12.75">
      <c r="B1148" s="78" t="s">
        <v>931</v>
      </c>
      <c r="C1148" s="76"/>
      <c r="D1148" s="76"/>
      <c r="E1148" s="76"/>
      <c r="F1148" s="76"/>
      <c r="G1148" s="76"/>
      <c r="H1148" s="76"/>
      <c r="I1148" s="76"/>
      <c r="J1148" s="76"/>
      <c r="K1148" s="76"/>
      <c r="L1148" s="77"/>
    </row>
    <row r="1149" spans="1:12" ht="12.75">
      <c r="B1149" s="3"/>
      <c r="C1149" s="4">
        <v>2018</v>
      </c>
      <c r="D1149" s="4">
        <v>2017</v>
      </c>
      <c r="E1149" s="4">
        <v>2016</v>
      </c>
      <c r="F1149" s="4">
        <v>2015</v>
      </c>
      <c r="G1149" s="4">
        <v>2014</v>
      </c>
      <c r="H1149" s="4">
        <v>2013</v>
      </c>
      <c r="I1149" s="4">
        <v>2012</v>
      </c>
      <c r="J1149" s="4">
        <v>2011</v>
      </c>
      <c r="K1149" s="4">
        <v>2010</v>
      </c>
      <c r="L1149" s="4">
        <v>2009</v>
      </c>
    </row>
    <row r="1150" spans="1:12" ht="12.75">
      <c r="B1150" s="5" t="s">
        <v>10</v>
      </c>
      <c r="C1150" s="6">
        <v>15544</v>
      </c>
      <c r="D1150" s="6">
        <v>15454</v>
      </c>
      <c r="E1150" s="6">
        <v>15195</v>
      </c>
      <c r="F1150" s="6">
        <v>16034</v>
      </c>
      <c r="G1150" s="6">
        <v>17277</v>
      </c>
      <c r="H1150" s="6">
        <v>17420</v>
      </c>
      <c r="I1150" s="6">
        <v>17085</v>
      </c>
      <c r="J1150" s="6">
        <v>16734</v>
      </c>
      <c r="K1150" s="6">
        <v>15564</v>
      </c>
      <c r="L1150" s="6">
        <v>15327</v>
      </c>
    </row>
    <row r="1151" spans="1:12" ht="12.75">
      <c r="B1151" s="5" t="s">
        <v>11</v>
      </c>
      <c r="C1151" s="6">
        <v>3464</v>
      </c>
      <c r="D1151" s="6">
        <v>3487</v>
      </c>
      <c r="E1151" s="6">
        <v>3738</v>
      </c>
      <c r="F1151" s="6">
        <v>2763</v>
      </c>
      <c r="G1151" s="6">
        <v>3533</v>
      </c>
      <c r="H1151" s="6">
        <v>3565</v>
      </c>
      <c r="I1151" s="6">
        <v>3874</v>
      </c>
      <c r="J1151" s="6">
        <v>3789</v>
      </c>
      <c r="K1151" s="6">
        <v>3430</v>
      </c>
      <c r="L1151" s="6">
        <v>3538</v>
      </c>
    </row>
    <row r="1152" spans="1:12" ht="12.75">
      <c r="B1152" s="5" t="s">
        <v>12</v>
      </c>
      <c r="C1152" s="6">
        <v>2400</v>
      </c>
      <c r="D1152" s="6">
        <v>2024</v>
      </c>
      <c r="E1152" s="6">
        <v>2441</v>
      </c>
      <c r="F1152" s="6">
        <v>1384</v>
      </c>
      <c r="G1152" s="6">
        <v>2180</v>
      </c>
      <c r="H1152" s="6">
        <v>2241</v>
      </c>
      <c r="I1152" s="6">
        <v>2472</v>
      </c>
      <c r="J1152" s="6">
        <v>2431</v>
      </c>
      <c r="K1152" s="6">
        <v>2203</v>
      </c>
      <c r="L1152" s="6">
        <v>2291</v>
      </c>
    </row>
    <row r="1153" spans="2:12" ht="12.75">
      <c r="B1153" s="5" t="s">
        <v>13</v>
      </c>
      <c r="C1153" s="7">
        <v>2.75</v>
      </c>
      <c r="D1153" s="7">
        <v>2.2799999999999998</v>
      </c>
      <c r="E1153" s="7">
        <v>2.72</v>
      </c>
      <c r="F1153" s="7">
        <v>1.52</v>
      </c>
      <c r="G1153" s="7">
        <v>2.36</v>
      </c>
      <c r="H1153" s="7">
        <v>2.38</v>
      </c>
      <c r="I1153" s="7">
        <v>5.15</v>
      </c>
      <c r="J1153" s="7">
        <v>4.9400000000000004</v>
      </c>
      <c r="K1153" s="7">
        <v>4.3099999999999996</v>
      </c>
      <c r="L1153" s="7">
        <v>4.37</v>
      </c>
    </row>
    <row r="1154" spans="2:12" ht="12.75">
      <c r="B1154" s="5" t="s">
        <v>14</v>
      </c>
      <c r="C1154" s="7">
        <v>59.12</v>
      </c>
      <c r="D1154" s="7">
        <v>73.16</v>
      </c>
      <c r="E1154" s="7">
        <v>62.06</v>
      </c>
      <c r="F1154" s="7">
        <v>61.79</v>
      </c>
      <c r="G1154" s="7">
        <v>62.77</v>
      </c>
      <c r="H1154" s="7">
        <v>57.91</v>
      </c>
      <c r="I1154" s="7">
        <v>44.86</v>
      </c>
      <c r="J1154" s="7">
        <v>37.76</v>
      </c>
      <c r="K1154" s="7">
        <v>31.13</v>
      </c>
      <c r="L1154" s="7">
        <v>30.25</v>
      </c>
    </row>
    <row r="1155" spans="2:12" ht="12.75">
      <c r="B1155" s="5" t="s">
        <v>15</v>
      </c>
      <c r="C1155" s="8">
        <f t="shared" ref="C1155:L1155" si="205">C1154/C1153</f>
        <v>21.498181818181816</v>
      </c>
      <c r="D1155" s="8">
        <f t="shared" si="205"/>
        <v>32.087719298245617</v>
      </c>
      <c r="E1155" s="8">
        <f t="shared" si="205"/>
        <v>22.816176470588236</v>
      </c>
      <c r="F1155" s="8">
        <f t="shared" si="205"/>
        <v>40.651315789473685</v>
      </c>
      <c r="G1155" s="8">
        <f t="shared" si="205"/>
        <v>26.597457627118647</v>
      </c>
      <c r="H1155" s="8">
        <f t="shared" si="205"/>
        <v>24.331932773109244</v>
      </c>
      <c r="I1155" s="8">
        <f t="shared" si="205"/>
        <v>8.7106796116504839</v>
      </c>
      <c r="J1155" s="8">
        <f t="shared" si="205"/>
        <v>7.6437246963562746</v>
      </c>
      <c r="K1155" s="8">
        <f t="shared" si="205"/>
        <v>7.2227378190255225</v>
      </c>
      <c r="L1155" s="8">
        <f t="shared" si="205"/>
        <v>6.9221967963386728</v>
      </c>
    </row>
    <row r="1157" spans="2:12" ht="15">
      <c r="B1157" s="80" t="s">
        <v>16</v>
      </c>
      <c r="C1157" s="81"/>
      <c r="D1157" s="81"/>
      <c r="E1157" s="81"/>
      <c r="F1157" s="81"/>
      <c r="G1157" s="81"/>
      <c r="H1157" s="81"/>
      <c r="I1157" s="81"/>
      <c r="J1157" s="81"/>
      <c r="K1157" s="81"/>
      <c r="L1157" s="81"/>
    </row>
    <row r="1158" spans="2:12" ht="18.75">
      <c r="B1158" s="83" t="s">
        <v>934</v>
      </c>
      <c r="C1158" s="76"/>
      <c r="D1158" s="76"/>
      <c r="E1158" s="76"/>
      <c r="F1158" s="77"/>
      <c r="G1158" s="9"/>
      <c r="H1158" s="10"/>
      <c r="I1158" s="10"/>
      <c r="J1158" s="10"/>
      <c r="K1158" s="43"/>
      <c r="L1158" s="44"/>
    </row>
    <row r="1159" spans="2:12" ht="15">
      <c r="B1159" s="11" t="s">
        <v>20</v>
      </c>
      <c r="C1159" s="12" t="s">
        <v>21</v>
      </c>
      <c r="D1159" s="13" t="s">
        <v>22</v>
      </c>
      <c r="E1159" s="14" t="s">
        <v>23</v>
      </c>
      <c r="F1159" s="45" t="s">
        <v>24</v>
      </c>
      <c r="G1159" s="16"/>
      <c r="H1159" s="17" t="s">
        <v>20</v>
      </c>
      <c r="I1159" s="12" t="s">
        <v>25</v>
      </c>
      <c r="J1159" s="13" t="s">
        <v>22</v>
      </c>
      <c r="K1159" s="45" t="s">
        <v>23</v>
      </c>
      <c r="L1159" s="46" t="s">
        <v>24</v>
      </c>
    </row>
    <row r="1160" spans="2:12" ht="15">
      <c r="B1160" s="18">
        <v>39783</v>
      </c>
      <c r="C1160" s="19">
        <v>22.77</v>
      </c>
      <c r="D1160" s="20"/>
      <c r="E1160" s="21">
        <v>1000</v>
      </c>
      <c r="F1160" s="22">
        <f>(E1160)+(E1160*D1161)</f>
        <v>1328.5024154589373</v>
      </c>
      <c r="G1160" s="16"/>
      <c r="H1160" s="23">
        <v>39783</v>
      </c>
      <c r="I1160" s="24">
        <v>8515</v>
      </c>
      <c r="J1160" s="20"/>
      <c r="K1160" s="21">
        <v>1000</v>
      </c>
      <c r="L1160" s="22">
        <f>(K1160)+(K1160*J1161)</f>
        <v>1229.7122724603641</v>
      </c>
    </row>
    <row r="1161" spans="2:12" ht="15">
      <c r="B1161" s="18">
        <v>40148</v>
      </c>
      <c r="C1161" s="19">
        <v>30.25</v>
      </c>
      <c r="D1161" s="25">
        <f t="shared" ref="D1161:D1170" si="206">(C1161-C1160)/C1160</f>
        <v>0.32850241545893721</v>
      </c>
      <c r="E1161" s="21">
        <v>1000</v>
      </c>
      <c r="F1161" s="22">
        <f t="shared" ref="F1161:F1169" si="207">(F1160+E1161)+(F1160+E1161)*D1162</f>
        <v>2396.2406675450156</v>
      </c>
      <c r="G1161" s="16"/>
      <c r="H1161" s="23">
        <v>40148</v>
      </c>
      <c r="I1161" s="24">
        <v>10471</v>
      </c>
      <c r="J1161" s="25">
        <f t="shared" ref="J1161:J1170" si="208">(I1161-I1160)/I1160</f>
        <v>0.22971227246036408</v>
      </c>
      <c r="K1161" s="21">
        <v>1000</v>
      </c>
      <c r="L1161" s="22">
        <f t="shared" ref="L1161:L1169" si="209">(L1160+K1161)+(L1160+K1161)*J1162</f>
        <v>2446.9127803306319</v>
      </c>
    </row>
    <row r="1162" spans="2:12" ht="15">
      <c r="B1162" s="18">
        <v>40513</v>
      </c>
      <c r="C1162" s="19">
        <v>31.13</v>
      </c>
      <c r="D1162" s="25">
        <f t="shared" si="206"/>
        <v>2.909090909090906E-2</v>
      </c>
      <c r="E1162" s="21">
        <v>1000</v>
      </c>
      <c r="F1162" s="22">
        <f t="shared" si="207"/>
        <v>4119.5646516704073</v>
      </c>
      <c r="G1162" s="16"/>
      <c r="H1162" s="23">
        <v>40513</v>
      </c>
      <c r="I1162" s="24">
        <v>11491</v>
      </c>
      <c r="J1162" s="25">
        <f t="shared" si="208"/>
        <v>9.741189953204088E-2</v>
      </c>
      <c r="K1162" s="21">
        <v>1000</v>
      </c>
      <c r="L1162" s="22">
        <f t="shared" si="209"/>
        <v>3664.6883158384239</v>
      </c>
    </row>
    <row r="1163" spans="2:12" ht="15">
      <c r="B1163" s="18">
        <v>40878</v>
      </c>
      <c r="C1163" s="19">
        <v>37.76</v>
      </c>
      <c r="D1163" s="25">
        <f t="shared" si="206"/>
        <v>0.21297783488596206</v>
      </c>
      <c r="E1163" s="21">
        <v>1000</v>
      </c>
      <c r="F1163" s="22">
        <f t="shared" si="207"/>
        <v>6082.1946576783494</v>
      </c>
      <c r="G1163" s="16"/>
      <c r="H1163" s="23">
        <v>40878</v>
      </c>
      <c r="I1163" s="24">
        <v>12217</v>
      </c>
      <c r="J1163" s="25">
        <f t="shared" si="208"/>
        <v>6.3179879906013398E-2</v>
      </c>
      <c r="K1163" s="21">
        <v>1000</v>
      </c>
      <c r="L1163" s="22">
        <f t="shared" si="209"/>
        <v>5022.8349672468257</v>
      </c>
    </row>
    <row r="1164" spans="2:12" ht="15">
      <c r="B1164" s="18">
        <v>41244</v>
      </c>
      <c r="C1164" s="19">
        <v>44.86</v>
      </c>
      <c r="D1164" s="25">
        <f t="shared" si="206"/>
        <v>0.18802966101694921</v>
      </c>
      <c r="E1164" s="21">
        <v>1000</v>
      </c>
      <c r="F1164" s="22">
        <f t="shared" si="207"/>
        <v>9142.4407629548186</v>
      </c>
      <c r="G1164" s="16"/>
      <c r="H1164" s="23">
        <v>41244</v>
      </c>
      <c r="I1164" s="24">
        <v>13155</v>
      </c>
      <c r="J1164" s="25">
        <f t="shared" si="208"/>
        <v>7.6778259801915369E-2</v>
      </c>
      <c r="K1164" s="21">
        <v>1000</v>
      </c>
      <c r="L1164" s="22">
        <f t="shared" si="209"/>
        <v>7213.2090390705998</v>
      </c>
    </row>
    <row r="1165" spans="2:12" ht="15">
      <c r="B1165" s="18">
        <v>41609</v>
      </c>
      <c r="C1165" s="19">
        <v>57.91</v>
      </c>
      <c r="D1165" s="25">
        <f t="shared" si="206"/>
        <v>0.2909050378956754</v>
      </c>
      <c r="E1165" s="21">
        <v>1000</v>
      </c>
      <c r="F1165" s="22">
        <f t="shared" si="207"/>
        <v>10993.628159051528</v>
      </c>
      <c r="G1165" s="16"/>
      <c r="H1165" s="23">
        <v>41609</v>
      </c>
      <c r="I1165" s="24">
        <v>15755</v>
      </c>
      <c r="J1165" s="25">
        <f t="shared" si="208"/>
        <v>0.1976434815659445</v>
      </c>
      <c r="K1165" s="21">
        <v>1000</v>
      </c>
      <c r="L1165" s="22">
        <f t="shared" si="209"/>
        <v>9411.1750417227249</v>
      </c>
    </row>
    <row r="1166" spans="2:12" ht="15">
      <c r="B1166" s="18">
        <v>41974</v>
      </c>
      <c r="C1166" s="19">
        <v>62.77</v>
      </c>
      <c r="D1166" s="25">
        <f t="shared" si="206"/>
        <v>8.3923329304092673E-2</v>
      </c>
      <c r="E1166" s="21">
        <v>1000</v>
      </c>
      <c r="F1166" s="22">
        <f t="shared" si="207"/>
        <v>11806.376994548255</v>
      </c>
      <c r="G1166" s="16"/>
      <c r="H1166" s="23">
        <v>41974</v>
      </c>
      <c r="I1166" s="24">
        <v>18053</v>
      </c>
      <c r="J1166" s="25">
        <f t="shared" si="208"/>
        <v>0.14585845763249761</v>
      </c>
      <c r="K1166" s="21">
        <v>1000</v>
      </c>
      <c r="L1166" s="22">
        <f t="shared" si="209"/>
        <v>10049.007095885365</v>
      </c>
    </row>
    <row r="1167" spans="2:12" ht="15">
      <c r="B1167" s="18">
        <v>42339</v>
      </c>
      <c r="C1167" s="19">
        <v>61.79</v>
      </c>
      <c r="D1167" s="25">
        <f t="shared" si="206"/>
        <v>-1.5612553767723497E-2</v>
      </c>
      <c r="E1167" s="21">
        <v>1000</v>
      </c>
      <c r="F1167" s="22">
        <f t="shared" si="207"/>
        <v>12862.336240195253</v>
      </c>
      <c r="G1167" s="16"/>
      <c r="H1167" s="23">
        <v>42339</v>
      </c>
      <c r="I1167" s="24">
        <v>17425</v>
      </c>
      <c r="J1167" s="25">
        <f t="shared" si="208"/>
        <v>-3.4786462083864177E-2</v>
      </c>
      <c r="K1167" s="21">
        <v>1000</v>
      </c>
      <c r="L1167" s="22">
        <f t="shared" si="209"/>
        <v>12658.325891257362</v>
      </c>
    </row>
    <row r="1168" spans="2:12" ht="15">
      <c r="B1168" s="18">
        <v>42705</v>
      </c>
      <c r="C1168" s="19">
        <v>62.06</v>
      </c>
      <c r="D1168" s="25">
        <f t="shared" si="206"/>
        <v>4.3696391001780731E-3</v>
      </c>
      <c r="E1168" s="21">
        <v>1000</v>
      </c>
      <c r="F1168" s="22">
        <f t="shared" si="207"/>
        <v>16341.74217422953</v>
      </c>
      <c r="G1168" s="16"/>
      <c r="H1168" s="23">
        <v>42705</v>
      </c>
      <c r="I1168" s="24">
        <v>19963</v>
      </c>
      <c r="J1168" s="25">
        <f t="shared" si="208"/>
        <v>0.14565279770444764</v>
      </c>
      <c r="K1168" s="21">
        <v>1000</v>
      </c>
      <c r="L1168" s="22">
        <f t="shared" si="209"/>
        <v>16984.134745507828</v>
      </c>
    </row>
    <row r="1169" spans="1:12" ht="15">
      <c r="B1169" s="18">
        <v>43070</v>
      </c>
      <c r="C1169" s="19">
        <v>73.16</v>
      </c>
      <c r="D1169" s="25">
        <f t="shared" si="206"/>
        <v>0.17885916854656775</v>
      </c>
      <c r="E1169" s="21">
        <v>1000</v>
      </c>
      <c r="F1169" s="26">
        <f t="shared" si="207"/>
        <v>14013.720576003961</v>
      </c>
      <c r="G1169" s="16"/>
      <c r="H1169" s="23">
        <v>43070</v>
      </c>
      <c r="I1169" s="24">
        <v>24824</v>
      </c>
      <c r="J1169" s="25">
        <f t="shared" si="208"/>
        <v>0.24350047588037871</v>
      </c>
      <c r="K1169" s="21">
        <v>1000</v>
      </c>
      <c r="L1169" s="27">
        <f t="shared" si="209"/>
        <v>16899.609700630885</v>
      </c>
    </row>
    <row r="1170" spans="1:12" ht="15">
      <c r="B1170" s="18">
        <v>43435</v>
      </c>
      <c r="C1170" s="19">
        <v>59.12</v>
      </c>
      <c r="D1170" s="25">
        <f t="shared" si="206"/>
        <v>-0.19190814652815746</v>
      </c>
      <c r="E1170" s="28"/>
      <c r="F1170" s="28"/>
      <c r="G1170" s="16"/>
      <c r="H1170" s="23">
        <v>43435</v>
      </c>
      <c r="I1170" s="24">
        <v>23327</v>
      </c>
      <c r="J1170" s="25">
        <f t="shared" si="208"/>
        <v>-6.0304543989687397E-2</v>
      </c>
      <c r="K1170" s="29"/>
      <c r="L1170" s="29"/>
    </row>
    <row r="1171" spans="1:12" ht="15">
      <c r="B1171" s="9"/>
      <c r="C1171" s="9"/>
      <c r="D1171" s="9"/>
      <c r="E1171" s="31">
        <f>SUM(E1160:E1170)</f>
        <v>10000</v>
      </c>
      <c r="F1171" s="32"/>
      <c r="G1171" s="9"/>
      <c r="H1171" s="9"/>
      <c r="I1171" s="9"/>
      <c r="J1171" s="9"/>
      <c r="K1171" s="31">
        <f>SUM(K1160:K1170)</f>
        <v>10000</v>
      </c>
      <c r="L1171" s="33"/>
    </row>
    <row r="1172" spans="1:12" ht="15">
      <c r="B1172" s="9"/>
      <c r="C1172" s="9"/>
      <c r="D1172" s="9"/>
      <c r="E1172" s="31"/>
      <c r="F1172" s="32"/>
      <c r="G1172" s="9"/>
      <c r="H1172" s="9"/>
      <c r="I1172" s="9"/>
      <c r="J1172" s="9"/>
      <c r="K1172" s="31"/>
      <c r="L1172" s="33"/>
    </row>
    <row r="1173" spans="1:12" ht="15">
      <c r="B1173" s="9"/>
      <c r="C1173" s="9"/>
      <c r="D1173" s="9"/>
      <c r="E1173" s="31"/>
      <c r="F1173" s="32"/>
      <c r="G1173" s="9"/>
      <c r="H1173" s="9"/>
      <c r="I1173" s="9"/>
      <c r="J1173" s="9"/>
      <c r="K1173" s="31"/>
      <c r="L1173" s="33"/>
    </row>
    <row r="1174" spans="1:12" ht="14.25">
      <c r="A1174" s="2" t="s">
        <v>938</v>
      </c>
      <c r="B1174" s="79" t="s">
        <v>939</v>
      </c>
      <c r="C1174" s="76"/>
      <c r="D1174" s="76"/>
      <c r="E1174" s="76"/>
      <c r="F1174" s="76"/>
      <c r="G1174" s="76"/>
      <c r="H1174" s="76"/>
      <c r="I1174" s="76"/>
      <c r="J1174" s="76"/>
      <c r="K1174" s="76"/>
      <c r="L1174" s="77"/>
    </row>
    <row r="1175" spans="1:12" ht="12.75">
      <c r="B1175" s="82" t="s">
        <v>2</v>
      </c>
      <c r="C1175" s="76"/>
      <c r="D1175" s="76"/>
      <c r="E1175" s="76"/>
      <c r="F1175" s="76"/>
      <c r="G1175" s="76"/>
      <c r="H1175" s="76"/>
      <c r="I1175" s="76"/>
      <c r="J1175" s="76"/>
      <c r="K1175" s="76"/>
      <c r="L1175" s="77"/>
    </row>
    <row r="1176" spans="1:12" ht="12.75">
      <c r="B1176" s="78" t="s">
        <v>940</v>
      </c>
      <c r="C1176" s="76"/>
      <c r="D1176" s="76"/>
      <c r="E1176" s="76"/>
      <c r="F1176" s="76"/>
      <c r="G1176" s="76"/>
      <c r="H1176" s="76"/>
      <c r="I1176" s="76"/>
      <c r="J1176" s="76"/>
      <c r="K1176" s="76"/>
      <c r="L1176" s="77"/>
    </row>
    <row r="1177" spans="1:12" ht="12.75">
      <c r="B1177" s="3"/>
      <c r="C1177" s="4">
        <v>2018</v>
      </c>
      <c r="D1177" s="4">
        <v>2017</v>
      </c>
      <c r="E1177" s="4">
        <v>2016</v>
      </c>
      <c r="F1177" s="4">
        <v>2015</v>
      </c>
      <c r="G1177" s="4">
        <v>2014</v>
      </c>
      <c r="H1177" s="4">
        <v>2013</v>
      </c>
      <c r="I1177" s="4">
        <v>2012</v>
      </c>
      <c r="J1177" s="4">
        <v>2011</v>
      </c>
      <c r="K1177" s="4">
        <v>2010</v>
      </c>
      <c r="L1177" s="4">
        <v>2009</v>
      </c>
    </row>
    <row r="1178" spans="1:12" ht="12.75">
      <c r="B1178" s="5" t="s">
        <v>10</v>
      </c>
      <c r="C1178" s="6">
        <v>18486</v>
      </c>
      <c r="D1178" s="6">
        <v>18348</v>
      </c>
      <c r="E1178" s="6">
        <v>18287</v>
      </c>
      <c r="F1178" s="6">
        <v>18591</v>
      </c>
      <c r="G1178" s="6">
        <v>19724</v>
      </c>
      <c r="H1178" s="6">
        <v>19561</v>
      </c>
      <c r="I1178" s="6">
        <v>21063</v>
      </c>
      <c r="J1178" s="6">
        <v>20846</v>
      </c>
      <c r="K1178" s="6">
        <v>19746</v>
      </c>
      <c r="L1178" s="6">
        <v>19115</v>
      </c>
    </row>
    <row r="1179" spans="1:12" ht="12.75">
      <c r="B1179" s="5" t="s">
        <v>11</v>
      </c>
      <c r="C1179" s="6">
        <v>1813</v>
      </c>
      <c r="D1179" s="6">
        <v>2991</v>
      </c>
      <c r="E1179" s="6">
        <v>3009</v>
      </c>
      <c r="F1179" s="6">
        <v>1066</v>
      </c>
      <c r="G1179" s="6">
        <v>1545</v>
      </c>
      <c r="H1179" s="6">
        <v>2018</v>
      </c>
      <c r="I1179" s="6">
        <v>2420</v>
      </c>
      <c r="J1179" s="6">
        <v>2183</v>
      </c>
      <c r="K1179" s="6">
        <v>2550</v>
      </c>
      <c r="L1179" s="6">
        <v>1994</v>
      </c>
    </row>
    <row r="1180" spans="1:12" ht="12.75">
      <c r="B1180" s="5" t="s">
        <v>12</v>
      </c>
      <c r="C1180" s="6">
        <v>1410</v>
      </c>
      <c r="D1180" s="6">
        <v>2278</v>
      </c>
      <c r="E1180" s="6">
        <v>2166</v>
      </c>
      <c r="F1180" s="6">
        <v>1013</v>
      </c>
      <c r="G1180" s="6">
        <v>1526</v>
      </c>
      <c r="H1180" s="6">
        <v>2142</v>
      </c>
      <c r="I1180" s="6">
        <v>1750</v>
      </c>
      <c r="J1180" s="6">
        <v>1591</v>
      </c>
      <c r="K1180" s="6">
        <v>1843</v>
      </c>
      <c r="L1180" s="6">
        <v>1884</v>
      </c>
    </row>
    <row r="1181" spans="1:12" ht="12.75">
      <c r="B1181" s="5" t="s">
        <v>13</v>
      </c>
      <c r="C1181" s="7">
        <v>4.03</v>
      </c>
      <c r="D1181" s="7">
        <v>6.4</v>
      </c>
      <c r="E1181" s="7">
        <v>5.99</v>
      </c>
      <c r="F1181" s="7">
        <v>2.77</v>
      </c>
      <c r="G1181" s="7">
        <v>4.04</v>
      </c>
      <c r="H1181" s="7">
        <v>5.53</v>
      </c>
      <c r="I1181" s="7">
        <v>4.42</v>
      </c>
      <c r="J1181" s="7">
        <v>3.99</v>
      </c>
      <c r="K1181" s="7">
        <v>4.45</v>
      </c>
      <c r="L1181" s="7">
        <v>4.5199999999999996</v>
      </c>
    </row>
    <row r="1182" spans="1:12" ht="12.75">
      <c r="B1182" s="5" t="s">
        <v>14</v>
      </c>
      <c r="C1182" s="7">
        <v>112.93</v>
      </c>
      <c r="D1182" s="7">
        <v>115.41</v>
      </c>
      <c r="E1182" s="7">
        <v>105.83</v>
      </c>
      <c r="F1182" s="7">
        <v>114.74</v>
      </c>
      <c r="G1182" s="7">
        <v>100.87</v>
      </c>
      <c r="H1182" s="7">
        <v>84.68</v>
      </c>
      <c r="I1182" s="7">
        <v>66.040000000000006</v>
      </c>
      <c r="J1182" s="7">
        <v>55.28</v>
      </c>
      <c r="K1182" s="7">
        <v>45.32</v>
      </c>
      <c r="L1182" s="7">
        <v>43.89</v>
      </c>
    </row>
    <row r="1183" spans="1:12" ht="12.75">
      <c r="B1183" s="5" t="s">
        <v>15</v>
      </c>
      <c r="C1183" s="8">
        <f t="shared" ref="C1183:L1183" si="210">C1182/C1181</f>
        <v>28.022332506203472</v>
      </c>
      <c r="D1183" s="8">
        <f t="shared" si="210"/>
        <v>18.032812499999999</v>
      </c>
      <c r="E1183" s="8">
        <f t="shared" si="210"/>
        <v>17.667779632721199</v>
      </c>
      <c r="F1183" s="8">
        <f t="shared" si="210"/>
        <v>41.422382671480143</v>
      </c>
      <c r="G1183" s="8">
        <f t="shared" si="210"/>
        <v>24.96782178217822</v>
      </c>
      <c r="H1183" s="8">
        <f t="shared" si="210"/>
        <v>15.312839059674504</v>
      </c>
      <c r="I1183" s="8">
        <f t="shared" si="210"/>
        <v>14.941176470588237</v>
      </c>
      <c r="J1183" s="8">
        <f t="shared" si="210"/>
        <v>13.854636591478696</v>
      </c>
      <c r="K1183" s="8">
        <f t="shared" si="210"/>
        <v>10.184269662921348</v>
      </c>
      <c r="L1183" s="8">
        <f t="shared" si="210"/>
        <v>9.7101769911504441</v>
      </c>
    </row>
    <row r="1185" spans="2:12" ht="15">
      <c r="B1185" s="80" t="s">
        <v>16</v>
      </c>
      <c r="C1185" s="81"/>
      <c r="D1185" s="81"/>
      <c r="E1185" s="81"/>
      <c r="F1185" s="81"/>
      <c r="G1185" s="81"/>
      <c r="H1185" s="81"/>
      <c r="I1185" s="81"/>
      <c r="J1185" s="81"/>
      <c r="K1185" s="81"/>
      <c r="L1185" s="81"/>
    </row>
    <row r="1186" spans="2:12" ht="18.75">
      <c r="B1186" s="83" t="s">
        <v>942</v>
      </c>
      <c r="C1186" s="76"/>
      <c r="D1186" s="76"/>
      <c r="E1186" s="76"/>
      <c r="F1186" s="77"/>
      <c r="G1186" s="9"/>
      <c r="H1186" s="10"/>
      <c r="I1186" s="10"/>
      <c r="J1186" s="10"/>
      <c r="K1186" s="43"/>
      <c r="L1186" s="44"/>
    </row>
    <row r="1187" spans="2:12" ht="15">
      <c r="B1187" s="11" t="s">
        <v>20</v>
      </c>
      <c r="C1187" s="12" t="s">
        <v>21</v>
      </c>
      <c r="D1187" s="13" t="s">
        <v>22</v>
      </c>
      <c r="E1187" s="14" t="s">
        <v>23</v>
      </c>
      <c r="F1187" s="45" t="s">
        <v>24</v>
      </c>
      <c r="G1187" s="16"/>
      <c r="H1187" s="17" t="s">
        <v>20</v>
      </c>
      <c r="I1187" s="12" t="s">
        <v>25</v>
      </c>
      <c r="J1187" s="13" t="s">
        <v>22</v>
      </c>
      <c r="K1187" s="45" t="s">
        <v>23</v>
      </c>
      <c r="L1187" s="46" t="s">
        <v>24</v>
      </c>
    </row>
    <row r="1188" spans="2:12" ht="15">
      <c r="B1188" s="18">
        <v>39783</v>
      </c>
      <c r="C1188" s="19">
        <v>34.200000000000003</v>
      </c>
      <c r="D1188" s="20"/>
      <c r="E1188" s="21">
        <v>1000</v>
      </c>
      <c r="F1188" s="22">
        <f>(E1188)+(E1188*D1189)</f>
        <v>1283.3333333333333</v>
      </c>
      <c r="G1188" s="16"/>
      <c r="H1188" s="23">
        <v>39783</v>
      </c>
      <c r="I1188" s="24">
        <v>8515</v>
      </c>
      <c r="J1188" s="20"/>
      <c r="K1188" s="21">
        <v>1000</v>
      </c>
      <c r="L1188" s="22">
        <f>(K1188)+(K1188*J1189)</f>
        <v>1229.7122724603641</v>
      </c>
    </row>
    <row r="1189" spans="2:12" ht="15">
      <c r="B1189" s="18">
        <v>40148</v>
      </c>
      <c r="C1189" s="19">
        <v>43.89</v>
      </c>
      <c r="D1189" s="25">
        <f t="shared" ref="D1189:D1198" si="211">(C1189-C1188)/C1188</f>
        <v>0.28333333333333327</v>
      </c>
      <c r="E1189" s="21">
        <v>1000</v>
      </c>
      <c r="F1189" s="22">
        <f t="shared" ref="F1189:F1197" si="212">(F1188+E1189)+(F1188+E1189)*D1190</f>
        <v>2357.7276524644944</v>
      </c>
      <c r="G1189" s="16"/>
      <c r="H1189" s="23">
        <v>40148</v>
      </c>
      <c r="I1189" s="24">
        <v>10471</v>
      </c>
      <c r="J1189" s="25">
        <f t="shared" ref="J1189:J1198" si="213">(I1189-I1188)/I1188</f>
        <v>0.22971227246036408</v>
      </c>
      <c r="K1189" s="21">
        <v>1000</v>
      </c>
      <c r="L1189" s="22">
        <f t="shared" ref="L1189:L1197" si="214">(L1188+K1189)+(L1188+K1189)*J1190</f>
        <v>2446.9127803306319</v>
      </c>
    </row>
    <row r="1190" spans="2:12" ht="15">
      <c r="B1190" s="18">
        <v>40513</v>
      </c>
      <c r="C1190" s="19">
        <v>45.32</v>
      </c>
      <c r="D1190" s="25">
        <f t="shared" si="211"/>
        <v>3.2581453634085204E-2</v>
      </c>
      <c r="E1190" s="21">
        <v>1000</v>
      </c>
      <c r="F1190" s="22">
        <f t="shared" si="212"/>
        <v>4095.6572071543969</v>
      </c>
      <c r="G1190" s="16"/>
      <c r="H1190" s="23">
        <v>40513</v>
      </c>
      <c r="I1190" s="24">
        <v>11491</v>
      </c>
      <c r="J1190" s="25">
        <f t="shared" si="213"/>
        <v>9.741189953204088E-2</v>
      </c>
      <c r="K1190" s="21">
        <v>1000</v>
      </c>
      <c r="L1190" s="22">
        <f t="shared" si="214"/>
        <v>3664.6883158384239</v>
      </c>
    </row>
    <row r="1191" spans="2:12" ht="15">
      <c r="B1191" s="18">
        <v>40878</v>
      </c>
      <c r="C1191" s="19">
        <v>55.28</v>
      </c>
      <c r="D1191" s="25">
        <f t="shared" si="211"/>
        <v>0.21977052074139455</v>
      </c>
      <c r="E1191" s="21">
        <v>1000</v>
      </c>
      <c r="F1191" s="22">
        <f t="shared" si="212"/>
        <v>6087.5036534094861</v>
      </c>
      <c r="G1191" s="16"/>
      <c r="H1191" s="23">
        <v>40878</v>
      </c>
      <c r="I1191" s="24">
        <v>12217</v>
      </c>
      <c r="J1191" s="25">
        <f t="shared" si="213"/>
        <v>6.3179879906013398E-2</v>
      </c>
      <c r="K1191" s="21">
        <v>1000</v>
      </c>
      <c r="L1191" s="22">
        <f t="shared" si="214"/>
        <v>5022.8349672468257</v>
      </c>
    </row>
    <row r="1192" spans="2:12" ht="15">
      <c r="B1192" s="18">
        <v>41244</v>
      </c>
      <c r="C1192" s="19">
        <v>66.040000000000006</v>
      </c>
      <c r="D1192" s="25">
        <f t="shared" si="211"/>
        <v>0.19464544138929096</v>
      </c>
      <c r="E1192" s="21">
        <v>1000</v>
      </c>
      <c r="F1192" s="22">
        <f t="shared" si="212"/>
        <v>9087.9740970732164</v>
      </c>
      <c r="G1192" s="16"/>
      <c r="H1192" s="23">
        <v>41244</v>
      </c>
      <c r="I1192" s="24">
        <v>13155</v>
      </c>
      <c r="J1192" s="25">
        <f t="shared" si="213"/>
        <v>7.6778259801915369E-2</v>
      </c>
      <c r="K1192" s="21">
        <v>1000</v>
      </c>
      <c r="L1192" s="22">
        <f t="shared" si="214"/>
        <v>7213.2090390705998</v>
      </c>
    </row>
    <row r="1193" spans="2:12" ht="15">
      <c r="B1193" s="18">
        <v>41609</v>
      </c>
      <c r="C1193" s="19">
        <v>84.68</v>
      </c>
      <c r="D1193" s="25">
        <f t="shared" si="211"/>
        <v>0.28225317989097515</v>
      </c>
      <c r="E1193" s="21">
        <v>1000</v>
      </c>
      <c r="F1193" s="22">
        <f t="shared" si="212"/>
        <v>12016.697533913266</v>
      </c>
      <c r="G1193" s="16"/>
      <c r="H1193" s="23">
        <v>41609</v>
      </c>
      <c r="I1193" s="24">
        <v>15755</v>
      </c>
      <c r="J1193" s="25">
        <f t="shared" si="213"/>
        <v>0.1976434815659445</v>
      </c>
      <c r="K1193" s="21">
        <v>1000</v>
      </c>
      <c r="L1193" s="22">
        <f t="shared" si="214"/>
        <v>9411.1750417227249</v>
      </c>
    </row>
    <row r="1194" spans="2:12" ht="15">
      <c r="B1194" s="18">
        <v>41974</v>
      </c>
      <c r="C1194" s="19">
        <v>100.87</v>
      </c>
      <c r="D1194" s="25">
        <f t="shared" si="211"/>
        <v>0.19119036372224843</v>
      </c>
      <c r="E1194" s="21">
        <v>1000</v>
      </c>
      <c r="F1194" s="22">
        <f t="shared" si="212"/>
        <v>14806.541836435095</v>
      </c>
      <c r="G1194" s="16"/>
      <c r="H1194" s="23">
        <v>41974</v>
      </c>
      <c r="I1194" s="24">
        <v>18053</v>
      </c>
      <c r="J1194" s="25">
        <f t="shared" si="213"/>
        <v>0.14585845763249761</v>
      </c>
      <c r="K1194" s="21">
        <v>1000</v>
      </c>
      <c r="L1194" s="22">
        <f t="shared" si="214"/>
        <v>10049.007095885365</v>
      </c>
    </row>
    <row r="1195" spans="2:12" ht="15">
      <c r="B1195" s="18">
        <v>42339</v>
      </c>
      <c r="C1195" s="19">
        <v>114.74</v>
      </c>
      <c r="D1195" s="25">
        <f t="shared" si="211"/>
        <v>0.1375037176563893</v>
      </c>
      <c r="E1195" s="21">
        <v>1000</v>
      </c>
      <c r="F1195" s="22">
        <f t="shared" si="212"/>
        <v>14579.103386351107</v>
      </c>
      <c r="G1195" s="16"/>
      <c r="H1195" s="23">
        <v>42339</v>
      </c>
      <c r="I1195" s="24">
        <v>17425</v>
      </c>
      <c r="J1195" s="25">
        <f t="shared" si="213"/>
        <v>-3.4786462083864177E-2</v>
      </c>
      <c r="K1195" s="21">
        <v>1000</v>
      </c>
      <c r="L1195" s="22">
        <f t="shared" si="214"/>
        <v>12658.325891257362</v>
      </c>
    </row>
    <row r="1196" spans="2:12" ht="15">
      <c r="B1196" s="18">
        <v>42705</v>
      </c>
      <c r="C1196" s="19">
        <v>105.83</v>
      </c>
      <c r="D1196" s="25">
        <f t="shared" si="211"/>
        <v>-7.7653826041485075E-2</v>
      </c>
      <c r="E1196" s="21">
        <v>1000</v>
      </c>
      <c r="F1196" s="22">
        <f t="shared" si="212"/>
        <v>16989.363335715592</v>
      </c>
      <c r="G1196" s="16"/>
      <c r="H1196" s="23">
        <v>42705</v>
      </c>
      <c r="I1196" s="24">
        <v>19963</v>
      </c>
      <c r="J1196" s="25">
        <f t="shared" si="213"/>
        <v>0.14565279770444764</v>
      </c>
      <c r="K1196" s="21">
        <v>1000</v>
      </c>
      <c r="L1196" s="22">
        <f t="shared" si="214"/>
        <v>16984.134745507828</v>
      </c>
    </row>
    <row r="1197" spans="2:12" ht="15">
      <c r="B1197" s="18">
        <v>43070</v>
      </c>
      <c r="C1197" s="19">
        <v>115.41</v>
      </c>
      <c r="D1197" s="25">
        <f t="shared" si="211"/>
        <v>9.0522536142870633E-2</v>
      </c>
      <c r="E1197" s="21">
        <v>1000</v>
      </c>
      <c r="F1197" s="26">
        <f t="shared" si="212"/>
        <v>17602.79699768098</v>
      </c>
      <c r="G1197" s="16"/>
      <c r="H1197" s="23">
        <v>43070</v>
      </c>
      <c r="I1197" s="24">
        <v>24824</v>
      </c>
      <c r="J1197" s="25">
        <f t="shared" si="213"/>
        <v>0.24350047588037871</v>
      </c>
      <c r="K1197" s="21">
        <v>1000</v>
      </c>
      <c r="L1197" s="27">
        <f t="shared" si="214"/>
        <v>16899.609700630885</v>
      </c>
    </row>
    <row r="1198" spans="2:12" ht="15">
      <c r="B1198" s="18">
        <v>43435</v>
      </c>
      <c r="C1198" s="19">
        <v>112.93</v>
      </c>
      <c r="D1198" s="25">
        <f t="shared" si="211"/>
        <v>-2.1488605840048434E-2</v>
      </c>
      <c r="E1198" s="28"/>
      <c r="F1198" s="28"/>
      <c r="G1198" s="16"/>
      <c r="H1198" s="23">
        <v>43435</v>
      </c>
      <c r="I1198" s="24">
        <v>23327</v>
      </c>
      <c r="J1198" s="25">
        <f t="shared" si="213"/>
        <v>-6.0304543989687397E-2</v>
      </c>
      <c r="K1198" s="29"/>
      <c r="L1198" s="29"/>
    </row>
    <row r="1199" spans="2:12" ht="15">
      <c r="B1199" s="9"/>
      <c r="C1199" s="9"/>
      <c r="D1199" s="9"/>
      <c r="E1199" s="31">
        <f>SUM(E1188:E1198)</f>
        <v>10000</v>
      </c>
      <c r="F1199" s="32"/>
      <c r="G1199" s="9"/>
      <c r="H1199" s="9"/>
      <c r="I1199" s="9"/>
      <c r="J1199" s="9"/>
      <c r="K1199" s="31">
        <f>SUM(K1188:K1198)</f>
        <v>10000</v>
      </c>
      <c r="L1199" s="33"/>
    </row>
    <row r="1200" spans="2:12" ht="15">
      <c r="B1200" s="9"/>
      <c r="C1200" s="9"/>
      <c r="D1200" s="9"/>
      <c r="E1200" s="31"/>
      <c r="F1200" s="32"/>
      <c r="G1200" s="9"/>
      <c r="H1200" s="9"/>
      <c r="I1200" s="9"/>
      <c r="J1200" s="9"/>
      <c r="K1200" s="31"/>
      <c r="L1200" s="33"/>
    </row>
    <row r="1201" spans="1:12" ht="15">
      <c r="B1201" s="9"/>
      <c r="C1201" s="9"/>
      <c r="D1201" s="9"/>
      <c r="E1201" s="31"/>
      <c r="F1201" s="32"/>
      <c r="G1201" s="9"/>
      <c r="H1201" s="9"/>
      <c r="I1201" s="9"/>
      <c r="J1201" s="9"/>
      <c r="K1201" s="31"/>
      <c r="L1201" s="33"/>
    </row>
    <row r="1202" spans="1:12" ht="14.25">
      <c r="A1202" s="2" t="s">
        <v>947</v>
      </c>
      <c r="B1202" s="79" t="s">
        <v>948</v>
      </c>
      <c r="C1202" s="76"/>
      <c r="D1202" s="76"/>
      <c r="E1202" s="76"/>
      <c r="F1202" s="76"/>
      <c r="G1202" s="76"/>
      <c r="H1202" s="76"/>
      <c r="I1202" s="76"/>
      <c r="J1202" s="76"/>
      <c r="K1202" s="76"/>
      <c r="L1202" s="77"/>
    </row>
    <row r="1203" spans="1:12" ht="12.75">
      <c r="B1203" s="82" t="s">
        <v>2</v>
      </c>
      <c r="C1203" s="76"/>
      <c r="D1203" s="76"/>
      <c r="E1203" s="76"/>
      <c r="F1203" s="76"/>
      <c r="G1203" s="76"/>
      <c r="H1203" s="76"/>
      <c r="I1203" s="76"/>
      <c r="J1203" s="76"/>
      <c r="K1203" s="76"/>
      <c r="L1203" s="77"/>
    </row>
    <row r="1204" spans="1:12" ht="12.75">
      <c r="B1204" s="78" t="s">
        <v>949</v>
      </c>
      <c r="C1204" s="76"/>
      <c r="D1204" s="76"/>
      <c r="E1204" s="76"/>
      <c r="F1204" s="76"/>
      <c r="G1204" s="76"/>
      <c r="H1204" s="76"/>
      <c r="I1204" s="76"/>
      <c r="J1204" s="76"/>
      <c r="K1204" s="76"/>
      <c r="L1204" s="77"/>
    </row>
    <row r="1205" spans="1:12" ht="12.75">
      <c r="B1205" s="3"/>
      <c r="C1205" s="4">
        <v>2018</v>
      </c>
      <c r="D1205" s="4">
        <v>2017</v>
      </c>
      <c r="E1205" s="4">
        <v>2016</v>
      </c>
      <c r="F1205" s="4">
        <v>2015</v>
      </c>
      <c r="G1205" s="4">
        <v>2014</v>
      </c>
      <c r="H1205" s="4">
        <v>2013</v>
      </c>
      <c r="I1205" s="4">
        <v>2012</v>
      </c>
      <c r="J1205" s="4">
        <v>2011</v>
      </c>
      <c r="K1205" s="4">
        <v>2010</v>
      </c>
      <c r="L1205" s="4">
        <v>2009</v>
      </c>
    </row>
    <row r="1206" spans="1:12" ht="12.75">
      <c r="B1206" s="5" t="s">
        <v>10</v>
      </c>
      <c r="C1206" s="6">
        <v>6124</v>
      </c>
      <c r="D1206" s="6">
        <v>5973</v>
      </c>
      <c r="E1206" s="6">
        <v>5761</v>
      </c>
      <c r="F1206" s="6">
        <v>5655</v>
      </c>
      <c r="G1206" s="6">
        <v>5514</v>
      </c>
      <c r="H1206" s="6">
        <v>5533</v>
      </c>
      <c r="I1206" s="6">
        <v>5468</v>
      </c>
      <c r="J1206" s="6">
        <v>5231</v>
      </c>
      <c r="K1206" s="6">
        <v>5234</v>
      </c>
      <c r="L1206" s="6">
        <v>5450</v>
      </c>
    </row>
    <row r="1207" spans="1:12" ht="12.75">
      <c r="B1207" s="5" t="s">
        <v>11</v>
      </c>
      <c r="C1207" s="6">
        <v>1054</v>
      </c>
      <c r="D1207" s="6">
        <v>1033</v>
      </c>
      <c r="E1207" s="6">
        <v>983</v>
      </c>
      <c r="F1207" s="6">
        <v>921</v>
      </c>
      <c r="G1207" s="6">
        <v>884</v>
      </c>
      <c r="H1207" s="6">
        <v>852</v>
      </c>
      <c r="I1207" s="6">
        <v>791</v>
      </c>
      <c r="J1207" s="6">
        <v>563</v>
      </c>
      <c r="K1207" s="6">
        <v>805</v>
      </c>
      <c r="L1207" s="6">
        <v>811</v>
      </c>
    </row>
    <row r="1208" spans="1:12" ht="12.75">
      <c r="B1208" s="5" t="s">
        <v>12</v>
      </c>
      <c r="C1208" s="6">
        <v>823</v>
      </c>
      <c r="D1208" s="6">
        <v>701</v>
      </c>
      <c r="E1208" s="6">
        <v>648</v>
      </c>
      <c r="F1208" s="6">
        <v>580</v>
      </c>
      <c r="G1208" s="6">
        <v>558</v>
      </c>
      <c r="H1208" s="6">
        <v>572</v>
      </c>
      <c r="I1208" s="6">
        <v>541</v>
      </c>
      <c r="J1208" s="6">
        <v>557</v>
      </c>
      <c r="K1208" s="6">
        <v>603</v>
      </c>
      <c r="L1208" s="6">
        <v>537</v>
      </c>
    </row>
    <row r="1209" spans="1:12" ht="12.75">
      <c r="B1209" s="5" t="s">
        <v>13</v>
      </c>
      <c r="C1209" s="7">
        <v>6.26</v>
      </c>
      <c r="D1209" s="7">
        <v>5.33</v>
      </c>
      <c r="E1209" s="7">
        <v>4.92</v>
      </c>
      <c r="F1209" s="7">
        <v>4.37</v>
      </c>
      <c r="G1209" s="7">
        <v>4.2300000000000004</v>
      </c>
      <c r="H1209" s="7">
        <v>4.3</v>
      </c>
      <c r="I1209" s="7">
        <v>4.09</v>
      </c>
      <c r="J1209" s="7">
        <v>4.0199999999999996</v>
      </c>
      <c r="K1209" s="7">
        <v>4.24</v>
      </c>
      <c r="L1209" s="7">
        <v>3.81</v>
      </c>
    </row>
    <row r="1210" spans="1:12" ht="12.75">
      <c r="B1210" s="5" t="s">
        <v>14</v>
      </c>
      <c r="C1210" s="7">
        <v>153.18</v>
      </c>
      <c r="D1210" s="7">
        <v>143.76</v>
      </c>
      <c r="E1210" s="7">
        <v>113.08</v>
      </c>
      <c r="F1210" s="7">
        <v>116.57</v>
      </c>
      <c r="G1210" s="7">
        <v>93.23</v>
      </c>
      <c r="H1210" s="7">
        <v>80.430000000000007</v>
      </c>
      <c r="I1210" s="7">
        <v>61.5</v>
      </c>
      <c r="J1210" s="7">
        <v>54</v>
      </c>
      <c r="K1210" s="7">
        <v>49.65</v>
      </c>
      <c r="L1210" s="7">
        <v>46.33</v>
      </c>
    </row>
    <row r="1211" spans="1:12" ht="12.75">
      <c r="B1211" s="5" t="s">
        <v>15</v>
      </c>
      <c r="C1211" s="8">
        <f t="shared" ref="C1211:L1211" si="215">C1210/C1209</f>
        <v>24.469648562300321</v>
      </c>
      <c r="D1211" s="8">
        <f t="shared" si="215"/>
        <v>26.9718574108818</v>
      </c>
      <c r="E1211" s="8">
        <f t="shared" si="215"/>
        <v>22.983739837398375</v>
      </c>
      <c r="F1211" s="8">
        <f t="shared" si="215"/>
        <v>26.675057208237984</v>
      </c>
      <c r="G1211" s="8">
        <f t="shared" si="215"/>
        <v>22.040189125295505</v>
      </c>
      <c r="H1211" s="8">
        <f t="shared" si="215"/>
        <v>18.7046511627907</v>
      </c>
      <c r="I1211" s="8">
        <f t="shared" si="215"/>
        <v>15.036674816625917</v>
      </c>
      <c r="J1211" s="8">
        <f t="shared" si="215"/>
        <v>13.432835820895523</v>
      </c>
      <c r="K1211" s="8">
        <f t="shared" si="215"/>
        <v>11.709905660377357</v>
      </c>
      <c r="L1211" s="8">
        <f t="shared" si="215"/>
        <v>12.16010498687664</v>
      </c>
    </row>
    <row r="1213" spans="1:12" ht="15">
      <c r="B1213" s="80" t="s">
        <v>16</v>
      </c>
      <c r="C1213" s="81"/>
      <c r="D1213" s="81"/>
      <c r="E1213" s="81"/>
      <c r="F1213" s="81"/>
      <c r="G1213" s="81"/>
      <c r="H1213" s="81"/>
      <c r="I1213" s="81"/>
      <c r="J1213" s="81"/>
      <c r="K1213" s="81"/>
      <c r="L1213" s="81"/>
    </row>
    <row r="1214" spans="1:12" ht="18.75">
      <c r="B1214" s="83" t="s">
        <v>950</v>
      </c>
      <c r="C1214" s="76"/>
      <c r="D1214" s="76"/>
      <c r="E1214" s="76"/>
      <c r="F1214" s="77"/>
      <c r="G1214" s="9"/>
      <c r="H1214" s="10"/>
      <c r="I1214" s="10"/>
      <c r="J1214" s="10"/>
      <c r="K1214" s="43"/>
      <c r="L1214" s="44"/>
    </row>
    <row r="1215" spans="1:12" ht="15">
      <c r="B1215" s="11" t="s">
        <v>20</v>
      </c>
      <c r="C1215" s="12" t="s">
        <v>21</v>
      </c>
      <c r="D1215" s="13" t="s">
        <v>22</v>
      </c>
      <c r="E1215" s="14" t="s">
        <v>23</v>
      </c>
      <c r="F1215" s="45" t="s">
        <v>24</v>
      </c>
      <c r="G1215" s="16"/>
      <c r="H1215" s="17" t="s">
        <v>20</v>
      </c>
      <c r="I1215" s="12" t="s">
        <v>25</v>
      </c>
      <c r="J1215" s="13" t="s">
        <v>22</v>
      </c>
      <c r="K1215" s="45" t="s">
        <v>23</v>
      </c>
      <c r="L1215" s="46" t="s">
        <v>24</v>
      </c>
    </row>
    <row r="1216" spans="1:12" ht="15">
      <c r="B1216" s="18">
        <v>39783</v>
      </c>
      <c r="C1216" s="19">
        <v>36.799999999999997</v>
      </c>
      <c r="D1216" s="20"/>
      <c r="E1216" s="21">
        <v>1000</v>
      </c>
      <c r="F1216" s="22">
        <f>(E1216)+(E1216*D1217)</f>
        <v>1258.967391304348</v>
      </c>
      <c r="G1216" s="16"/>
      <c r="H1216" s="23">
        <v>39783</v>
      </c>
      <c r="I1216" s="24">
        <v>8515</v>
      </c>
      <c r="J1216" s="20"/>
      <c r="K1216" s="21">
        <v>1000</v>
      </c>
      <c r="L1216" s="22">
        <f>(K1216)+(K1216*J1217)</f>
        <v>1229.7122724603641</v>
      </c>
    </row>
    <row r="1217" spans="1:12" ht="15">
      <c r="B1217" s="18">
        <v>40148</v>
      </c>
      <c r="C1217" s="19">
        <v>46.33</v>
      </c>
      <c r="D1217" s="25">
        <f t="shared" ref="D1217:D1226" si="216">(C1217-C1216)/C1216</f>
        <v>0.25896739130434787</v>
      </c>
      <c r="E1217" s="21">
        <v>1000</v>
      </c>
      <c r="F1217" s="22">
        <f t="shared" ref="F1217:F1225" si="217">(F1216+E1217)+(F1216+E1217)*D1218</f>
        <v>2420.8446142512603</v>
      </c>
      <c r="G1217" s="16"/>
      <c r="H1217" s="23">
        <v>40148</v>
      </c>
      <c r="I1217" s="24">
        <v>10471</v>
      </c>
      <c r="J1217" s="25">
        <f t="shared" ref="J1217:J1226" si="218">(I1217-I1216)/I1216</f>
        <v>0.22971227246036408</v>
      </c>
      <c r="K1217" s="21">
        <v>1000</v>
      </c>
      <c r="L1217" s="22">
        <f t="shared" ref="L1217:L1225" si="219">(L1216+K1217)+(L1216+K1217)*J1218</f>
        <v>2446.9127803306319</v>
      </c>
    </row>
    <row r="1218" spans="1:12" ht="15">
      <c r="B1218" s="18">
        <v>40513</v>
      </c>
      <c r="C1218" s="19">
        <v>49.65</v>
      </c>
      <c r="D1218" s="25">
        <f t="shared" si="216"/>
        <v>7.1659831642564217E-2</v>
      </c>
      <c r="E1218" s="21">
        <v>1000</v>
      </c>
      <c r="F1218" s="22">
        <f t="shared" si="217"/>
        <v>3720.556075922821</v>
      </c>
      <c r="G1218" s="16"/>
      <c r="H1218" s="23">
        <v>40513</v>
      </c>
      <c r="I1218" s="24">
        <v>11491</v>
      </c>
      <c r="J1218" s="25">
        <f t="shared" si="218"/>
        <v>9.741189953204088E-2</v>
      </c>
      <c r="K1218" s="21">
        <v>1000</v>
      </c>
      <c r="L1218" s="22">
        <f t="shared" si="219"/>
        <v>3664.6883158384239</v>
      </c>
    </row>
    <row r="1219" spans="1:12" ht="15">
      <c r="B1219" s="18">
        <v>40878</v>
      </c>
      <c r="C1219" s="19">
        <v>54</v>
      </c>
      <c r="D1219" s="25">
        <f t="shared" si="216"/>
        <v>8.761329305135955E-2</v>
      </c>
      <c r="E1219" s="21">
        <v>1000</v>
      </c>
      <c r="F1219" s="22">
        <f t="shared" si="217"/>
        <v>5376.1888642454351</v>
      </c>
      <c r="G1219" s="16"/>
      <c r="H1219" s="23">
        <v>40878</v>
      </c>
      <c r="I1219" s="24">
        <v>12217</v>
      </c>
      <c r="J1219" s="25">
        <f t="shared" si="218"/>
        <v>6.3179879906013398E-2</v>
      </c>
      <c r="K1219" s="21">
        <v>1000</v>
      </c>
      <c r="L1219" s="22">
        <f t="shared" si="219"/>
        <v>5022.8349672468257</v>
      </c>
    </row>
    <row r="1220" spans="1:12" ht="15">
      <c r="B1220" s="18">
        <v>41244</v>
      </c>
      <c r="C1220" s="19">
        <v>61.5</v>
      </c>
      <c r="D1220" s="25">
        <f t="shared" si="216"/>
        <v>0.1388888888888889</v>
      </c>
      <c r="E1220" s="21">
        <v>1000</v>
      </c>
      <c r="F1220" s="22">
        <f t="shared" si="217"/>
        <v>8338.8109000204931</v>
      </c>
      <c r="G1220" s="16"/>
      <c r="H1220" s="23">
        <v>41244</v>
      </c>
      <c r="I1220" s="24">
        <v>13155</v>
      </c>
      <c r="J1220" s="25">
        <f t="shared" si="218"/>
        <v>7.6778259801915369E-2</v>
      </c>
      <c r="K1220" s="21">
        <v>1000</v>
      </c>
      <c r="L1220" s="22">
        <f t="shared" si="219"/>
        <v>7213.2090390705998</v>
      </c>
    </row>
    <row r="1221" spans="1:12" ht="15">
      <c r="B1221" s="18">
        <v>41609</v>
      </c>
      <c r="C1221" s="19">
        <v>80.430000000000007</v>
      </c>
      <c r="D1221" s="25">
        <f t="shared" si="216"/>
        <v>0.30780487804878059</v>
      </c>
      <c r="E1221" s="21">
        <v>1000</v>
      </c>
      <c r="F1221" s="22">
        <f t="shared" si="217"/>
        <v>10825.032204512128</v>
      </c>
      <c r="G1221" s="16"/>
      <c r="H1221" s="23">
        <v>41609</v>
      </c>
      <c r="I1221" s="24">
        <v>15755</v>
      </c>
      <c r="J1221" s="25">
        <f t="shared" si="218"/>
        <v>0.1976434815659445</v>
      </c>
      <c r="K1221" s="21">
        <v>1000</v>
      </c>
      <c r="L1221" s="22">
        <f t="shared" si="219"/>
        <v>9411.1750417227249</v>
      </c>
    </row>
    <row r="1222" spans="1:12" ht="15">
      <c r="B1222" s="18">
        <v>41974</v>
      </c>
      <c r="C1222" s="19">
        <v>93.23</v>
      </c>
      <c r="D1222" s="25">
        <f t="shared" si="216"/>
        <v>0.15914459778689538</v>
      </c>
      <c r="E1222" s="21">
        <v>1000</v>
      </c>
      <c r="F1222" s="22">
        <f t="shared" si="217"/>
        <v>14785.412464657071</v>
      </c>
      <c r="G1222" s="16"/>
      <c r="H1222" s="23">
        <v>41974</v>
      </c>
      <c r="I1222" s="24">
        <v>18053</v>
      </c>
      <c r="J1222" s="25">
        <f t="shared" si="218"/>
        <v>0.14585845763249761</v>
      </c>
      <c r="K1222" s="21">
        <v>1000</v>
      </c>
      <c r="L1222" s="22">
        <f t="shared" si="219"/>
        <v>10049.007095885365</v>
      </c>
    </row>
    <row r="1223" spans="1:12" ht="15">
      <c r="B1223" s="18">
        <v>42339</v>
      </c>
      <c r="C1223" s="19">
        <v>116.57</v>
      </c>
      <c r="D1223" s="25">
        <f t="shared" si="216"/>
        <v>0.25034860023597544</v>
      </c>
      <c r="E1223" s="21">
        <v>1000</v>
      </c>
      <c r="F1223" s="22">
        <f t="shared" si="217"/>
        <v>15312.811542450216</v>
      </c>
      <c r="G1223" s="16"/>
      <c r="H1223" s="23">
        <v>42339</v>
      </c>
      <c r="I1223" s="24">
        <v>17425</v>
      </c>
      <c r="J1223" s="25">
        <f t="shared" si="218"/>
        <v>-3.4786462083864177E-2</v>
      </c>
      <c r="K1223" s="21">
        <v>1000</v>
      </c>
      <c r="L1223" s="22">
        <f t="shared" si="219"/>
        <v>12658.325891257362</v>
      </c>
    </row>
    <row r="1224" spans="1:12" ht="15">
      <c r="B1224" s="18">
        <v>42705</v>
      </c>
      <c r="C1224" s="19">
        <v>113.08</v>
      </c>
      <c r="D1224" s="25">
        <f t="shared" si="216"/>
        <v>-2.9939092390838081E-2</v>
      </c>
      <c r="E1224" s="21">
        <v>1000</v>
      </c>
      <c r="F1224" s="22">
        <f t="shared" si="217"/>
        <v>20738.678699528147</v>
      </c>
      <c r="G1224" s="16"/>
      <c r="H1224" s="23">
        <v>42705</v>
      </c>
      <c r="I1224" s="24">
        <v>19963</v>
      </c>
      <c r="J1224" s="25">
        <f t="shared" si="218"/>
        <v>0.14565279770444764</v>
      </c>
      <c r="K1224" s="21">
        <v>1000</v>
      </c>
      <c r="L1224" s="22">
        <f t="shared" si="219"/>
        <v>16984.134745507828</v>
      </c>
    </row>
    <row r="1225" spans="1:12" ht="15">
      <c r="B1225" s="18">
        <v>43070</v>
      </c>
      <c r="C1225" s="19">
        <v>143.76</v>
      </c>
      <c r="D1225" s="25">
        <f t="shared" si="216"/>
        <v>0.2713123452423063</v>
      </c>
      <c r="E1225" s="21">
        <v>1000</v>
      </c>
      <c r="F1225" s="26">
        <f t="shared" si="217"/>
        <v>23163.124674413757</v>
      </c>
      <c r="G1225" s="16"/>
      <c r="H1225" s="23">
        <v>43070</v>
      </c>
      <c r="I1225" s="24">
        <v>24824</v>
      </c>
      <c r="J1225" s="25">
        <f t="shared" si="218"/>
        <v>0.24350047588037871</v>
      </c>
      <c r="K1225" s="21">
        <v>1000</v>
      </c>
      <c r="L1225" s="27">
        <f t="shared" si="219"/>
        <v>16899.609700630885</v>
      </c>
    </row>
    <row r="1226" spans="1:12" ht="15">
      <c r="B1226" s="18">
        <v>43435</v>
      </c>
      <c r="C1226" s="19">
        <v>153.18</v>
      </c>
      <c r="D1226" s="25">
        <f t="shared" si="216"/>
        <v>6.5525876460768059E-2</v>
      </c>
      <c r="E1226" s="28"/>
      <c r="F1226" s="28"/>
      <c r="G1226" s="16"/>
      <c r="H1226" s="23">
        <v>43435</v>
      </c>
      <c r="I1226" s="24">
        <v>23327</v>
      </c>
      <c r="J1226" s="25">
        <f t="shared" si="218"/>
        <v>-6.0304543989687397E-2</v>
      </c>
      <c r="K1226" s="29"/>
      <c r="L1226" s="29"/>
    </row>
    <row r="1227" spans="1:12" ht="15">
      <c r="B1227" s="9"/>
      <c r="C1227" s="9"/>
      <c r="D1227" s="9"/>
      <c r="E1227" s="31">
        <f>SUM(E1216:E1226)</f>
        <v>10000</v>
      </c>
      <c r="F1227" s="32"/>
      <c r="G1227" s="9"/>
      <c r="H1227" s="9"/>
      <c r="I1227" s="9"/>
      <c r="J1227" s="9"/>
      <c r="K1227" s="31">
        <f>SUM(K1216:K1226)</f>
        <v>10000</v>
      </c>
      <c r="L1227" s="33"/>
    </row>
    <row r="1228" spans="1:12" ht="15">
      <c r="B1228" s="9"/>
      <c r="C1228" s="9"/>
      <c r="D1228" s="9"/>
      <c r="E1228" s="31"/>
      <c r="F1228" s="32"/>
      <c r="G1228" s="9"/>
      <c r="H1228" s="9"/>
      <c r="I1228" s="9"/>
      <c r="J1228" s="9"/>
      <c r="K1228" s="31"/>
      <c r="L1228" s="33"/>
    </row>
    <row r="1229" spans="1:12" ht="15">
      <c r="B1229" s="9"/>
      <c r="C1229" s="9"/>
      <c r="D1229" s="9"/>
      <c r="E1229" s="31"/>
      <c r="F1229" s="32"/>
      <c r="G1229" s="9"/>
      <c r="H1229" s="9"/>
      <c r="I1229" s="9"/>
      <c r="J1229" s="9"/>
      <c r="K1229" s="31"/>
      <c r="L1229" s="33"/>
    </row>
    <row r="1230" spans="1:12" ht="14.25">
      <c r="A1230" s="2" t="s">
        <v>955</v>
      </c>
      <c r="B1230" s="79" t="s">
        <v>956</v>
      </c>
      <c r="C1230" s="76"/>
      <c r="D1230" s="76"/>
      <c r="E1230" s="76"/>
      <c r="F1230" s="76"/>
      <c r="G1230" s="76"/>
      <c r="H1230" s="76"/>
      <c r="I1230" s="76"/>
      <c r="J1230" s="76"/>
      <c r="K1230" s="76"/>
      <c r="L1230" s="77"/>
    </row>
    <row r="1231" spans="1:12" ht="12.75">
      <c r="B1231" s="82" t="s">
        <v>2</v>
      </c>
      <c r="C1231" s="76"/>
      <c r="D1231" s="76"/>
      <c r="E1231" s="76"/>
      <c r="F1231" s="76"/>
      <c r="G1231" s="76"/>
      <c r="H1231" s="76"/>
      <c r="I1231" s="76"/>
      <c r="J1231" s="76"/>
      <c r="K1231" s="76"/>
      <c r="L1231" s="77"/>
    </row>
    <row r="1232" spans="1:12" ht="12.75">
      <c r="B1232" s="78" t="s">
        <v>957</v>
      </c>
      <c r="C1232" s="76"/>
      <c r="D1232" s="76"/>
      <c r="E1232" s="76"/>
      <c r="F1232" s="76"/>
      <c r="G1232" s="76"/>
      <c r="H1232" s="76"/>
      <c r="I1232" s="76"/>
      <c r="J1232" s="76"/>
      <c r="K1232" s="76"/>
      <c r="L1232" s="77"/>
    </row>
    <row r="1233" spans="2:12" ht="12.75">
      <c r="B1233" s="3"/>
      <c r="C1233" s="4">
        <v>2018</v>
      </c>
      <c r="D1233" s="4">
        <v>2017</v>
      </c>
      <c r="E1233" s="4">
        <v>2016</v>
      </c>
      <c r="F1233" s="4">
        <v>2015</v>
      </c>
      <c r="G1233" s="4">
        <v>2014</v>
      </c>
      <c r="H1233" s="4">
        <v>2013</v>
      </c>
      <c r="I1233" s="4">
        <v>2012</v>
      </c>
      <c r="J1233" s="4">
        <v>2011</v>
      </c>
      <c r="K1233" s="4">
        <v>2010</v>
      </c>
      <c r="L1233" s="4">
        <v>2009</v>
      </c>
    </row>
    <row r="1234" spans="2:12" ht="12.75">
      <c r="B1234" s="5" t="s">
        <v>10</v>
      </c>
      <c r="C1234" s="6">
        <v>8630</v>
      </c>
      <c r="D1234" s="6">
        <v>9552</v>
      </c>
      <c r="E1234" s="6">
        <v>9181</v>
      </c>
      <c r="F1234" s="6">
        <v>5915</v>
      </c>
      <c r="G1234" s="6">
        <v>5727</v>
      </c>
      <c r="H1234" s="6">
        <v>5607</v>
      </c>
      <c r="I1234" s="6">
        <v>5902</v>
      </c>
      <c r="J1234" s="6">
        <v>5864</v>
      </c>
      <c r="K1234" s="6">
        <v>5658</v>
      </c>
      <c r="L1234" s="6">
        <v>5577</v>
      </c>
    </row>
    <row r="1235" spans="2:12" ht="12.75">
      <c r="B1235" s="5" t="s">
        <v>11</v>
      </c>
      <c r="C1235" s="6">
        <v>-8267</v>
      </c>
      <c r="D1235" s="6">
        <v>592</v>
      </c>
      <c r="E1235" s="6">
        <v>18</v>
      </c>
      <c r="F1235" s="6">
        <v>337</v>
      </c>
      <c r="G1235" s="6">
        <v>462</v>
      </c>
      <c r="H1235" s="6">
        <v>536</v>
      </c>
      <c r="I1235" s="6">
        <v>565</v>
      </c>
      <c r="J1235" s="6">
        <v>152</v>
      </c>
      <c r="K1235" s="6">
        <v>293</v>
      </c>
      <c r="L1235" s="6">
        <v>428</v>
      </c>
    </row>
    <row r="1236" spans="2:12" ht="12.75">
      <c r="B1236" s="5" t="s">
        <v>12</v>
      </c>
      <c r="C1236" s="6">
        <v>-6917</v>
      </c>
      <c r="D1236" s="6">
        <v>2748</v>
      </c>
      <c r="E1236" s="6">
        <v>527</v>
      </c>
      <c r="F1236" s="6">
        <v>350</v>
      </c>
      <c r="G1236" s="6">
        <v>377</v>
      </c>
      <c r="H1236" s="6">
        <v>474</v>
      </c>
      <c r="I1236" s="6">
        <v>401</v>
      </c>
      <c r="J1236" s="6">
        <v>125</v>
      </c>
      <c r="K1236" s="6">
        <v>292</v>
      </c>
      <c r="L1236" s="6">
        <v>285</v>
      </c>
    </row>
    <row r="1237" spans="2:12" ht="12.75">
      <c r="B1237" s="5" t="s">
        <v>13</v>
      </c>
      <c r="C1237" s="7">
        <v>-14.6</v>
      </c>
      <c r="D1237" s="7">
        <v>5.63</v>
      </c>
      <c r="E1237" s="7">
        <v>1.25</v>
      </c>
      <c r="F1237" s="7">
        <v>1.29</v>
      </c>
      <c r="G1237" s="7">
        <v>1.35</v>
      </c>
      <c r="H1237" s="7">
        <v>1.63</v>
      </c>
      <c r="I1237" s="7">
        <v>1.37</v>
      </c>
      <c r="J1237" s="7">
        <v>0.42</v>
      </c>
      <c r="K1237" s="7">
        <v>0.96</v>
      </c>
      <c r="L1237" s="7">
        <v>0.97</v>
      </c>
    </row>
    <row r="1238" spans="2:12" ht="12.75">
      <c r="B1238" s="5" t="s">
        <v>14</v>
      </c>
      <c r="C1238" s="7">
        <v>18.59</v>
      </c>
      <c r="D1238" s="7">
        <v>29.76</v>
      </c>
      <c r="E1238" s="7">
        <v>42.12</v>
      </c>
      <c r="F1238" s="7">
        <v>40.9</v>
      </c>
      <c r="G1238" s="7">
        <v>34.700000000000003</v>
      </c>
      <c r="H1238" s="7">
        <v>28.93</v>
      </c>
      <c r="I1238" s="7">
        <v>19.420000000000002</v>
      </c>
      <c r="J1238" s="7">
        <v>13.77</v>
      </c>
      <c r="K1238" s="7">
        <v>15.22</v>
      </c>
      <c r="L1238" s="7">
        <v>12.4</v>
      </c>
    </row>
    <row r="1239" spans="2:12" ht="12.75">
      <c r="B1239" s="5" t="s">
        <v>15</v>
      </c>
      <c r="C1239" s="8">
        <f t="shared" ref="C1239:L1239" si="220">C1238/C1237</f>
        <v>-1.2732876712328767</v>
      </c>
      <c r="D1239" s="8">
        <f t="shared" si="220"/>
        <v>5.285968028419183</v>
      </c>
      <c r="E1239" s="8">
        <f t="shared" si="220"/>
        <v>33.695999999999998</v>
      </c>
      <c r="F1239" s="8">
        <f t="shared" si="220"/>
        <v>31.705426356589147</v>
      </c>
      <c r="G1239" s="8">
        <f t="shared" si="220"/>
        <v>25.703703703703702</v>
      </c>
      <c r="H1239" s="8">
        <f t="shared" si="220"/>
        <v>17.748466257668714</v>
      </c>
      <c r="I1239" s="8">
        <f t="shared" si="220"/>
        <v>14.175182481751825</v>
      </c>
      <c r="J1239" s="8">
        <f t="shared" si="220"/>
        <v>32.785714285714285</v>
      </c>
      <c r="K1239" s="8">
        <f t="shared" si="220"/>
        <v>15.854166666666668</v>
      </c>
      <c r="L1239" s="8">
        <f t="shared" si="220"/>
        <v>12.783505154639176</v>
      </c>
    </row>
    <row r="1241" spans="2:12" ht="15">
      <c r="B1241" s="80" t="s">
        <v>16</v>
      </c>
      <c r="C1241" s="81"/>
      <c r="D1241" s="81"/>
      <c r="E1241" s="81"/>
      <c r="F1241" s="81"/>
      <c r="G1241" s="81"/>
      <c r="H1241" s="81"/>
      <c r="I1241" s="81"/>
      <c r="J1241" s="81"/>
      <c r="K1241" s="81"/>
      <c r="L1241" s="81"/>
    </row>
    <row r="1242" spans="2:12" ht="18.75">
      <c r="B1242" s="83" t="s">
        <v>958</v>
      </c>
      <c r="C1242" s="76"/>
      <c r="D1242" s="76"/>
      <c r="E1242" s="76"/>
      <c r="F1242" s="77"/>
      <c r="G1242" s="9"/>
      <c r="H1242" s="10"/>
      <c r="I1242" s="10"/>
      <c r="J1242" s="10"/>
      <c r="K1242" s="43"/>
      <c r="L1242" s="44"/>
    </row>
    <row r="1243" spans="2:12" ht="15">
      <c r="B1243" s="11" t="s">
        <v>20</v>
      </c>
      <c r="C1243" s="12" t="s">
        <v>21</v>
      </c>
      <c r="D1243" s="13" t="s">
        <v>22</v>
      </c>
      <c r="E1243" s="14" t="s">
        <v>23</v>
      </c>
      <c r="F1243" s="45" t="s">
        <v>24</v>
      </c>
      <c r="G1243" s="16"/>
      <c r="H1243" s="17" t="s">
        <v>20</v>
      </c>
      <c r="I1243" s="12" t="s">
        <v>25</v>
      </c>
      <c r="J1243" s="13" t="s">
        <v>22</v>
      </c>
      <c r="K1243" s="45" t="s">
        <v>23</v>
      </c>
      <c r="L1243" s="46" t="s">
        <v>24</v>
      </c>
    </row>
    <row r="1244" spans="2:12" ht="15">
      <c r="B1244" s="18">
        <v>39783</v>
      </c>
      <c r="C1244" s="19">
        <v>6.49</v>
      </c>
      <c r="D1244" s="20"/>
      <c r="E1244" s="21">
        <v>1000</v>
      </c>
      <c r="F1244" s="22">
        <f>(E1244)+(E1244*D1245)</f>
        <v>1910.6317411402156</v>
      </c>
      <c r="G1244" s="16"/>
      <c r="H1244" s="23">
        <v>39783</v>
      </c>
      <c r="I1244" s="24">
        <v>8515</v>
      </c>
      <c r="J1244" s="20"/>
      <c r="K1244" s="21">
        <v>1000</v>
      </c>
      <c r="L1244" s="22">
        <f>(K1244)+(K1244*J1245)</f>
        <v>1229.7122724603641</v>
      </c>
    </row>
    <row r="1245" spans="2:12" ht="15">
      <c r="B1245" s="18">
        <v>40148</v>
      </c>
      <c r="C1245" s="19">
        <v>12.4</v>
      </c>
      <c r="D1245" s="25">
        <f t="shared" ref="D1245:D1254" si="221">(C1245-C1244)/C1244</f>
        <v>0.91063174114021572</v>
      </c>
      <c r="E1245" s="21">
        <v>1000</v>
      </c>
      <c r="F1245" s="22">
        <f t="shared" ref="F1245:F1253" si="222">(F1244+E1245)+(F1244+E1245)*D1246</f>
        <v>3572.5657338833935</v>
      </c>
      <c r="G1245" s="16"/>
      <c r="H1245" s="23">
        <v>40148</v>
      </c>
      <c r="I1245" s="24">
        <v>10471</v>
      </c>
      <c r="J1245" s="25">
        <f t="shared" ref="J1245:J1254" si="223">(I1245-I1244)/I1244</f>
        <v>0.22971227246036408</v>
      </c>
      <c r="K1245" s="21">
        <v>1000</v>
      </c>
      <c r="L1245" s="22">
        <f t="shared" ref="L1245:L1253" si="224">(L1244+K1245)+(L1244+K1245)*J1246</f>
        <v>2446.9127803306319</v>
      </c>
    </row>
    <row r="1246" spans="2:12" ht="15">
      <c r="B1246" s="18">
        <v>40513</v>
      </c>
      <c r="C1246" s="19">
        <v>15.22</v>
      </c>
      <c r="D1246" s="25">
        <f t="shared" si="221"/>
        <v>0.2274193548387097</v>
      </c>
      <c r="E1246" s="21">
        <v>1000</v>
      </c>
      <c r="F1246" s="22">
        <f t="shared" si="222"/>
        <v>4136.9402204713751</v>
      </c>
      <c r="G1246" s="16"/>
      <c r="H1246" s="23">
        <v>40513</v>
      </c>
      <c r="I1246" s="24">
        <v>11491</v>
      </c>
      <c r="J1246" s="25">
        <f t="shared" si="223"/>
        <v>9.741189953204088E-2</v>
      </c>
      <c r="K1246" s="21">
        <v>1000</v>
      </c>
      <c r="L1246" s="22">
        <f t="shared" si="224"/>
        <v>3664.6883158384239</v>
      </c>
    </row>
    <row r="1247" spans="2:12" ht="15">
      <c r="B1247" s="18">
        <v>40878</v>
      </c>
      <c r="C1247" s="19">
        <v>13.77</v>
      </c>
      <c r="D1247" s="25">
        <f t="shared" si="221"/>
        <v>-9.5269382391590079E-2</v>
      </c>
      <c r="E1247" s="21">
        <v>1000</v>
      </c>
      <c r="F1247" s="22">
        <f t="shared" si="222"/>
        <v>7244.6898388928184</v>
      </c>
      <c r="G1247" s="16"/>
      <c r="H1247" s="23">
        <v>40878</v>
      </c>
      <c r="I1247" s="24">
        <v>12217</v>
      </c>
      <c r="J1247" s="25">
        <f t="shared" si="223"/>
        <v>6.3179879906013398E-2</v>
      </c>
      <c r="K1247" s="21">
        <v>1000</v>
      </c>
      <c r="L1247" s="22">
        <f t="shared" si="224"/>
        <v>5022.8349672468257</v>
      </c>
    </row>
    <row r="1248" spans="2:12" ht="15">
      <c r="B1248" s="18">
        <v>41244</v>
      </c>
      <c r="C1248" s="19">
        <v>19.420000000000002</v>
      </c>
      <c r="D1248" s="25">
        <f t="shared" si="221"/>
        <v>0.41031227305737128</v>
      </c>
      <c r="E1248" s="21">
        <v>1000</v>
      </c>
      <c r="F1248" s="22">
        <f t="shared" si="222"/>
        <v>12282.125491203358</v>
      </c>
      <c r="G1248" s="16"/>
      <c r="H1248" s="23">
        <v>41244</v>
      </c>
      <c r="I1248" s="24">
        <v>13155</v>
      </c>
      <c r="J1248" s="25">
        <f t="shared" si="223"/>
        <v>7.6778259801915369E-2</v>
      </c>
      <c r="K1248" s="21">
        <v>1000</v>
      </c>
      <c r="L1248" s="22">
        <f t="shared" si="224"/>
        <v>7213.2090390705998</v>
      </c>
    </row>
    <row r="1249" spans="1:12" ht="15">
      <c r="B1249" s="18">
        <v>41609</v>
      </c>
      <c r="C1249" s="19">
        <v>28.93</v>
      </c>
      <c r="D1249" s="25">
        <f t="shared" si="221"/>
        <v>0.48970133882595246</v>
      </c>
      <c r="E1249" s="21">
        <v>1000</v>
      </c>
      <c r="F1249" s="22">
        <f t="shared" si="222"/>
        <v>15931.204788964969</v>
      </c>
      <c r="G1249" s="16"/>
      <c r="H1249" s="23">
        <v>41609</v>
      </c>
      <c r="I1249" s="24">
        <v>15755</v>
      </c>
      <c r="J1249" s="25">
        <f t="shared" si="223"/>
        <v>0.1976434815659445</v>
      </c>
      <c r="K1249" s="21">
        <v>1000</v>
      </c>
      <c r="L1249" s="22">
        <f t="shared" si="224"/>
        <v>9411.1750417227249</v>
      </c>
    </row>
    <row r="1250" spans="1:12" ht="15">
      <c r="B1250" s="18">
        <v>41974</v>
      </c>
      <c r="C1250" s="19">
        <v>34.700000000000003</v>
      </c>
      <c r="D1250" s="25">
        <f t="shared" si="221"/>
        <v>0.19944694089180792</v>
      </c>
      <c r="E1250" s="21">
        <v>1000</v>
      </c>
      <c r="F1250" s="22">
        <f t="shared" si="222"/>
        <v>19956.376826186373</v>
      </c>
      <c r="G1250" s="16"/>
      <c r="H1250" s="23">
        <v>41974</v>
      </c>
      <c r="I1250" s="24">
        <v>18053</v>
      </c>
      <c r="J1250" s="25">
        <f t="shared" si="223"/>
        <v>0.14585845763249761</v>
      </c>
      <c r="K1250" s="21">
        <v>1000</v>
      </c>
      <c r="L1250" s="22">
        <f t="shared" si="224"/>
        <v>10049.007095885365</v>
      </c>
    </row>
    <row r="1251" spans="1:12" ht="15">
      <c r="B1251" s="18">
        <v>42339</v>
      </c>
      <c r="C1251" s="19">
        <v>40.9</v>
      </c>
      <c r="D1251" s="25">
        <f t="shared" si="221"/>
        <v>0.17867435158501427</v>
      </c>
      <c r="E1251" s="21">
        <v>1000</v>
      </c>
      <c r="F1251" s="22">
        <f t="shared" si="222"/>
        <v>21581.481465011493</v>
      </c>
      <c r="G1251" s="16"/>
      <c r="H1251" s="23">
        <v>42339</v>
      </c>
      <c r="I1251" s="24">
        <v>17425</v>
      </c>
      <c r="J1251" s="25">
        <f t="shared" si="223"/>
        <v>-3.4786462083864177E-2</v>
      </c>
      <c r="K1251" s="21">
        <v>1000</v>
      </c>
      <c r="L1251" s="22">
        <f t="shared" si="224"/>
        <v>12658.325891257362</v>
      </c>
    </row>
    <row r="1252" spans="1:12" ht="15">
      <c r="B1252" s="18">
        <v>42705</v>
      </c>
      <c r="C1252" s="19">
        <v>42.12</v>
      </c>
      <c r="D1252" s="25">
        <f t="shared" si="221"/>
        <v>2.9828850855745694E-2</v>
      </c>
      <c r="E1252" s="21">
        <v>1000</v>
      </c>
      <c r="F1252" s="22">
        <f t="shared" si="222"/>
        <v>15955.00684707365</v>
      </c>
      <c r="G1252" s="16"/>
      <c r="H1252" s="23">
        <v>42705</v>
      </c>
      <c r="I1252" s="24">
        <v>19963</v>
      </c>
      <c r="J1252" s="25">
        <f t="shared" si="223"/>
        <v>0.14565279770444764</v>
      </c>
      <c r="K1252" s="21">
        <v>1000</v>
      </c>
      <c r="L1252" s="22">
        <f t="shared" si="224"/>
        <v>16984.134745507828</v>
      </c>
    </row>
    <row r="1253" spans="1:12" ht="15">
      <c r="B1253" s="18">
        <v>43070</v>
      </c>
      <c r="C1253" s="19">
        <v>29.76</v>
      </c>
      <c r="D1253" s="25">
        <f t="shared" si="221"/>
        <v>-0.29344729344729337</v>
      </c>
      <c r="E1253" s="21">
        <v>1000</v>
      </c>
      <c r="F1253" s="26">
        <f t="shared" si="222"/>
        <v>10591.182032496612</v>
      </c>
      <c r="G1253" s="16"/>
      <c r="H1253" s="23">
        <v>43070</v>
      </c>
      <c r="I1253" s="24">
        <v>24824</v>
      </c>
      <c r="J1253" s="25">
        <f t="shared" si="223"/>
        <v>0.24350047588037871</v>
      </c>
      <c r="K1253" s="21">
        <v>1000</v>
      </c>
      <c r="L1253" s="27">
        <f t="shared" si="224"/>
        <v>16899.609700630885</v>
      </c>
    </row>
    <row r="1254" spans="1:12" ht="15">
      <c r="B1254" s="18">
        <v>43435</v>
      </c>
      <c r="C1254" s="19">
        <v>18.59</v>
      </c>
      <c r="D1254" s="25">
        <f t="shared" si="221"/>
        <v>-0.37533602150537637</v>
      </c>
      <c r="E1254" s="28"/>
      <c r="F1254" s="28"/>
      <c r="G1254" s="16"/>
      <c r="H1254" s="23">
        <v>43435</v>
      </c>
      <c r="I1254" s="24">
        <v>23327</v>
      </c>
      <c r="J1254" s="25">
        <f t="shared" si="223"/>
        <v>-6.0304543989687397E-2</v>
      </c>
      <c r="K1254" s="29"/>
      <c r="L1254" s="29"/>
    </row>
    <row r="1255" spans="1:12" ht="15">
      <c r="B1255" s="9"/>
      <c r="C1255" s="9"/>
      <c r="D1255" s="9"/>
      <c r="E1255" s="31">
        <f>SUM(E1244:E1254)</f>
        <v>10000</v>
      </c>
      <c r="F1255" s="32"/>
      <c r="G1255" s="9"/>
      <c r="H1255" s="9"/>
      <c r="I1255" s="9"/>
      <c r="J1255" s="9"/>
      <c r="K1255" s="31">
        <f>SUM(K1244:K1254)</f>
        <v>10000</v>
      </c>
      <c r="L1255" s="33"/>
    </row>
    <row r="1256" spans="1:12" ht="15">
      <c r="B1256" s="9"/>
      <c r="C1256" s="9"/>
      <c r="D1256" s="9"/>
      <c r="E1256" s="31"/>
      <c r="F1256" s="32"/>
      <c r="G1256" s="9"/>
      <c r="H1256" s="9"/>
      <c r="I1256" s="9"/>
      <c r="J1256" s="9"/>
      <c r="K1256" s="31"/>
      <c r="L1256" s="33"/>
    </row>
    <row r="1257" spans="1:12" ht="15">
      <c r="B1257" s="9"/>
      <c r="C1257" s="9"/>
      <c r="D1257" s="9"/>
      <c r="E1257" s="31"/>
      <c r="F1257" s="32"/>
      <c r="G1257" s="9"/>
      <c r="H1257" s="9"/>
      <c r="I1257" s="9"/>
      <c r="J1257" s="9"/>
      <c r="K1257" s="31"/>
      <c r="L1257" s="33"/>
    </row>
    <row r="1258" spans="1:12" ht="14.25">
      <c r="A1258" s="2" t="s">
        <v>963</v>
      </c>
      <c r="B1258" s="79" t="s">
        <v>964</v>
      </c>
      <c r="C1258" s="76"/>
      <c r="D1258" s="76"/>
      <c r="E1258" s="76"/>
      <c r="F1258" s="76"/>
      <c r="G1258" s="76"/>
      <c r="H1258" s="76"/>
      <c r="I1258" s="76"/>
      <c r="J1258" s="76"/>
      <c r="K1258" s="76"/>
      <c r="L1258" s="77"/>
    </row>
    <row r="1259" spans="1:12" ht="12.75">
      <c r="B1259" s="82" t="s">
        <v>2</v>
      </c>
      <c r="C1259" s="76"/>
      <c r="D1259" s="76"/>
      <c r="E1259" s="76"/>
      <c r="F1259" s="76"/>
      <c r="G1259" s="76"/>
      <c r="H1259" s="76"/>
      <c r="I1259" s="76"/>
      <c r="J1259" s="76"/>
      <c r="K1259" s="76"/>
      <c r="L1259" s="77"/>
    </row>
    <row r="1260" spans="1:12" ht="12.75">
      <c r="B1260" s="78" t="s">
        <v>965</v>
      </c>
      <c r="C1260" s="76"/>
      <c r="D1260" s="76"/>
      <c r="E1260" s="76"/>
      <c r="F1260" s="76"/>
      <c r="G1260" s="76"/>
      <c r="H1260" s="76"/>
      <c r="I1260" s="76"/>
      <c r="J1260" s="76"/>
      <c r="K1260" s="76"/>
      <c r="L1260" s="77"/>
    </row>
    <row r="1261" spans="1:12" ht="12.75">
      <c r="B1261" s="3"/>
      <c r="C1261" s="4">
        <v>2018</v>
      </c>
      <c r="D1261" s="4">
        <v>2017</v>
      </c>
      <c r="E1261" s="4">
        <v>2016</v>
      </c>
      <c r="F1261" s="4">
        <v>2015</v>
      </c>
      <c r="G1261" s="4">
        <v>2014</v>
      </c>
      <c r="H1261" s="4">
        <v>2013</v>
      </c>
      <c r="I1261" s="4">
        <v>2012</v>
      </c>
      <c r="J1261" s="4">
        <v>2011</v>
      </c>
      <c r="K1261" s="4">
        <v>2010</v>
      </c>
      <c r="L1261" s="4">
        <v>2009</v>
      </c>
    </row>
    <row r="1262" spans="1:12" ht="12.75">
      <c r="B1262" s="5" t="s">
        <v>10</v>
      </c>
      <c r="C1262" s="6">
        <v>8930</v>
      </c>
      <c r="D1262" s="6">
        <v>8187</v>
      </c>
      <c r="E1262" s="6">
        <v>7503</v>
      </c>
      <c r="F1262" s="6">
        <v>9894</v>
      </c>
      <c r="G1262" s="6">
        <v>10439</v>
      </c>
      <c r="H1262" s="6">
        <v>10180</v>
      </c>
      <c r="I1262" s="6">
        <v>9611</v>
      </c>
      <c r="J1262" s="6">
        <v>9673</v>
      </c>
      <c r="K1262" s="6">
        <v>8616</v>
      </c>
      <c r="L1262" s="6">
        <v>8256</v>
      </c>
    </row>
    <row r="1263" spans="1:12" ht="12.75">
      <c r="B1263" s="5" t="s">
        <v>11</v>
      </c>
      <c r="C1263" s="6">
        <v>2015</v>
      </c>
      <c r="D1263" s="6">
        <v>1416</v>
      </c>
      <c r="E1263" s="6">
        <v>1554</v>
      </c>
      <c r="F1263" s="6">
        <v>1733</v>
      </c>
      <c r="G1263" s="6">
        <v>1354</v>
      </c>
      <c r="H1263" s="6">
        <v>1350</v>
      </c>
      <c r="I1263" s="6">
        <v>1312</v>
      </c>
      <c r="J1263" s="6">
        <v>1546</v>
      </c>
      <c r="K1263" s="6">
        <v>1272</v>
      </c>
      <c r="L1263" s="6">
        <v>836</v>
      </c>
    </row>
    <row r="1264" spans="1:12" ht="12.75">
      <c r="B1264" s="5" t="s">
        <v>12</v>
      </c>
      <c r="C1264" s="6">
        <v>1497</v>
      </c>
      <c r="D1264" s="6">
        <v>3000</v>
      </c>
      <c r="E1264" s="6">
        <v>631</v>
      </c>
      <c r="F1264" s="6">
        <v>1277</v>
      </c>
      <c r="G1264" s="6">
        <v>991</v>
      </c>
      <c r="H1264" s="6">
        <v>994</v>
      </c>
      <c r="I1264" s="6">
        <v>1167</v>
      </c>
      <c r="J1264" s="6">
        <v>1224</v>
      </c>
      <c r="K1264" s="6">
        <v>1029</v>
      </c>
      <c r="L1264" s="6">
        <v>631</v>
      </c>
    </row>
    <row r="1265" spans="2:12" ht="12.75">
      <c r="B1265" s="5" t="s">
        <v>13</v>
      </c>
      <c r="C1265" s="7">
        <v>6.78</v>
      </c>
      <c r="D1265" s="7">
        <v>13.65</v>
      </c>
      <c r="E1265" s="7">
        <v>2.89</v>
      </c>
      <c r="F1265" s="7">
        <v>5.88</v>
      </c>
      <c r="G1265" s="7">
        <v>4.6100000000000003</v>
      </c>
      <c r="H1265" s="7">
        <v>4.68</v>
      </c>
      <c r="I1265" s="7">
        <v>5.44</v>
      </c>
      <c r="J1265" s="7">
        <v>5.63</v>
      </c>
      <c r="K1265" s="7">
        <v>4.74</v>
      </c>
      <c r="L1265" s="7">
        <v>2.96</v>
      </c>
    </row>
    <row r="1266" spans="2:12" ht="12.75">
      <c r="B1266" s="5" t="s">
        <v>14</v>
      </c>
      <c r="C1266" s="7">
        <v>158.94999999999999</v>
      </c>
      <c r="D1266" s="7">
        <v>158.71</v>
      </c>
      <c r="E1266" s="7">
        <v>140.11000000000001</v>
      </c>
      <c r="F1266" s="7">
        <v>109.17</v>
      </c>
      <c r="G1266" s="7">
        <v>118.08</v>
      </c>
      <c r="H1266" s="7">
        <v>89.12</v>
      </c>
      <c r="I1266" s="7">
        <v>64.88</v>
      </c>
      <c r="J1266" s="7">
        <v>63.69</v>
      </c>
      <c r="K1266" s="7">
        <v>66.16</v>
      </c>
      <c r="L1266" s="7">
        <v>57.38</v>
      </c>
    </row>
    <row r="1267" spans="2:12" ht="12.75">
      <c r="B1267" s="5" t="s">
        <v>15</v>
      </c>
      <c r="C1267" s="8">
        <f t="shared" ref="C1267:L1267" si="225">C1266/C1265</f>
        <v>23.443952802359881</v>
      </c>
      <c r="D1267" s="8">
        <f t="shared" si="225"/>
        <v>11.627106227106227</v>
      </c>
      <c r="E1267" s="8">
        <f t="shared" si="225"/>
        <v>48.48096885813149</v>
      </c>
      <c r="F1267" s="8">
        <f t="shared" si="225"/>
        <v>18.566326530612244</v>
      </c>
      <c r="G1267" s="8">
        <f t="shared" si="225"/>
        <v>25.61388286334056</v>
      </c>
      <c r="H1267" s="8">
        <f t="shared" si="225"/>
        <v>19.042735042735046</v>
      </c>
      <c r="I1267" s="8">
        <f t="shared" si="225"/>
        <v>11.926470588235292</v>
      </c>
      <c r="J1267" s="8">
        <f t="shared" si="225"/>
        <v>11.312611012433392</v>
      </c>
      <c r="K1267" s="8">
        <f t="shared" si="225"/>
        <v>13.957805907172995</v>
      </c>
      <c r="L1267" s="8">
        <f t="shared" si="225"/>
        <v>19.385135135135137</v>
      </c>
    </row>
    <row r="1269" spans="2:12" ht="15">
      <c r="B1269" s="80" t="s">
        <v>16</v>
      </c>
      <c r="C1269" s="81"/>
      <c r="D1269" s="81"/>
      <c r="E1269" s="81"/>
      <c r="F1269" s="81"/>
      <c r="G1269" s="81"/>
      <c r="H1269" s="81"/>
      <c r="I1269" s="81"/>
      <c r="J1269" s="81"/>
      <c r="K1269" s="81"/>
      <c r="L1269" s="81"/>
    </row>
    <row r="1270" spans="2:12" ht="18.75">
      <c r="B1270" s="83" t="s">
        <v>970</v>
      </c>
      <c r="C1270" s="76"/>
      <c r="D1270" s="76"/>
      <c r="E1270" s="76"/>
      <c r="F1270" s="77"/>
      <c r="G1270" s="9"/>
      <c r="H1270" s="10"/>
      <c r="I1270" s="10"/>
      <c r="J1270" s="10"/>
      <c r="K1270" s="43"/>
      <c r="L1270" s="44"/>
    </row>
    <row r="1271" spans="2:12" ht="15">
      <c r="B1271" s="11" t="s">
        <v>20</v>
      </c>
      <c r="C1271" s="12" t="s">
        <v>21</v>
      </c>
      <c r="D1271" s="13" t="s">
        <v>22</v>
      </c>
      <c r="E1271" s="14" t="s">
        <v>23</v>
      </c>
      <c r="F1271" s="45" t="s">
        <v>24</v>
      </c>
      <c r="G1271" s="16"/>
      <c r="H1271" s="17" t="s">
        <v>20</v>
      </c>
      <c r="I1271" s="12" t="s">
        <v>25</v>
      </c>
      <c r="J1271" s="13" t="s">
        <v>22</v>
      </c>
      <c r="K1271" s="45" t="s">
        <v>23</v>
      </c>
      <c r="L1271" s="46" t="s">
        <v>24</v>
      </c>
    </row>
    <row r="1272" spans="2:12" ht="15">
      <c r="B1272" s="18">
        <v>39783</v>
      </c>
      <c r="C1272" s="19">
        <v>34.83</v>
      </c>
      <c r="D1272" s="20"/>
      <c r="E1272" s="21">
        <v>1000</v>
      </c>
      <c r="F1272" s="22">
        <f>(E1272)+(E1272*D1273)</f>
        <v>1647.4303761125468</v>
      </c>
      <c r="G1272" s="16"/>
      <c r="H1272" s="23">
        <v>39783</v>
      </c>
      <c r="I1272" s="24">
        <v>8515</v>
      </c>
      <c r="J1272" s="20"/>
      <c r="K1272" s="21">
        <v>1000</v>
      </c>
      <c r="L1272" s="22">
        <f>(K1272)+(K1272*J1273)</f>
        <v>1229.7122724603641</v>
      </c>
    </row>
    <row r="1273" spans="2:12" ht="15">
      <c r="B1273" s="18">
        <v>40148</v>
      </c>
      <c r="C1273" s="19">
        <v>57.38</v>
      </c>
      <c r="D1273" s="25">
        <f t="shared" ref="D1273:D1282" si="226">(C1273-C1272)/C1272</f>
        <v>0.64743037611254683</v>
      </c>
      <c r="E1273" s="21">
        <v>1000</v>
      </c>
      <c r="F1273" s="22">
        <f t="shared" ref="F1273:F1281" si="227">(F1272+E1273)+(F1272+E1273)*D1274</f>
        <v>3052.526902816418</v>
      </c>
      <c r="G1273" s="16"/>
      <c r="H1273" s="23">
        <v>40148</v>
      </c>
      <c r="I1273" s="24">
        <v>10471</v>
      </c>
      <c r="J1273" s="25">
        <f t="shared" ref="J1273:J1282" si="228">(I1273-I1272)/I1272</f>
        <v>0.22971227246036408</v>
      </c>
      <c r="K1273" s="21">
        <v>1000</v>
      </c>
      <c r="L1273" s="22">
        <f t="shared" ref="L1273:L1281" si="229">(L1272+K1273)+(L1272+K1273)*J1274</f>
        <v>2446.9127803306319</v>
      </c>
    </row>
    <row r="1274" spans="2:12" ht="15">
      <c r="B1274" s="18">
        <v>40513</v>
      </c>
      <c r="C1274" s="19">
        <v>66.16</v>
      </c>
      <c r="D1274" s="25">
        <f t="shared" si="226"/>
        <v>0.15301498780062728</v>
      </c>
      <c r="E1274" s="21">
        <v>1000</v>
      </c>
      <c r="F1274" s="22">
        <f t="shared" si="227"/>
        <v>3901.2309316864821</v>
      </c>
      <c r="G1274" s="16"/>
      <c r="H1274" s="23">
        <v>40513</v>
      </c>
      <c r="I1274" s="24">
        <v>11491</v>
      </c>
      <c r="J1274" s="25">
        <f t="shared" si="228"/>
        <v>9.741189953204088E-2</v>
      </c>
      <c r="K1274" s="21">
        <v>1000</v>
      </c>
      <c r="L1274" s="22">
        <f t="shared" si="229"/>
        <v>3664.6883158384239</v>
      </c>
    </row>
    <row r="1275" spans="2:12" ht="15">
      <c r="B1275" s="18">
        <v>40878</v>
      </c>
      <c r="C1275" s="19">
        <v>63.69</v>
      </c>
      <c r="D1275" s="25">
        <f t="shared" si="226"/>
        <v>-3.7333736396614255E-2</v>
      </c>
      <c r="E1275" s="21">
        <v>1000</v>
      </c>
      <c r="F1275" s="22">
        <f t="shared" si="227"/>
        <v>4992.8067647639964</v>
      </c>
      <c r="G1275" s="16"/>
      <c r="H1275" s="23">
        <v>40878</v>
      </c>
      <c r="I1275" s="24">
        <v>12217</v>
      </c>
      <c r="J1275" s="25">
        <f t="shared" si="228"/>
        <v>6.3179879906013398E-2</v>
      </c>
      <c r="K1275" s="21">
        <v>1000</v>
      </c>
      <c r="L1275" s="22">
        <f t="shared" si="229"/>
        <v>5022.8349672468257</v>
      </c>
    </row>
    <row r="1276" spans="2:12" ht="15">
      <c r="B1276" s="18">
        <v>41244</v>
      </c>
      <c r="C1276" s="19">
        <v>64.88</v>
      </c>
      <c r="D1276" s="25">
        <f t="shared" si="226"/>
        <v>1.8684251844873573E-2</v>
      </c>
      <c r="E1276" s="21">
        <v>1000</v>
      </c>
      <c r="F1276" s="22">
        <f t="shared" si="227"/>
        <v>8231.7962218829744</v>
      </c>
      <c r="G1276" s="16"/>
      <c r="H1276" s="23">
        <v>41244</v>
      </c>
      <c r="I1276" s="24">
        <v>13155</v>
      </c>
      <c r="J1276" s="25">
        <f t="shared" si="228"/>
        <v>7.6778259801915369E-2</v>
      </c>
      <c r="K1276" s="21">
        <v>1000</v>
      </c>
      <c r="L1276" s="22">
        <f t="shared" si="229"/>
        <v>7213.2090390705998</v>
      </c>
    </row>
    <row r="1277" spans="2:12" ht="15">
      <c r="B1277" s="18">
        <v>41609</v>
      </c>
      <c r="C1277" s="19">
        <v>89.12</v>
      </c>
      <c r="D1277" s="25">
        <f t="shared" si="226"/>
        <v>0.37361282367447612</v>
      </c>
      <c r="E1277" s="21">
        <v>1000</v>
      </c>
      <c r="F1277" s="22">
        <f t="shared" si="227"/>
        <v>12231.715640484083</v>
      </c>
      <c r="G1277" s="16"/>
      <c r="H1277" s="23">
        <v>41609</v>
      </c>
      <c r="I1277" s="24">
        <v>15755</v>
      </c>
      <c r="J1277" s="25">
        <f t="shared" si="228"/>
        <v>0.1976434815659445</v>
      </c>
      <c r="K1277" s="21">
        <v>1000</v>
      </c>
      <c r="L1277" s="22">
        <f t="shared" si="229"/>
        <v>9411.1750417227249</v>
      </c>
    </row>
    <row r="1278" spans="2:12" ht="15">
      <c r="B1278" s="18">
        <v>41974</v>
      </c>
      <c r="C1278" s="19">
        <v>118.08</v>
      </c>
      <c r="D1278" s="25">
        <f t="shared" si="226"/>
        <v>0.32495511669658877</v>
      </c>
      <c r="E1278" s="21">
        <v>1000</v>
      </c>
      <c r="F1278" s="22">
        <f t="shared" si="227"/>
        <v>12233.285877978044</v>
      </c>
      <c r="G1278" s="16"/>
      <c r="H1278" s="23">
        <v>41974</v>
      </c>
      <c r="I1278" s="24">
        <v>18053</v>
      </c>
      <c r="J1278" s="25">
        <f t="shared" si="228"/>
        <v>0.14585845763249761</v>
      </c>
      <c r="K1278" s="21">
        <v>1000</v>
      </c>
      <c r="L1278" s="22">
        <f t="shared" si="229"/>
        <v>10049.007095885365</v>
      </c>
    </row>
    <row r="1279" spans="2:12" ht="15">
      <c r="B1279" s="18">
        <v>42339</v>
      </c>
      <c r="C1279" s="19">
        <v>109.17</v>
      </c>
      <c r="D1279" s="25">
        <f t="shared" si="226"/>
        <v>-7.5457317073170702E-2</v>
      </c>
      <c r="E1279" s="21">
        <v>1000</v>
      </c>
      <c r="F1279" s="22">
        <f t="shared" si="227"/>
        <v>16983.747223261918</v>
      </c>
      <c r="G1279" s="16"/>
      <c r="H1279" s="23">
        <v>42339</v>
      </c>
      <c r="I1279" s="24">
        <v>17425</v>
      </c>
      <c r="J1279" s="25">
        <f t="shared" si="228"/>
        <v>-3.4786462083864177E-2</v>
      </c>
      <c r="K1279" s="21">
        <v>1000</v>
      </c>
      <c r="L1279" s="22">
        <f t="shared" si="229"/>
        <v>12658.325891257362</v>
      </c>
    </row>
    <row r="1280" spans="2:12" ht="15">
      <c r="B1280" s="18">
        <v>42705</v>
      </c>
      <c r="C1280" s="19">
        <v>140.11000000000001</v>
      </c>
      <c r="D1280" s="25">
        <f t="shared" si="226"/>
        <v>0.28341119355134203</v>
      </c>
      <c r="E1280" s="21">
        <v>1000</v>
      </c>
      <c r="F1280" s="22">
        <f t="shared" si="227"/>
        <v>20371.140688058662</v>
      </c>
      <c r="G1280" s="16"/>
      <c r="H1280" s="23">
        <v>42705</v>
      </c>
      <c r="I1280" s="24">
        <v>19963</v>
      </c>
      <c r="J1280" s="25">
        <f t="shared" si="228"/>
        <v>0.14565279770444764</v>
      </c>
      <c r="K1280" s="21">
        <v>1000</v>
      </c>
      <c r="L1280" s="22">
        <f t="shared" si="229"/>
        <v>16984.134745507828</v>
      </c>
    </row>
    <row r="1281" spans="1:12" ht="15">
      <c r="B1281" s="18">
        <v>43070</v>
      </c>
      <c r="C1281" s="19">
        <v>158.71</v>
      </c>
      <c r="D1281" s="25">
        <f t="shared" si="226"/>
        <v>0.13275283705659832</v>
      </c>
      <c r="E1281" s="21">
        <v>1000</v>
      </c>
      <c r="F1281" s="26">
        <f t="shared" si="227"/>
        <v>21403.457957072169</v>
      </c>
      <c r="G1281" s="16"/>
      <c r="H1281" s="23">
        <v>43070</v>
      </c>
      <c r="I1281" s="24">
        <v>24824</v>
      </c>
      <c r="J1281" s="25">
        <f t="shared" si="228"/>
        <v>0.24350047588037871</v>
      </c>
      <c r="K1281" s="21">
        <v>1000</v>
      </c>
      <c r="L1281" s="27">
        <f t="shared" si="229"/>
        <v>16899.609700630885</v>
      </c>
    </row>
    <row r="1282" spans="1:12" ht="15">
      <c r="B1282" s="18">
        <v>43435</v>
      </c>
      <c r="C1282" s="19">
        <v>158.94999999999999</v>
      </c>
      <c r="D1282" s="25">
        <f t="shared" si="226"/>
        <v>1.5121920483900236E-3</v>
      </c>
      <c r="E1282" s="28"/>
      <c r="F1282" s="28"/>
      <c r="G1282" s="16"/>
      <c r="H1282" s="23">
        <v>43435</v>
      </c>
      <c r="I1282" s="24">
        <v>23327</v>
      </c>
      <c r="J1282" s="25">
        <f t="shared" si="228"/>
        <v>-6.0304543989687397E-2</v>
      </c>
      <c r="K1282" s="29"/>
      <c r="L1282" s="29"/>
    </row>
    <row r="1283" spans="1:12" ht="15">
      <c r="B1283" s="9"/>
      <c r="C1283" s="9"/>
      <c r="D1283" s="9"/>
      <c r="E1283" s="31">
        <f>SUM(E1272:E1282)</f>
        <v>10000</v>
      </c>
      <c r="F1283" s="32"/>
      <c r="G1283" s="9"/>
      <c r="H1283" s="9"/>
      <c r="I1283" s="9"/>
      <c r="J1283" s="9"/>
      <c r="K1283" s="31">
        <f>SUM(K1272:K1282)</f>
        <v>10000</v>
      </c>
      <c r="L1283" s="33"/>
    </row>
    <row r="1284" spans="1:12" ht="15">
      <c r="B1284" s="9"/>
      <c r="C1284" s="9"/>
      <c r="D1284" s="9"/>
      <c r="E1284" s="31"/>
      <c r="F1284" s="32"/>
      <c r="G1284" s="9"/>
      <c r="H1284" s="9"/>
      <c r="I1284" s="9"/>
      <c r="J1284" s="9"/>
      <c r="K1284" s="31"/>
      <c r="L1284" s="33"/>
    </row>
    <row r="1285" spans="1:12" ht="15">
      <c r="B1285" s="9"/>
      <c r="C1285" s="9"/>
      <c r="D1285" s="9"/>
      <c r="E1285" s="31"/>
      <c r="F1285" s="32"/>
      <c r="G1285" s="9"/>
      <c r="H1285" s="9"/>
      <c r="I1285" s="9"/>
      <c r="J1285" s="9"/>
      <c r="K1285" s="31"/>
      <c r="L1285" s="33"/>
    </row>
    <row r="1286" spans="1:12" ht="14.25">
      <c r="A1286" s="2" t="s">
        <v>974</v>
      </c>
      <c r="B1286" s="79" t="s">
        <v>975</v>
      </c>
      <c r="C1286" s="76"/>
      <c r="D1286" s="76"/>
      <c r="E1286" s="76"/>
      <c r="F1286" s="76"/>
      <c r="G1286" s="76"/>
      <c r="H1286" s="76"/>
      <c r="I1286" s="76"/>
      <c r="J1286" s="76"/>
      <c r="K1286" s="76"/>
      <c r="L1286" s="77"/>
    </row>
    <row r="1287" spans="1:12" ht="12.75">
      <c r="B1287" s="82" t="s">
        <v>2</v>
      </c>
      <c r="C1287" s="76"/>
      <c r="D1287" s="76"/>
      <c r="E1287" s="76"/>
      <c r="F1287" s="76"/>
      <c r="G1287" s="76"/>
      <c r="H1287" s="76"/>
      <c r="I1287" s="76"/>
      <c r="J1287" s="76"/>
      <c r="K1287" s="76"/>
      <c r="L1287" s="77"/>
    </row>
    <row r="1288" spans="1:12" ht="12.75">
      <c r="B1288" s="78" t="s">
        <v>977</v>
      </c>
      <c r="C1288" s="76"/>
      <c r="D1288" s="76"/>
      <c r="E1288" s="76"/>
      <c r="F1288" s="76"/>
      <c r="G1288" s="76"/>
      <c r="H1288" s="76"/>
      <c r="I1288" s="76"/>
      <c r="J1288" s="76"/>
      <c r="K1288" s="76"/>
      <c r="L1288" s="77"/>
    </row>
    <row r="1289" spans="1:12" ht="12.75">
      <c r="B1289" s="3"/>
      <c r="C1289" s="4">
        <v>2018</v>
      </c>
      <c r="D1289" s="4">
        <v>2017</v>
      </c>
      <c r="E1289" s="4">
        <v>2016</v>
      </c>
      <c r="F1289" s="4">
        <v>2015</v>
      </c>
      <c r="G1289" s="4">
        <v>2014</v>
      </c>
      <c r="H1289" s="4">
        <v>2013</v>
      </c>
      <c r="I1289" s="4">
        <v>2012</v>
      </c>
      <c r="J1289" s="4">
        <v>2011</v>
      </c>
      <c r="K1289" s="4">
        <v>2010</v>
      </c>
      <c r="L1289" s="4">
        <v>2009</v>
      </c>
    </row>
    <row r="1290" spans="1:12" ht="12.75">
      <c r="B1290" s="5" t="s">
        <v>10</v>
      </c>
      <c r="C1290" s="6">
        <v>10770</v>
      </c>
      <c r="D1290" s="6">
        <v>9998</v>
      </c>
      <c r="E1290" s="6">
        <v>9409</v>
      </c>
      <c r="F1290" s="6">
        <v>11682</v>
      </c>
      <c r="G1290" s="6">
        <v>12045</v>
      </c>
      <c r="H1290" s="6">
        <v>11815</v>
      </c>
      <c r="I1290" s="6">
        <v>11514</v>
      </c>
      <c r="J1290" s="6">
        <v>11287</v>
      </c>
      <c r="K1290" s="6">
        <v>8512</v>
      </c>
      <c r="L1290" s="6">
        <v>7595</v>
      </c>
    </row>
    <row r="1291" spans="1:12" ht="12.75">
      <c r="B1291" s="5" t="s">
        <v>11</v>
      </c>
      <c r="C1291" s="6">
        <v>1246</v>
      </c>
      <c r="D1291" s="6">
        <v>685</v>
      </c>
      <c r="E1291" s="6">
        <v>1401</v>
      </c>
      <c r="F1291" s="6">
        <v>1689</v>
      </c>
      <c r="G1291" s="6">
        <v>1765</v>
      </c>
      <c r="H1291" s="6">
        <v>1538</v>
      </c>
      <c r="I1291" s="6">
        <v>1381</v>
      </c>
      <c r="J1291" s="6">
        <v>1384</v>
      </c>
      <c r="K1291" s="6">
        <v>1059</v>
      </c>
      <c r="L1291" s="6">
        <v>949</v>
      </c>
    </row>
    <row r="1292" spans="1:12" ht="12.75">
      <c r="B1292" s="5" t="s">
        <v>12</v>
      </c>
      <c r="C1292" s="6">
        <v>1134</v>
      </c>
      <c r="D1292" s="6">
        <v>1226</v>
      </c>
      <c r="E1292" s="6">
        <v>1396</v>
      </c>
      <c r="F1292" s="6">
        <v>1385</v>
      </c>
      <c r="G1292" s="6">
        <v>1397</v>
      </c>
      <c r="H1292" s="6">
        <v>1113</v>
      </c>
      <c r="I1292" s="6">
        <v>993</v>
      </c>
      <c r="J1292" s="6">
        <v>979</v>
      </c>
      <c r="K1292" s="6">
        <v>706</v>
      </c>
      <c r="L1292" s="6">
        <v>747</v>
      </c>
    </row>
    <row r="1293" spans="1:12" ht="12.75">
      <c r="B1293" s="5" t="s">
        <v>13</v>
      </c>
      <c r="C1293" s="7">
        <v>4.59</v>
      </c>
      <c r="D1293" s="7">
        <v>4.7</v>
      </c>
      <c r="E1293" s="7">
        <v>5.16</v>
      </c>
      <c r="F1293" s="7">
        <v>4.88</v>
      </c>
      <c r="G1293" s="7">
        <v>4.66</v>
      </c>
      <c r="H1293" s="7">
        <v>3.53</v>
      </c>
      <c r="I1293" s="7">
        <v>2.99</v>
      </c>
      <c r="J1293" s="7">
        <v>2.87</v>
      </c>
      <c r="K1293" s="7">
        <v>2.37</v>
      </c>
      <c r="L1293" s="7">
        <v>2.57</v>
      </c>
    </row>
    <row r="1294" spans="1:12" ht="12.75">
      <c r="B1294" s="5" t="s">
        <v>14</v>
      </c>
      <c r="C1294" s="7">
        <v>145</v>
      </c>
      <c r="D1294" s="7">
        <v>131.87</v>
      </c>
      <c r="E1294" s="7">
        <v>108.55</v>
      </c>
      <c r="F1294" s="7">
        <v>88.61</v>
      </c>
      <c r="G1294" s="7">
        <v>90.05</v>
      </c>
      <c r="H1294" s="7">
        <v>78.78</v>
      </c>
      <c r="I1294" s="7">
        <v>51.68</v>
      </c>
      <c r="J1294" s="7">
        <v>42.96</v>
      </c>
      <c r="K1294" s="7">
        <v>41.73</v>
      </c>
      <c r="L1294" s="7">
        <v>34.25</v>
      </c>
    </row>
    <row r="1295" spans="1:12" ht="12.75">
      <c r="B1295" s="5" t="s">
        <v>15</v>
      </c>
      <c r="C1295" s="8">
        <f t="shared" ref="C1295:L1295" si="230">C1294/C1293</f>
        <v>31.59041394335512</v>
      </c>
      <c r="D1295" s="8">
        <f t="shared" si="230"/>
        <v>28.057446808510637</v>
      </c>
      <c r="E1295" s="8">
        <f t="shared" si="230"/>
        <v>21.036821705426355</v>
      </c>
      <c r="F1295" s="8">
        <f t="shared" si="230"/>
        <v>18.157786885245901</v>
      </c>
      <c r="G1295" s="8">
        <f t="shared" si="230"/>
        <v>19.324034334763947</v>
      </c>
      <c r="H1295" s="8">
        <f t="shared" si="230"/>
        <v>22.317280453257791</v>
      </c>
      <c r="I1295" s="8">
        <f t="shared" si="230"/>
        <v>17.284280936454849</v>
      </c>
      <c r="J1295" s="8">
        <f t="shared" si="230"/>
        <v>14.968641114982578</v>
      </c>
      <c r="K1295" s="8">
        <f t="shared" si="230"/>
        <v>17.607594936708857</v>
      </c>
      <c r="L1295" s="8">
        <f t="shared" si="230"/>
        <v>13.326848249027238</v>
      </c>
    </row>
    <row r="1297" spans="2:12" ht="15">
      <c r="B1297" s="80" t="s">
        <v>16</v>
      </c>
      <c r="C1297" s="81"/>
      <c r="D1297" s="81"/>
      <c r="E1297" s="81"/>
      <c r="F1297" s="81"/>
      <c r="G1297" s="81"/>
      <c r="H1297" s="81"/>
      <c r="I1297" s="81"/>
      <c r="J1297" s="81"/>
      <c r="K1297" s="81"/>
      <c r="L1297" s="81"/>
    </row>
    <row r="1298" spans="2:12" ht="18.75">
      <c r="B1298" s="83" t="s">
        <v>978</v>
      </c>
      <c r="C1298" s="76"/>
      <c r="D1298" s="76"/>
      <c r="E1298" s="76"/>
      <c r="F1298" s="77"/>
      <c r="G1298" s="9"/>
      <c r="H1298" s="10"/>
      <c r="I1298" s="10"/>
      <c r="J1298" s="10"/>
      <c r="K1298" s="43"/>
      <c r="L1298" s="44"/>
    </row>
    <row r="1299" spans="2:12" ht="15">
      <c r="B1299" s="11" t="s">
        <v>20</v>
      </c>
      <c r="C1299" s="12" t="s">
        <v>21</v>
      </c>
      <c r="D1299" s="13" t="s">
        <v>22</v>
      </c>
      <c r="E1299" s="14" t="s">
        <v>23</v>
      </c>
      <c r="F1299" s="45" t="s">
        <v>24</v>
      </c>
      <c r="G1299" s="16"/>
      <c r="H1299" s="17" t="s">
        <v>20</v>
      </c>
      <c r="I1299" s="12" t="s">
        <v>25</v>
      </c>
      <c r="J1299" s="13" t="s">
        <v>22</v>
      </c>
      <c r="K1299" s="45" t="s">
        <v>23</v>
      </c>
      <c r="L1299" s="46" t="s">
        <v>24</v>
      </c>
    </row>
    <row r="1300" spans="2:12" ht="15">
      <c r="B1300" s="18">
        <v>39783</v>
      </c>
      <c r="C1300" s="19">
        <v>32.6</v>
      </c>
      <c r="D1300" s="20"/>
      <c r="E1300" s="21">
        <v>1000</v>
      </c>
      <c r="F1300" s="22">
        <f>(E1300)+(E1300*D1301)</f>
        <v>1050.6134969325153</v>
      </c>
      <c r="G1300" s="16"/>
      <c r="H1300" s="23">
        <v>39783</v>
      </c>
      <c r="I1300" s="24">
        <v>8515</v>
      </c>
      <c r="J1300" s="20"/>
      <c r="K1300" s="21">
        <v>1000</v>
      </c>
      <c r="L1300" s="22">
        <f>(K1300)+(K1300*J1301)</f>
        <v>1229.7122724603641</v>
      </c>
    </row>
    <row r="1301" spans="2:12" ht="15">
      <c r="B1301" s="18">
        <v>40148</v>
      </c>
      <c r="C1301" s="19">
        <v>34.25</v>
      </c>
      <c r="D1301" s="25">
        <f t="shared" ref="D1301:D1310" si="231">(C1301-C1300)/C1300</f>
        <v>5.0613496932515295E-2</v>
      </c>
      <c r="E1301" s="21">
        <v>1000</v>
      </c>
      <c r="F1301" s="22">
        <f t="shared" ref="F1301:F1309" si="232">(F1300+E1301)+(F1300+E1301)*D1302</f>
        <v>2498.4555102771928</v>
      </c>
      <c r="G1301" s="16"/>
      <c r="H1301" s="23">
        <v>40148</v>
      </c>
      <c r="I1301" s="24">
        <v>10471</v>
      </c>
      <c r="J1301" s="25">
        <f t="shared" ref="J1301:J1310" si="233">(I1301-I1300)/I1300</f>
        <v>0.22971227246036408</v>
      </c>
      <c r="K1301" s="21">
        <v>1000</v>
      </c>
      <c r="L1301" s="22">
        <f t="shared" ref="L1301:L1309" si="234">(L1300+K1301)+(L1300+K1301)*J1302</f>
        <v>2446.9127803306319</v>
      </c>
    </row>
    <row r="1302" spans="2:12" ht="15">
      <c r="B1302" s="18">
        <v>40513</v>
      </c>
      <c r="C1302" s="19">
        <v>41.73</v>
      </c>
      <c r="D1302" s="25">
        <f t="shared" si="231"/>
        <v>0.21839416058394151</v>
      </c>
      <c r="E1302" s="21">
        <v>1000</v>
      </c>
      <c r="F1302" s="22">
        <f t="shared" si="232"/>
        <v>3601.5731780855072</v>
      </c>
      <c r="G1302" s="16"/>
      <c r="H1302" s="23">
        <v>40513</v>
      </c>
      <c r="I1302" s="24">
        <v>11491</v>
      </c>
      <c r="J1302" s="25">
        <f t="shared" si="233"/>
        <v>9.741189953204088E-2</v>
      </c>
      <c r="K1302" s="21">
        <v>1000</v>
      </c>
      <c r="L1302" s="22">
        <f t="shared" si="234"/>
        <v>3664.6883158384239</v>
      </c>
    </row>
    <row r="1303" spans="2:12" ht="15">
      <c r="B1303" s="18">
        <v>40878</v>
      </c>
      <c r="C1303" s="19">
        <v>42.96</v>
      </c>
      <c r="D1303" s="25">
        <f t="shared" si="231"/>
        <v>2.9475197699496861E-2</v>
      </c>
      <c r="E1303" s="21">
        <v>1000</v>
      </c>
      <c r="F1303" s="22">
        <f t="shared" si="232"/>
        <v>5535.5982738235343</v>
      </c>
      <c r="G1303" s="16"/>
      <c r="H1303" s="23">
        <v>40878</v>
      </c>
      <c r="I1303" s="24">
        <v>12217</v>
      </c>
      <c r="J1303" s="25">
        <f t="shared" si="233"/>
        <v>6.3179879906013398E-2</v>
      </c>
      <c r="K1303" s="21">
        <v>1000</v>
      </c>
      <c r="L1303" s="22">
        <f t="shared" si="234"/>
        <v>5022.8349672468257</v>
      </c>
    </row>
    <row r="1304" spans="2:12" ht="15">
      <c r="B1304" s="18">
        <v>41244</v>
      </c>
      <c r="C1304" s="19">
        <v>51.68</v>
      </c>
      <c r="D1304" s="25">
        <f t="shared" si="231"/>
        <v>0.20297951582867782</v>
      </c>
      <c r="E1304" s="21">
        <v>1000</v>
      </c>
      <c r="F1304" s="22">
        <f t="shared" si="232"/>
        <v>9962.7405575042194</v>
      </c>
      <c r="G1304" s="16"/>
      <c r="H1304" s="23">
        <v>41244</v>
      </c>
      <c r="I1304" s="24">
        <v>13155</v>
      </c>
      <c r="J1304" s="25">
        <f t="shared" si="233"/>
        <v>7.6778259801915369E-2</v>
      </c>
      <c r="K1304" s="21">
        <v>1000</v>
      </c>
      <c r="L1304" s="22">
        <f t="shared" si="234"/>
        <v>7213.2090390705998</v>
      </c>
    </row>
    <row r="1305" spans="2:12" ht="15">
      <c r="B1305" s="18">
        <v>41609</v>
      </c>
      <c r="C1305" s="19">
        <v>78.78</v>
      </c>
      <c r="D1305" s="25">
        <f t="shared" si="231"/>
        <v>0.52438080495356043</v>
      </c>
      <c r="E1305" s="21">
        <v>1000</v>
      </c>
      <c r="F1305" s="22">
        <f t="shared" si="232"/>
        <v>12531.033094735401</v>
      </c>
      <c r="G1305" s="16"/>
      <c r="H1305" s="23">
        <v>41609</v>
      </c>
      <c r="I1305" s="24">
        <v>15755</v>
      </c>
      <c r="J1305" s="25">
        <f t="shared" si="233"/>
        <v>0.1976434815659445</v>
      </c>
      <c r="K1305" s="21">
        <v>1000</v>
      </c>
      <c r="L1305" s="22">
        <f t="shared" si="234"/>
        <v>9411.1750417227249</v>
      </c>
    </row>
    <row r="1306" spans="2:12" ht="15">
      <c r="B1306" s="18">
        <v>41974</v>
      </c>
      <c r="C1306" s="19">
        <v>90.05</v>
      </c>
      <c r="D1306" s="25">
        <f t="shared" si="231"/>
        <v>0.143056613353643</v>
      </c>
      <c r="E1306" s="21">
        <v>1000</v>
      </c>
      <c r="F1306" s="22">
        <f t="shared" si="232"/>
        <v>13314.656774286552</v>
      </c>
      <c r="G1306" s="16"/>
      <c r="H1306" s="23">
        <v>41974</v>
      </c>
      <c r="I1306" s="24">
        <v>18053</v>
      </c>
      <c r="J1306" s="25">
        <f t="shared" si="233"/>
        <v>0.14585845763249761</v>
      </c>
      <c r="K1306" s="21">
        <v>1000</v>
      </c>
      <c r="L1306" s="22">
        <f t="shared" si="234"/>
        <v>10049.007095885365</v>
      </c>
    </row>
    <row r="1307" spans="2:12" ht="15">
      <c r="B1307" s="18">
        <v>42339</v>
      </c>
      <c r="C1307" s="19">
        <v>88.61</v>
      </c>
      <c r="D1307" s="25">
        <f t="shared" si="231"/>
        <v>-1.5991116046640729E-2</v>
      </c>
      <c r="E1307" s="21">
        <v>1000</v>
      </c>
      <c r="F1307" s="22">
        <f t="shared" si="232"/>
        <v>17535.898802040461</v>
      </c>
      <c r="G1307" s="16"/>
      <c r="H1307" s="23">
        <v>42339</v>
      </c>
      <c r="I1307" s="24">
        <v>17425</v>
      </c>
      <c r="J1307" s="25">
        <f t="shared" si="233"/>
        <v>-3.4786462083864177E-2</v>
      </c>
      <c r="K1307" s="21">
        <v>1000</v>
      </c>
      <c r="L1307" s="22">
        <f t="shared" si="234"/>
        <v>12658.325891257362</v>
      </c>
    </row>
    <row r="1308" spans="2:12" ht="15">
      <c r="B1308" s="18">
        <v>42705</v>
      </c>
      <c r="C1308" s="19">
        <v>108.55</v>
      </c>
      <c r="D1308" s="25">
        <f t="shared" si="231"/>
        <v>0.22503103487191059</v>
      </c>
      <c r="E1308" s="21">
        <v>1000</v>
      </c>
      <c r="F1308" s="22">
        <f t="shared" si="232"/>
        <v>22518.000691156849</v>
      </c>
      <c r="G1308" s="16"/>
      <c r="H1308" s="23">
        <v>42705</v>
      </c>
      <c r="I1308" s="24">
        <v>19963</v>
      </c>
      <c r="J1308" s="25">
        <f t="shared" si="233"/>
        <v>0.14565279770444764</v>
      </c>
      <c r="K1308" s="21">
        <v>1000</v>
      </c>
      <c r="L1308" s="22">
        <f t="shared" si="234"/>
        <v>16984.134745507828</v>
      </c>
    </row>
    <row r="1309" spans="2:12" ht="15">
      <c r="B1309" s="18">
        <v>43070</v>
      </c>
      <c r="C1309" s="19">
        <v>131.87</v>
      </c>
      <c r="D1309" s="25">
        <f t="shared" si="231"/>
        <v>0.21483187471211432</v>
      </c>
      <c r="E1309" s="21">
        <v>1000</v>
      </c>
      <c r="F1309" s="26">
        <f t="shared" si="232"/>
        <v>25859.635248485196</v>
      </c>
      <c r="G1309" s="16"/>
      <c r="H1309" s="23">
        <v>43070</v>
      </c>
      <c r="I1309" s="24">
        <v>24824</v>
      </c>
      <c r="J1309" s="25">
        <f t="shared" si="233"/>
        <v>0.24350047588037871</v>
      </c>
      <c r="K1309" s="21">
        <v>1000</v>
      </c>
      <c r="L1309" s="27">
        <f t="shared" si="234"/>
        <v>16899.609700630885</v>
      </c>
    </row>
    <row r="1310" spans="2:12" ht="15">
      <c r="B1310" s="18">
        <v>43435</v>
      </c>
      <c r="C1310" s="19">
        <v>145</v>
      </c>
      <c r="D1310" s="25">
        <f t="shared" si="231"/>
        <v>9.9567756123454879E-2</v>
      </c>
      <c r="E1310" s="28"/>
      <c r="F1310" s="28"/>
      <c r="G1310" s="16"/>
      <c r="H1310" s="23">
        <v>43435</v>
      </c>
      <c r="I1310" s="24">
        <v>23327</v>
      </c>
      <c r="J1310" s="25">
        <f t="shared" si="233"/>
        <v>-6.0304543989687397E-2</v>
      </c>
      <c r="K1310" s="29"/>
      <c r="L1310" s="29"/>
    </row>
    <row r="1311" spans="2:12" ht="15">
      <c r="B1311" s="9"/>
      <c r="C1311" s="9"/>
      <c r="D1311" s="9"/>
      <c r="E1311" s="31">
        <f>SUM(E1300:E1310)</f>
        <v>10000</v>
      </c>
      <c r="F1311" s="32"/>
      <c r="G1311" s="9"/>
      <c r="H1311" s="9"/>
      <c r="I1311" s="9"/>
      <c r="J1311" s="9"/>
      <c r="K1311" s="31">
        <f>SUM(K1300:K1310)</f>
        <v>10000</v>
      </c>
      <c r="L1311" s="33"/>
    </row>
    <row r="1312" spans="2:12" ht="15">
      <c r="B1312" s="9"/>
      <c r="C1312" s="9"/>
      <c r="D1312" s="9"/>
      <c r="E1312" s="31"/>
      <c r="F1312" s="32"/>
      <c r="G1312" s="9"/>
      <c r="H1312" s="9"/>
      <c r="I1312" s="9"/>
      <c r="J1312" s="9"/>
      <c r="K1312" s="31"/>
      <c r="L1312" s="33"/>
    </row>
    <row r="1313" spans="1:12" ht="15">
      <c r="B1313" s="9"/>
      <c r="C1313" s="9"/>
      <c r="D1313" s="9"/>
      <c r="E1313" s="31"/>
      <c r="F1313" s="32"/>
      <c r="G1313" s="9"/>
      <c r="H1313" s="9"/>
      <c r="I1313" s="9"/>
      <c r="J1313" s="9"/>
      <c r="K1313" s="31"/>
      <c r="L1313" s="33"/>
    </row>
    <row r="1314" spans="1:12" ht="14.25">
      <c r="A1314" s="2" t="s">
        <v>983</v>
      </c>
      <c r="B1314" s="79" t="s">
        <v>984</v>
      </c>
      <c r="C1314" s="76"/>
      <c r="D1314" s="76"/>
      <c r="E1314" s="76"/>
      <c r="F1314" s="76"/>
      <c r="G1314" s="76"/>
      <c r="H1314" s="76"/>
      <c r="I1314" s="76"/>
      <c r="J1314" s="76"/>
      <c r="K1314" s="76"/>
      <c r="L1314" s="77"/>
    </row>
    <row r="1315" spans="1:12" ht="12.75">
      <c r="B1315" s="82" t="s">
        <v>2</v>
      </c>
      <c r="C1315" s="76"/>
      <c r="D1315" s="76"/>
      <c r="E1315" s="76"/>
      <c r="F1315" s="76"/>
      <c r="G1315" s="76"/>
      <c r="H1315" s="76"/>
      <c r="I1315" s="76"/>
      <c r="J1315" s="76"/>
      <c r="K1315" s="76"/>
      <c r="L1315" s="77"/>
    </row>
    <row r="1316" spans="1:12" ht="12.75">
      <c r="B1316" s="78" t="s">
        <v>985</v>
      </c>
      <c r="C1316" s="76"/>
      <c r="D1316" s="76"/>
      <c r="E1316" s="76"/>
      <c r="F1316" s="76"/>
      <c r="G1316" s="76"/>
      <c r="H1316" s="76"/>
      <c r="I1316" s="76"/>
      <c r="J1316" s="76"/>
      <c r="K1316" s="76"/>
      <c r="L1316" s="77"/>
    </row>
    <row r="1317" spans="1:12" ht="12.75">
      <c r="B1317" s="3"/>
      <c r="C1317" s="4">
        <v>2018</v>
      </c>
      <c r="D1317" s="4">
        <v>2017</v>
      </c>
      <c r="E1317" s="4">
        <v>2016</v>
      </c>
      <c r="F1317" s="4">
        <v>2015</v>
      </c>
      <c r="G1317" s="4">
        <v>2014</v>
      </c>
      <c r="H1317" s="4">
        <v>2013</v>
      </c>
      <c r="I1317" s="4">
        <v>2012</v>
      </c>
      <c r="J1317" s="4">
        <v>2011</v>
      </c>
      <c r="K1317" s="4">
        <v>2010</v>
      </c>
      <c r="L1317" s="4">
        <v>2009</v>
      </c>
    </row>
    <row r="1318" spans="1:12" ht="12.75">
      <c r="B1318" s="5" t="s">
        <v>10</v>
      </c>
      <c r="C1318" s="6">
        <v>6934</v>
      </c>
      <c r="D1318" s="6">
        <v>6249</v>
      </c>
      <c r="E1318" s="6">
        <v>5680</v>
      </c>
      <c r="F1318" s="6">
        <v>5392</v>
      </c>
      <c r="G1318" s="6">
        <v>4626</v>
      </c>
      <c r="H1318" s="6">
        <v>3179</v>
      </c>
      <c r="I1318" s="6">
        <v>2520</v>
      </c>
      <c r="J1318" s="6">
        <v>2134</v>
      </c>
      <c r="K1318" s="6">
        <v>1864</v>
      </c>
      <c r="L1318" s="6">
        <v>1729</v>
      </c>
    </row>
    <row r="1319" spans="1:12" ht="12.75">
      <c r="B1319" s="5" t="s">
        <v>11</v>
      </c>
      <c r="C1319" s="6">
        <v>479</v>
      </c>
      <c r="D1319" s="6">
        <v>359</v>
      </c>
      <c r="E1319" s="6">
        <v>333</v>
      </c>
      <c r="F1319" s="6">
        <v>293</v>
      </c>
      <c r="G1319" s="6">
        <v>291</v>
      </c>
      <c r="H1319" s="6">
        <v>291</v>
      </c>
      <c r="I1319" s="6">
        <v>245</v>
      </c>
      <c r="J1319" s="6">
        <v>207</v>
      </c>
      <c r="K1319" s="6">
        <v>203</v>
      </c>
      <c r="L1319" s="6">
        <v>211</v>
      </c>
    </row>
    <row r="1320" spans="1:12" ht="12.75">
      <c r="B1320" s="5" t="s">
        <v>12</v>
      </c>
      <c r="C1320" s="6">
        <v>633</v>
      </c>
      <c r="D1320" s="6">
        <v>481</v>
      </c>
      <c r="E1320" s="6">
        <v>396</v>
      </c>
      <c r="F1320" s="6">
        <v>356</v>
      </c>
      <c r="G1320" s="6">
        <v>303</v>
      </c>
      <c r="H1320" s="6">
        <v>268</v>
      </c>
      <c r="I1320" s="6">
        <v>195</v>
      </c>
      <c r="J1320" s="6">
        <v>144</v>
      </c>
      <c r="K1320" s="6">
        <v>174</v>
      </c>
      <c r="L1320" s="6">
        <v>128</v>
      </c>
    </row>
    <row r="1321" spans="1:12" ht="12.75">
      <c r="B1321" s="5" t="s">
        <v>13</v>
      </c>
      <c r="C1321" s="7">
        <v>3.4</v>
      </c>
      <c r="D1321" s="7">
        <v>2.64</v>
      </c>
      <c r="E1321" s="7">
        <v>2.2200000000000002</v>
      </c>
      <c r="F1321" s="7">
        <v>2.06</v>
      </c>
      <c r="G1321" s="7">
        <v>1.97</v>
      </c>
      <c r="H1321" s="7">
        <v>2.06</v>
      </c>
      <c r="I1321" s="7">
        <v>1.59</v>
      </c>
      <c r="J1321" s="7">
        <v>1.28</v>
      </c>
      <c r="K1321" s="7">
        <v>1.66</v>
      </c>
      <c r="L1321" s="7">
        <v>1.28</v>
      </c>
    </row>
    <row r="1322" spans="1:12" ht="12.75">
      <c r="B1322" s="5" t="s">
        <v>14</v>
      </c>
      <c r="C1322" s="7">
        <v>73.3</v>
      </c>
      <c r="D1322" s="7">
        <v>61.84</v>
      </c>
      <c r="E1322" s="7">
        <v>49.12</v>
      </c>
      <c r="F1322" s="7">
        <v>37.15</v>
      </c>
      <c r="G1322" s="7">
        <v>41.38</v>
      </c>
      <c r="H1322" s="7">
        <v>40</v>
      </c>
      <c r="I1322" s="7">
        <v>28.79</v>
      </c>
      <c r="J1322" s="7">
        <v>26.48</v>
      </c>
      <c r="K1322" s="7">
        <v>22</v>
      </c>
      <c r="L1322" s="7">
        <v>16.170000000000002</v>
      </c>
    </row>
    <row r="1323" spans="1:12" ht="12.75">
      <c r="B1323" s="5" t="s">
        <v>15</v>
      </c>
      <c r="C1323" s="8">
        <f t="shared" ref="C1323:L1323" si="235">C1322/C1321</f>
        <v>21.558823529411764</v>
      </c>
      <c r="D1323" s="8">
        <f t="shared" si="235"/>
        <v>23.424242424242426</v>
      </c>
      <c r="E1323" s="8">
        <f t="shared" si="235"/>
        <v>22.126126126126124</v>
      </c>
      <c r="F1323" s="8">
        <f t="shared" si="235"/>
        <v>18.033980582524272</v>
      </c>
      <c r="G1323" s="8">
        <f t="shared" si="235"/>
        <v>21.00507614213198</v>
      </c>
      <c r="H1323" s="8">
        <f t="shared" si="235"/>
        <v>19.417475728155338</v>
      </c>
      <c r="I1323" s="8">
        <f t="shared" si="235"/>
        <v>18.10691823899371</v>
      </c>
      <c r="J1323" s="8">
        <f t="shared" si="235"/>
        <v>20.6875</v>
      </c>
      <c r="K1323" s="8">
        <f t="shared" si="235"/>
        <v>13.253012048192772</v>
      </c>
      <c r="L1323" s="8">
        <f t="shared" si="235"/>
        <v>12.632812500000002</v>
      </c>
    </row>
    <row r="1325" spans="1:12" ht="15">
      <c r="B1325" s="80" t="s">
        <v>16</v>
      </c>
      <c r="C1325" s="81"/>
      <c r="D1325" s="81"/>
      <c r="E1325" s="81"/>
      <c r="F1325" s="81"/>
      <c r="G1325" s="81"/>
      <c r="H1325" s="81"/>
      <c r="I1325" s="81"/>
      <c r="J1325" s="81"/>
      <c r="K1325" s="81"/>
      <c r="L1325" s="81"/>
    </row>
    <row r="1326" spans="1:12" ht="18.75">
      <c r="B1326" s="83" t="s">
        <v>986</v>
      </c>
      <c r="C1326" s="76"/>
      <c r="D1326" s="76"/>
      <c r="E1326" s="76"/>
      <c r="F1326" s="77"/>
      <c r="G1326" s="9"/>
      <c r="H1326" s="10"/>
      <c r="I1326" s="10"/>
      <c r="J1326" s="10"/>
      <c r="K1326" s="43"/>
      <c r="L1326" s="44"/>
    </row>
    <row r="1327" spans="1:12" ht="15">
      <c r="B1327" s="11" t="s">
        <v>20</v>
      </c>
      <c r="C1327" s="12" t="s">
        <v>21</v>
      </c>
      <c r="D1327" s="13" t="s">
        <v>22</v>
      </c>
      <c r="E1327" s="14" t="s">
        <v>23</v>
      </c>
      <c r="F1327" s="45" t="s">
        <v>24</v>
      </c>
      <c r="G1327" s="16"/>
      <c r="H1327" s="17" t="s">
        <v>20</v>
      </c>
      <c r="I1327" s="12" t="s">
        <v>25</v>
      </c>
      <c r="J1327" s="13" t="s">
        <v>22</v>
      </c>
      <c r="K1327" s="45" t="s">
        <v>23</v>
      </c>
      <c r="L1327" s="46" t="s">
        <v>24</v>
      </c>
    </row>
    <row r="1328" spans="1:12" ht="15">
      <c r="B1328" s="18">
        <v>39783</v>
      </c>
      <c r="C1328" s="19">
        <v>16.18</v>
      </c>
      <c r="D1328" s="20"/>
      <c r="E1328" s="21">
        <v>1000</v>
      </c>
      <c r="F1328" s="22">
        <f>(E1328)+(E1328*D1329)</f>
        <v>999.3819530284303</v>
      </c>
      <c r="G1328" s="16"/>
      <c r="H1328" s="23">
        <v>39783</v>
      </c>
      <c r="I1328" s="24">
        <v>8515</v>
      </c>
      <c r="J1328" s="20"/>
      <c r="K1328" s="21">
        <v>1000</v>
      </c>
      <c r="L1328" s="22">
        <f>(K1328)+(K1328*J1329)</f>
        <v>1229.7122724603641</v>
      </c>
    </row>
    <row r="1329" spans="1:12" ht="15">
      <c r="B1329" s="18">
        <v>40148</v>
      </c>
      <c r="C1329" s="19">
        <v>16.170000000000002</v>
      </c>
      <c r="D1329" s="25">
        <f t="shared" ref="D1329:D1338" si="236">(C1329-C1328)/C1328</f>
        <v>-6.1804697156971631E-4</v>
      </c>
      <c r="E1329" s="21">
        <v>1000</v>
      </c>
      <c r="F1329" s="22">
        <f t="shared" ref="F1329:F1337" si="237">(F1328+E1329)+(F1328+E1329)*D1330</f>
        <v>2720.2475551407215</v>
      </c>
      <c r="G1329" s="16"/>
      <c r="H1329" s="23">
        <v>40148</v>
      </c>
      <c r="I1329" s="24">
        <v>10471</v>
      </c>
      <c r="J1329" s="25">
        <f t="shared" ref="J1329:J1338" si="238">(I1329-I1328)/I1328</f>
        <v>0.22971227246036408</v>
      </c>
      <c r="K1329" s="21">
        <v>1000</v>
      </c>
      <c r="L1329" s="22">
        <f t="shared" ref="L1329:L1337" si="239">(L1328+K1329)+(L1328+K1329)*J1330</f>
        <v>2446.9127803306319</v>
      </c>
    </row>
    <row r="1330" spans="1:12" ht="15">
      <c r="B1330" s="18">
        <v>40513</v>
      </c>
      <c r="C1330" s="19">
        <v>22</v>
      </c>
      <c r="D1330" s="25">
        <f t="shared" si="236"/>
        <v>0.36054421768707468</v>
      </c>
      <c r="E1330" s="21">
        <v>1000</v>
      </c>
      <c r="F1330" s="22">
        <f t="shared" si="237"/>
        <v>4477.82523909665</v>
      </c>
      <c r="G1330" s="16"/>
      <c r="H1330" s="23">
        <v>40513</v>
      </c>
      <c r="I1330" s="24">
        <v>11491</v>
      </c>
      <c r="J1330" s="25">
        <f t="shared" si="238"/>
        <v>9.741189953204088E-2</v>
      </c>
      <c r="K1330" s="21">
        <v>1000</v>
      </c>
      <c r="L1330" s="22">
        <f t="shared" si="239"/>
        <v>3664.6883158384239</v>
      </c>
    </row>
    <row r="1331" spans="1:12" ht="15">
      <c r="B1331" s="18">
        <v>40878</v>
      </c>
      <c r="C1331" s="19">
        <v>26.48</v>
      </c>
      <c r="D1331" s="25">
        <f t="shared" si="236"/>
        <v>0.20363636363636364</v>
      </c>
      <c r="E1331" s="21">
        <v>1000</v>
      </c>
      <c r="F1331" s="22">
        <f t="shared" si="237"/>
        <v>5955.6868819332531</v>
      </c>
      <c r="G1331" s="16"/>
      <c r="H1331" s="23">
        <v>40878</v>
      </c>
      <c r="I1331" s="24">
        <v>12217</v>
      </c>
      <c r="J1331" s="25">
        <f t="shared" si="238"/>
        <v>6.3179879906013398E-2</v>
      </c>
      <c r="K1331" s="21">
        <v>1000</v>
      </c>
      <c r="L1331" s="22">
        <f t="shared" si="239"/>
        <v>5022.8349672468257</v>
      </c>
    </row>
    <row r="1332" spans="1:12" ht="15">
      <c r="B1332" s="18">
        <v>41244</v>
      </c>
      <c r="C1332" s="19">
        <v>28.79</v>
      </c>
      <c r="D1332" s="25">
        <f t="shared" si="236"/>
        <v>8.7235649546827748E-2</v>
      </c>
      <c r="E1332" s="21">
        <v>1000</v>
      </c>
      <c r="F1332" s="22">
        <f t="shared" si="237"/>
        <v>9664.0317915015676</v>
      </c>
      <c r="G1332" s="16"/>
      <c r="H1332" s="23">
        <v>41244</v>
      </c>
      <c r="I1332" s="24">
        <v>13155</v>
      </c>
      <c r="J1332" s="25">
        <f t="shared" si="238"/>
        <v>7.6778259801915369E-2</v>
      </c>
      <c r="K1332" s="21">
        <v>1000</v>
      </c>
      <c r="L1332" s="22">
        <f t="shared" si="239"/>
        <v>7213.2090390705998</v>
      </c>
    </row>
    <row r="1333" spans="1:12" ht="15">
      <c r="B1333" s="18">
        <v>41609</v>
      </c>
      <c r="C1333" s="19">
        <v>40</v>
      </c>
      <c r="D1333" s="25">
        <f t="shared" si="236"/>
        <v>0.38937130948245924</v>
      </c>
      <c r="E1333" s="21">
        <v>1000</v>
      </c>
      <c r="F1333" s="22">
        <f t="shared" si="237"/>
        <v>11031.940888308372</v>
      </c>
      <c r="G1333" s="16"/>
      <c r="H1333" s="23">
        <v>41609</v>
      </c>
      <c r="I1333" s="24">
        <v>15755</v>
      </c>
      <c r="J1333" s="25">
        <f t="shared" si="238"/>
        <v>0.1976434815659445</v>
      </c>
      <c r="K1333" s="21">
        <v>1000</v>
      </c>
      <c r="L1333" s="22">
        <f t="shared" si="239"/>
        <v>9411.1750417227249</v>
      </c>
    </row>
    <row r="1334" spans="1:12" ht="15">
      <c r="B1334" s="18">
        <v>41974</v>
      </c>
      <c r="C1334" s="19">
        <v>41.38</v>
      </c>
      <c r="D1334" s="25">
        <f t="shared" si="236"/>
        <v>3.4500000000000065E-2</v>
      </c>
      <c r="E1334" s="21">
        <v>1000</v>
      </c>
      <c r="F1334" s="22">
        <f t="shared" si="237"/>
        <v>10801.996230078685</v>
      </c>
      <c r="G1334" s="16"/>
      <c r="H1334" s="23">
        <v>41974</v>
      </c>
      <c r="I1334" s="24">
        <v>18053</v>
      </c>
      <c r="J1334" s="25">
        <f t="shared" si="238"/>
        <v>0.14585845763249761</v>
      </c>
      <c r="K1334" s="21">
        <v>1000</v>
      </c>
      <c r="L1334" s="22">
        <f t="shared" si="239"/>
        <v>10049.007095885365</v>
      </c>
    </row>
    <row r="1335" spans="1:12" ht="15">
      <c r="B1335" s="18">
        <v>42339</v>
      </c>
      <c r="C1335" s="19">
        <v>37.15</v>
      </c>
      <c r="D1335" s="25">
        <f t="shared" si="236"/>
        <v>-0.10222329627839545</v>
      </c>
      <c r="E1335" s="21">
        <v>1000</v>
      </c>
      <c r="F1335" s="22">
        <f t="shared" si="237"/>
        <v>15604.68519034899</v>
      </c>
      <c r="G1335" s="16"/>
      <c r="H1335" s="23">
        <v>42339</v>
      </c>
      <c r="I1335" s="24">
        <v>17425</v>
      </c>
      <c r="J1335" s="25">
        <f t="shared" si="238"/>
        <v>-3.4786462083864177E-2</v>
      </c>
      <c r="K1335" s="21">
        <v>1000</v>
      </c>
      <c r="L1335" s="22">
        <f t="shared" si="239"/>
        <v>12658.325891257362</v>
      </c>
    </row>
    <row r="1336" spans="1:12" ht="15">
      <c r="B1336" s="18">
        <v>42705</v>
      </c>
      <c r="C1336" s="19">
        <v>49.12</v>
      </c>
      <c r="D1336" s="25">
        <f t="shared" si="236"/>
        <v>0.32220726783310899</v>
      </c>
      <c r="E1336" s="21">
        <v>1000</v>
      </c>
      <c r="F1336" s="22">
        <f t="shared" si="237"/>
        <v>20904.595524657605</v>
      </c>
      <c r="G1336" s="16"/>
      <c r="H1336" s="23">
        <v>42705</v>
      </c>
      <c r="I1336" s="24">
        <v>19963</v>
      </c>
      <c r="J1336" s="25">
        <f t="shared" si="238"/>
        <v>0.14565279770444764</v>
      </c>
      <c r="K1336" s="21">
        <v>1000</v>
      </c>
      <c r="L1336" s="22">
        <f t="shared" si="239"/>
        <v>16984.134745507828</v>
      </c>
    </row>
    <row r="1337" spans="1:12" ht="15">
      <c r="B1337" s="18">
        <v>43070</v>
      </c>
      <c r="C1337" s="19">
        <v>61.84</v>
      </c>
      <c r="D1337" s="25">
        <f t="shared" si="236"/>
        <v>0.25895765472312715</v>
      </c>
      <c r="E1337" s="21">
        <v>1000</v>
      </c>
      <c r="F1337" s="26">
        <f t="shared" si="237"/>
        <v>25963.888291678562</v>
      </c>
      <c r="G1337" s="16"/>
      <c r="H1337" s="23">
        <v>43070</v>
      </c>
      <c r="I1337" s="24">
        <v>24824</v>
      </c>
      <c r="J1337" s="25">
        <f t="shared" si="238"/>
        <v>0.24350047588037871</v>
      </c>
      <c r="K1337" s="21">
        <v>1000</v>
      </c>
      <c r="L1337" s="27">
        <f t="shared" si="239"/>
        <v>16899.609700630885</v>
      </c>
    </row>
    <row r="1338" spans="1:12" ht="15">
      <c r="B1338" s="18">
        <v>43435</v>
      </c>
      <c r="C1338" s="19">
        <v>73.3</v>
      </c>
      <c r="D1338" s="25">
        <f t="shared" si="236"/>
        <v>0.18531694695989639</v>
      </c>
      <c r="E1338" s="28"/>
      <c r="F1338" s="28"/>
      <c r="G1338" s="16"/>
      <c r="H1338" s="23">
        <v>43435</v>
      </c>
      <c r="I1338" s="24">
        <v>23327</v>
      </c>
      <c r="J1338" s="25">
        <f t="shared" si="238"/>
        <v>-6.0304543989687397E-2</v>
      </c>
      <c r="K1338" s="29"/>
      <c r="L1338" s="29"/>
    </row>
    <row r="1339" spans="1:12" ht="15">
      <c r="B1339" s="9"/>
      <c r="C1339" s="9"/>
      <c r="D1339" s="9"/>
      <c r="E1339" s="31">
        <f>SUM(E1328:E1338)</f>
        <v>10000</v>
      </c>
      <c r="F1339" s="32"/>
      <c r="G1339" s="9"/>
      <c r="H1339" s="9"/>
      <c r="I1339" s="9"/>
      <c r="J1339" s="9"/>
      <c r="K1339" s="31">
        <f>SUM(K1328:K1338)</f>
        <v>10000</v>
      </c>
      <c r="L1339" s="33"/>
    </row>
    <row r="1340" spans="1:12" ht="15">
      <c r="B1340" s="9"/>
      <c r="C1340" s="9"/>
      <c r="D1340" s="9"/>
      <c r="E1340" s="31"/>
      <c r="F1340" s="32"/>
      <c r="G1340" s="9"/>
      <c r="H1340" s="9"/>
      <c r="I1340" s="9"/>
      <c r="J1340" s="9"/>
      <c r="K1340" s="31"/>
      <c r="L1340" s="33"/>
    </row>
    <row r="1341" spans="1:12" ht="15">
      <c r="B1341" s="9"/>
      <c r="C1341" s="9"/>
      <c r="D1341" s="9"/>
      <c r="E1341" s="31"/>
      <c r="F1341" s="32"/>
      <c r="G1341" s="9"/>
      <c r="H1341" s="9"/>
      <c r="I1341" s="9"/>
      <c r="J1341" s="9"/>
      <c r="K1341" s="31"/>
      <c r="L1341" s="33"/>
    </row>
    <row r="1342" spans="1:12" ht="14.25">
      <c r="A1342" s="2" t="s">
        <v>991</v>
      </c>
      <c r="B1342" s="79" t="s">
        <v>993</v>
      </c>
      <c r="C1342" s="76"/>
      <c r="D1342" s="76"/>
      <c r="E1342" s="76"/>
      <c r="F1342" s="76"/>
      <c r="G1342" s="76"/>
      <c r="H1342" s="76"/>
      <c r="I1342" s="76"/>
      <c r="J1342" s="76"/>
      <c r="K1342" s="76"/>
      <c r="L1342" s="77"/>
    </row>
    <row r="1343" spans="1:12" ht="12.75">
      <c r="B1343" s="82" t="s">
        <v>2</v>
      </c>
      <c r="C1343" s="76"/>
      <c r="D1343" s="76"/>
      <c r="E1343" s="76"/>
      <c r="F1343" s="76"/>
      <c r="G1343" s="76"/>
      <c r="H1343" s="76"/>
      <c r="I1343" s="76"/>
      <c r="J1343" s="76"/>
      <c r="K1343" s="76"/>
      <c r="L1343" s="77"/>
    </row>
    <row r="1344" spans="1:12" ht="12.75">
      <c r="B1344" s="78" t="s">
        <v>995</v>
      </c>
      <c r="C1344" s="76"/>
      <c r="D1344" s="76"/>
      <c r="E1344" s="76"/>
      <c r="F1344" s="76"/>
      <c r="G1344" s="76"/>
      <c r="H1344" s="76"/>
      <c r="I1344" s="76"/>
      <c r="J1344" s="76"/>
      <c r="K1344" s="76"/>
      <c r="L1344" s="77"/>
    </row>
    <row r="1345" spans="2:12" ht="12.75">
      <c r="B1345" s="3"/>
      <c r="C1345" s="4">
        <v>2018</v>
      </c>
      <c r="D1345" s="4">
        <v>2017</v>
      </c>
      <c r="E1345" s="4">
        <v>2016</v>
      </c>
      <c r="F1345" s="4">
        <v>2015</v>
      </c>
      <c r="G1345" s="4">
        <v>2014</v>
      </c>
      <c r="H1345" s="4">
        <v>2013</v>
      </c>
      <c r="I1345" s="4">
        <v>2012</v>
      </c>
      <c r="J1345" s="4">
        <v>2011</v>
      </c>
      <c r="K1345" s="4">
        <v>2010</v>
      </c>
      <c r="L1345" s="4">
        <v>2009</v>
      </c>
    </row>
    <row r="1346" spans="2:12" ht="12.75">
      <c r="B1346" s="5" t="s">
        <v>10</v>
      </c>
      <c r="C1346" s="6">
        <v>14950</v>
      </c>
      <c r="D1346" s="6">
        <v>14024</v>
      </c>
      <c r="E1346" s="6">
        <v>13211</v>
      </c>
      <c r="F1346" s="6">
        <v>12893</v>
      </c>
      <c r="G1346" s="6">
        <v>12951</v>
      </c>
      <c r="H1346" s="6">
        <v>12261</v>
      </c>
      <c r="I1346" s="6">
        <v>11924</v>
      </c>
      <c r="J1346" s="6">
        <v>11526</v>
      </c>
      <c r="K1346" s="6">
        <v>10550</v>
      </c>
      <c r="L1346" s="6">
        <v>10493</v>
      </c>
    </row>
    <row r="1347" spans="2:12" ht="12.75">
      <c r="B1347" s="5" t="s">
        <v>11</v>
      </c>
      <c r="C1347" s="6">
        <v>2244</v>
      </c>
      <c r="D1347" s="6">
        <v>2643</v>
      </c>
      <c r="E1347" s="6">
        <v>2480</v>
      </c>
      <c r="F1347" s="6">
        <v>2307</v>
      </c>
      <c r="G1347" s="6">
        <v>2057</v>
      </c>
      <c r="H1347" s="6">
        <v>1973</v>
      </c>
      <c r="I1347" s="6">
        <v>1696</v>
      </c>
      <c r="J1347" s="6">
        <v>1404</v>
      </c>
      <c r="K1347" s="6">
        <v>769</v>
      </c>
      <c r="L1347" s="6">
        <v>283</v>
      </c>
    </row>
    <row r="1348" spans="2:12" ht="12.75">
      <c r="B1348" s="5" t="s">
        <v>12</v>
      </c>
      <c r="C1348" s="6">
        <v>1650</v>
      </c>
      <c r="D1348" s="6">
        <v>1492</v>
      </c>
      <c r="E1348" s="6">
        <v>1768</v>
      </c>
      <c r="F1348" s="6">
        <v>1599</v>
      </c>
      <c r="G1348" s="6">
        <v>1465</v>
      </c>
      <c r="H1348" s="6">
        <v>1357</v>
      </c>
      <c r="I1348" s="6">
        <v>1176</v>
      </c>
      <c r="J1348" s="6">
        <v>993</v>
      </c>
      <c r="K1348" s="6">
        <v>855</v>
      </c>
      <c r="L1348" s="6">
        <v>227</v>
      </c>
    </row>
    <row r="1349" spans="2:12" ht="12.75">
      <c r="B1349" s="5" t="s">
        <v>13</v>
      </c>
      <c r="C1349" s="7">
        <v>3.23</v>
      </c>
      <c r="D1349" s="7">
        <v>2.87</v>
      </c>
      <c r="E1349" s="7">
        <v>3.38</v>
      </c>
      <c r="F1349" s="7">
        <v>2.98</v>
      </c>
      <c r="G1349" s="7">
        <v>2.65</v>
      </c>
      <c r="H1349" s="7">
        <v>2.4300000000000002</v>
      </c>
      <c r="I1349" s="7">
        <v>2.13</v>
      </c>
      <c r="J1349" s="7">
        <v>1.79</v>
      </c>
      <c r="K1349" s="7">
        <v>1.55</v>
      </c>
      <c r="L1349" s="7">
        <v>0.42</v>
      </c>
    </row>
    <row r="1350" spans="2:12" ht="12.75">
      <c r="B1350" s="5" t="s">
        <v>14</v>
      </c>
      <c r="C1350" s="7">
        <v>79.349999999999994</v>
      </c>
      <c r="D1350" s="7">
        <v>79.459999999999994</v>
      </c>
      <c r="E1350" s="7">
        <v>64.459999999999994</v>
      </c>
      <c r="F1350" s="7">
        <v>51.5</v>
      </c>
      <c r="G1350" s="7">
        <v>52.05</v>
      </c>
      <c r="H1350" s="7">
        <v>42.23</v>
      </c>
      <c r="I1350" s="7">
        <v>29.92</v>
      </c>
      <c r="J1350" s="7">
        <v>26.71</v>
      </c>
      <c r="K1350" s="7">
        <v>22.41</v>
      </c>
      <c r="L1350" s="7">
        <v>17.48</v>
      </c>
    </row>
    <row r="1351" spans="2:12" ht="12.75">
      <c r="B1351" s="5" t="s">
        <v>15</v>
      </c>
      <c r="C1351" s="8">
        <f t="shared" ref="C1351:L1351" si="240">C1350/C1349</f>
        <v>24.566563467492259</v>
      </c>
      <c r="D1351" s="8">
        <f t="shared" si="240"/>
        <v>27.68641114982578</v>
      </c>
      <c r="E1351" s="8">
        <f t="shared" si="240"/>
        <v>19.071005917159763</v>
      </c>
      <c r="F1351" s="8">
        <f t="shared" si="240"/>
        <v>17.281879194630871</v>
      </c>
      <c r="G1351" s="8">
        <f t="shared" si="240"/>
        <v>19.641509433962263</v>
      </c>
      <c r="H1351" s="8">
        <f t="shared" si="240"/>
        <v>17.378600823045264</v>
      </c>
      <c r="I1351" s="8">
        <f t="shared" si="240"/>
        <v>14.046948356807514</v>
      </c>
      <c r="J1351" s="8">
        <f t="shared" si="240"/>
        <v>14.921787709497206</v>
      </c>
      <c r="K1351" s="8">
        <f t="shared" si="240"/>
        <v>14.458064516129031</v>
      </c>
      <c r="L1351" s="8">
        <f t="shared" si="240"/>
        <v>41.61904761904762</v>
      </c>
    </row>
    <row r="1353" spans="2:12" ht="15">
      <c r="B1353" s="80" t="s">
        <v>16</v>
      </c>
      <c r="C1353" s="81"/>
      <c r="D1353" s="81"/>
      <c r="E1353" s="81"/>
      <c r="F1353" s="81"/>
      <c r="G1353" s="81"/>
      <c r="H1353" s="81"/>
      <c r="I1353" s="81"/>
      <c r="J1353" s="81"/>
      <c r="K1353" s="81"/>
      <c r="L1353" s="81"/>
    </row>
    <row r="1354" spans="2:12" ht="18.75">
      <c r="B1354" s="83" t="s">
        <v>997</v>
      </c>
      <c r="C1354" s="76"/>
      <c r="D1354" s="76"/>
      <c r="E1354" s="76"/>
      <c r="F1354" s="77"/>
      <c r="G1354" s="9"/>
      <c r="H1354" s="10"/>
      <c r="I1354" s="10"/>
      <c r="J1354" s="10"/>
      <c r="K1354" s="43"/>
      <c r="L1354" s="44"/>
    </row>
    <row r="1355" spans="2:12" ht="15">
      <c r="B1355" s="11" t="s">
        <v>20</v>
      </c>
      <c r="C1355" s="12" t="s">
        <v>21</v>
      </c>
      <c r="D1355" s="13" t="s">
        <v>22</v>
      </c>
      <c r="E1355" s="14" t="s">
        <v>23</v>
      </c>
      <c r="F1355" s="45" t="s">
        <v>24</v>
      </c>
      <c r="G1355" s="16"/>
      <c r="H1355" s="17" t="s">
        <v>20</v>
      </c>
      <c r="I1355" s="12" t="s">
        <v>25</v>
      </c>
      <c r="J1355" s="13" t="s">
        <v>22</v>
      </c>
      <c r="K1355" s="45" t="s">
        <v>23</v>
      </c>
      <c r="L1355" s="46" t="s">
        <v>24</v>
      </c>
    </row>
    <row r="1356" spans="2:12" ht="15">
      <c r="B1356" s="18">
        <v>39783</v>
      </c>
      <c r="C1356" s="19">
        <v>14.72</v>
      </c>
      <c r="D1356" s="20"/>
      <c r="E1356" s="21">
        <v>1000</v>
      </c>
      <c r="F1356" s="22">
        <f>(E1356)+(E1356*D1357)</f>
        <v>1187.5</v>
      </c>
      <c r="G1356" s="16"/>
      <c r="H1356" s="23">
        <v>39783</v>
      </c>
      <c r="I1356" s="24">
        <v>8515</v>
      </c>
      <c r="J1356" s="20"/>
      <c r="K1356" s="21">
        <v>1000</v>
      </c>
      <c r="L1356" s="22">
        <f>(K1356)+(K1356*J1357)</f>
        <v>1229.7122724603641</v>
      </c>
    </row>
    <row r="1357" spans="2:12" ht="15">
      <c r="B1357" s="18">
        <v>40148</v>
      </c>
      <c r="C1357" s="19">
        <v>17.48</v>
      </c>
      <c r="D1357" s="25">
        <f t="shared" ref="D1357:D1366" si="241">(C1357-C1356)/C1356</f>
        <v>0.18749999999999997</v>
      </c>
      <c r="E1357" s="21">
        <v>1000</v>
      </c>
      <c r="F1357" s="22">
        <f t="shared" ref="F1357:F1365" si="242">(F1356+E1357)+(F1356+E1357)*D1358</f>
        <v>2804.4550915331806</v>
      </c>
      <c r="G1357" s="16"/>
      <c r="H1357" s="23">
        <v>40148</v>
      </c>
      <c r="I1357" s="24">
        <v>10471</v>
      </c>
      <c r="J1357" s="25">
        <f t="shared" ref="J1357:J1366" si="243">(I1357-I1356)/I1356</f>
        <v>0.22971227246036408</v>
      </c>
      <c r="K1357" s="21">
        <v>1000</v>
      </c>
      <c r="L1357" s="22">
        <f t="shared" ref="L1357:L1365" si="244">(L1356+K1357)+(L1356+K1357)*J1358</f>
        <v>2446.9127803306319</v>
      </c>
    </row>
    <row r="1358" spans="2:12" ht="15">
      <c r="B1358" s="18">
        <v>40513</v>
      </c>
      <c r="C1358" s="19">
        <v>22.41</v>
      </c>
      <c r="D1358" s="25">
        <f t="shared" si="241"/>
        <v>0.28203661327231117</v>
      </c>
      <c r="E1358" s="21">
        <v>1000</v>
      </c>
      <c r="F1358" s="22">
        <f t="shared" si="242"/>
        <v>4534.4487057050983</v>
      </c>
      <c r="G1358" s="16"/>
      <c r="H1358" s="23">
        <v>40513</v>
      </c>
      <c r="I1358" s="24">
        <v>11491</v>
      </c>
      <c r="J1358" s="25">
        <f t="shared" si="243"/>
        <v>9.741189953204088E-2</v>
      </c>
      <c r="K1358" s="21">
        <v>1000</v>
      </c>
      <c r="L1358" s="22">
        <f t="shared" si="244"/>
        <v>3664.6883158384239</v>
      </c>
    </row>
    <row r="1359" spans="2:12" ht="15">
      <c r="B1359" s="18">
        <v>40878</v>
      </c>
      <c r="C1359" s="19">
        <v>26.71</v>
      </c>
      <c r="D1359" s="25">
        <f t="shared" si="241"/>
        <v>0.19187862561356539</v>
      </c>
      <c r="E1359" s="21">
        <v>1000</v>
      </c>
      <c r="F1359" s="22">
        <f t="shared" si="242"/>
        <v>6199.5771349568158</v>
      </c>
      <c r="G1359" s="16"/>
      <c r="H1359" s="23">
        <v>40878</v>
      </c>
      <c r="I1359" s="24">
        <v>12217</v>
      </c>
      <c r="J1359" s="25">
        <f t="shared" si="243"/>
        <v>6.3179879906013398E-2</v>
      </c>
      <c r="K1359" s="21">
        <v>1000</v>
      </c>
      <c r="L1359" s="22">
        <f t="shared" si="244"/>
        <v>5022.8349672468257</v>
      </c>
    </row>
    <row r="1360" spans="2:12" ht="15">
      <c r="B1360" s="18">
        <v>41244</v>
      </c>
      <c r="C1360" s="19">
        <v>29.92</v>
      </c>
      <c r="D1360" s="25">
        <f t="shared" si="241"/>
        <v>0.1201797079745414</v>
      </c>
      <c r="E1360" s="21">
        <v>1000</v>
      </c>
      <c r="F1360" s="22">
        <f t="shared" si="242"/>
        <v>10161.702620629221</v>
      </c>
      <c r="G1360" s="16"/>
      <c r="H1360" s="23">
        <v>41244</v>
      </c>
      <c r="I1360" s="24">
        <v>13155</v>
      </c>
      <c r="J1360" s="25">
        <f t="shared" si="243"/>
        <v>7.6778259801915369E-2</v>
      </c>
      <c r="K1360" s="21">
        <v>1000</v>
      </c>
      <c r="L1360" s="22">
        <f t="shared" si="244"/>
        <v>7213.2090390705998</v>
      </c>
    </row>
    <row r="1361" spans="1:12" ht="15">
      <c r="B1361" s="18">
        <v>41609</v>
      </c>
      <c r="C1361" s="19">
        <v>42.23</v>
      </c>
      <c r="D1361" s="25">
        <f t="shared" si="241"/>
        <v>0.4114304812834223</v>
      </c>
      <c r="E1361" s="21">
        <v>1000</v>
      </c>
      <c r="F1361" s="22">
        <f t="shared" si="242"/>
        <v>13757.201548750911</v>
      </c>
      <c r="G1361" s="16"/>
      <c r="H1361" s="23">
        <v>41609</v>
      </c>
      <c r="I1361" s="24">
        <v>15755</v>
      </c>
      <c r="J1361" s="25">
        <f t="shared" si="243"/>
        <v>0.1976434815659445</v>
      </c>
      <c r="K1361" s="21">
        <v>1000</v>
      </c>
      <c r="L1361" s="22">
        <f t="shared" si="244"/>
        <v>9411.1750417227249</v>
      </c>
    </row>
    <row r="1362" spans="1:12" ht="15">
      <c r="B1362" s="18">
        <v>41974</v>
      </c>
      <c r="C1362" s="19">
        <v>52.05</v>
      </c>
      <c r="D1362" s="25">
        <f t="shared" si="241"/>
        <v>0.2325361117688847</v>
      </c>
      <c r="E1362" s="21">
        <v>1000</v>
      </c>
      <c r="F1362" s="22">
        <f t="shared" si="242"/>
        <v>14601.265701453831</v>
      </c>
      <c r="G1362" s="16"/>
      <c r="H1362" s="23">
        <v>41974</v>
      </c>
      <c r="I1362" s="24">
        <v>18053</v>
      </c>
      <c r="J1362" s="25">
        <f t="shared" si="243"/>
        <v>0.14585845763249761</v>
      </c>
      <c r="K1362" s="21">
        <v>1000</v>
      </c>
      <c r="L1362" s="22">
        <f t="shared" si="244"/>
        <v>10049.007095885365</v>
      </c>
    </row>
    <row r="1363" spans="1:12" ht="15">
      <c r="B1363" s="18">
        <v>42339</v>
      </c>
      <c r="C1363" s="19">
        <v>51.5</v>
      </c>
      <c r="D1363" s="25">
        <f t="shared" si="241"/>
        <v>-1.0566762728145959E-2</v>
      </c>
      <c r="E1363" s="21">
        <v>1000</v>
      </c>
      <c r="F1363" s="22">
        <f t="shared" si="242"/>
        <v>19527.331788654636</v>
      </c>
      <c r="G1363" s="16"/>
      <c r="H1363" s="23">
        <v>42339</v>
      </c>
      <c r="I1363" s="24">
        <v>17425</v>
      </c>
      <c r="J1363" s="25">
        <f t="shared" si="243"/>
        <v>-3.4786462083864177E-2</v>
      </c>
      <c r="K1363" s="21">
        <v>1000</v>
      </c>
      <c r="L1363" s="22">
        <f t="shared" si="244"/>
        <v>12658.325891257362</v>
      </c>
    </row>
    <row r="1364" spans="1:12" ht="15">
      <c r="B1364" s="18">
        <v>42705</v>
      </c>
      <c r="C1364" s="19">
        <v>64.459999999999994</v>
      </c>
      <c r="D1364" s="25">
        <f t="shared" si="241"/>
        <v>0.25165048543689306</v>
      </c>
      <c r="E1364" s="21">
        <v>1000</v>
      </c>
      <c r="F1364" s="22">
        <f t="shared" si="242"/>
        <v>25304.092211084353</v>
      </c>
      <c r="G1364" s="16"/>
      <c r="H1364" s="23">
        <v>42705</v>
      </c>
      <c r="I1364" s="24">
        <v>19963</v>
      </c>
      <c r="J1364" s="25">
        <f t="shared" si="243"/>
        <v>0.14565279770444764</v>
      </c>
      <c r="K1364" s="21">
        <v>1000</v>
      </c>
      <c r="L1364" s="22">
        <f t="shared" si="244"/>
        <v>16984.134745507828</v>
      </c>
    </row>
    <row r="1365" spans="1:12" ht="15">
      <c r="B1365" s="18">
        <v>43070</v>
      </c>
      <c r="C1365" s="19">
        <v>79.459999999999994</v>
      </c>
      <c r="D1365" s="25">
        <f t="shared" si="241"/>
        <v>0.23270245113248528</v>
      </c>
      <c r="E1365" s="21">
        <v>1000</v>
      </c>
      <c r="F1365" s="26">
        <f t="shared" si="242"/>
        <v>26267.678290329015</v>
      </c>
      <c r="G1365" s="16"/>
      <c r="H1365" s="23">
        <v>43070</v>
      </c>
      <c r="I1365" s="24">
        <v>24824</v>
      </c>
      <c r="J1365" s="25">
        <f t="shared" si="243"/>
        <v>0.24350047588037871</v>
      </c>
      <c r="K1365" s="21">
        <v>1000</v>
      </c>
      <c r="L1365" s="27">
        <f t="shared" si="244"/>
        <v>16899.609700630885</v>
      </c>
    </row>
    <row r="1366" spans="1:12" ht="15">
      <c r="B1366" s="18">
        <v>43435</v>
      </c>
      <c r="C1366" s="19">
        <v>79.349999999999994</v>
      </c>
      <c r="D1366" s="25">
        <f t="shared" si="241"/>
        <v>-1.3843443241882637E-3</v>
      </c>
      <c r="E1366" s="28"/>
      <c r="F1366" s="28"/>
      <c r="G1366" s="16"/>
      <c r="H1366" s="23">
        <v>43435</v>
      </c>
      <c r="I1366" s="24">
        <v>23327</v>
      </c>
      <c r="J1366" s="25">
        <f t="shared" si="243"/>
        <v>-6.0304543989687397E-2</v>
      </c>
      <c r="K1366" s="29"/>
      <c r="L1366" s="29"/>
    </row>
    <row r="1367" spans="1:12" ht="15">
      <c r="B1367" s="9"/>
      <c r="C1367" s="9"/>
      <c r="D1367" s="9"/>
      <c r="E1367" s="31">
        <f>SUM(E1356:E1366)</f>
        <v>10000</v>
      </c>
      <c r="F1367" s="32"/>
      <c r="G1367" s="9"/>
      <c r="H1367" s="9"/>
      <c r="I1367" s="9"/>
      <c r="J1367" s="9"/>
      <c r="K1367" s="31">
        <f>SUM(K1356:K1366)</f>
        <v>10000</v>
      </c>
      <c r="L1367" s="33"/>
    </row>
    <row r="1368" spans="1:12" ht="15">
      <c r="B1368" s="9"/>
      <c r="C1368" s="9"/>
      <c r="D1368" s="9"/>
      <c r="E1368" s="31"/>
      <c r="F1368" s="32"/>
      <c r="G1368" s="9"/>
      <c r="H1368" s="9"/>
      <c r="I1368" s="9"/>
      <c r="J1368" s="9"/>
      <c r="K1368" s="31"/>
      <c r="L1368" s="33"/>
    </row>
    <row r="1369" spans="1:12" ht="15">
      <c r="B1369" s="9"/>
      <c r="C1369" s="9"/>
      <c r="D1369" s="9"/>
      <c r="E1369" s="31"/>
      <c r="F1369" s="32"/>
      <c r="G1369" s="9"/>
      <c r="H1369" s="9"/>
      <c r="I1369" s="9"/>
      <c r="J1369" s="9"/>
      <c r="K1369" s="31"/>
      <c r="L1369" s="33"/>
    </row>
    <row r="1370" spans="1:12" ht="14.25">
      <c r="A1370" s="2" t="s">
        <v>1001</v>
      </c>
      <c r="B1370" s="79" t="s">
        <v>1002</v>
      </c>
      <c r="C1370" s="76"/>
      <c r="D1370" s="76"/>
      <c r="E1370" s="76"/>
      <c r="F1370" s="76"/>
      <c r="G1370" s="76"/>
      <c r="H1370" s="76"/>
      <c r="I1370" s="76"/>
      <c r="J1370" s="76"/>
      <c r="K1370" s="76"/>
      <c r="L1370" s="77"/>
    </row>
    <row r="1371" spans="1:12" ht="12.75">
      <c r="B1371" s="82" t="s">
        <v>2</v>
      </c>
      <c r="C1371" s="76"/>
      <c r="D1371" s="76"/>
      <c r="E1371" s="76"/>
      <c r="F1371" s="76"/>
      <c r="G1371" s="76"/>
      <c r="H1371" s="76"/>
      <c r="I1371" s="76"/>
      <c r="J1371" s="76"/>
      <c r="K1371" s="76"/>
      <c r="L1371" s="77"/>
    </row>
    <row r="1372" spans="1:12" ht="12.75">
      <c r="B1372" s="78" t="s">
        <v>1003</v>
      </c>
      <c r="C1372" s="76"/>
      <c r="D1372" s="76"/>
      <c r="E1372" s="76"/>
      <c r="F1372" s="76"/>
      <c r="G1372" s="76"/>
      <c r="H1372" s="76"/>
      <c r="I1372" s="76"/>
      <c r="J1372" s="76"/>
      <c r="K1372" s="76"/>
      <c r="L1372" s="77"/>
    </row>
    <row r="1373" spans="1:12" ht="12.75">
      <c r="B1373" s="3"/>
      <c r="C1373" s="4">
        <v>2018</v>
      </c>
      <c r="D1373" s="4">
        <v>2017</v>
      </c>
      <c r="E1373" s="4">
        <v>2016</v>
      </c>
      <c r="F1373" s="4">
        <v>2015</v>
      </c>
      <c r="G1373" s="4">
        <v>2014</v>
      </c>
      <c r="H1373" s="4">
        <v>2013</v>
      </c>
      <c r="I1373" s="4">
        <v>2012</v>
      </c>
      <c r="J1373" s="4">
        <v>2011</v>
      </c>
      <c r="K1373" s="4">
        <v>2010</v>
      </c>
      <c r="L1373" s="4">
        <v>2009</v>
      </c>
    </row>
    <row r="1374" spans="1:12" ht="12.75">
      <c r="B1374" s="5" t="s">
        <v>10</v>
      </c>
      <c r="C1374" s="6">
        <v>8513</v>
      </c>
      <c r="D1374" s="6">
        <v>8202</v>
      </c>
      <c r="E1374" s="6">
        <v>7887</v>
      </c>
      <c r="F1374" s="6">
        <v>3829</v>
      </c>
      <c r="G1374" s="6">
        <v>3802</v>
      </c>
      <c r="H1374" s="6">
        <v>3655</v>
      </c>
      <c r="I1374" s="6">
        <v>3480</v>
      </c>
      <c r="J1374" s="6">
        <v>3447</v>
      </c>
      <c r="K1374" s="6">
        <v>3332</v>
      </c>
      <c r="L1374" s="6">
        <v>3263</v>
      </c>
    </row>
    <row r="1375" spans="1:12" ht="12.75">
      <c r="B1375" s="5" t="s">
        <v>11</v>
      </c>
      <c r="C1375" s="6">
        <v>851</v>
      </c>
      <c r="D1375" s="6">
        <v>492</v>
      </c>
      <c r="E1375" s="6">
        <v>342</v>
      </c>
      <c r="F1375" s="6">
        <v>373</v>
      </c>
      <c r="G1375" s="6">
        <v>359</v>
      </c>
      <c r="H1375" s="6">
        <v>377</v>
      </c>
      <c r="I1375" s="6">
        <v>-438</v>
      </c>
      <c r="J1375" s="6">
        <v>207</v>
      </c>
      <c r="K1375" s="6">
        <v>447</v>
      </c>
      <c r="L1375" s="6">
        <v>520</v>
      </c>
    </row>
    <row r="1376" spans="1:12" ht="12.75">
      <c r="B1376" s="5" t="s">
        <v>12</v>
      </c>
      <c r="C1376" s="6">
        <v>695</v>
      </c>
      <c r="D1376" s="6">
        <v>568</v>
      </c>
      <c r="E1376" s="6">
        <v>420</v>
      </c>
      <c r="F1376" s="6">
        <v>373</v>
      </c>
      <c r="G1376" s="6">
        <v>362</v>
      </c>
      <c r="H1376" s="6">
        <v>365</v>
      </c>
      <c r="I1376" s="6">
        <v>-446</v>
      </c>
      <c r="J1376" s="6">
        <v>204</v>
      </c>
      <c r="K1376" s="6">
        <v>455</v>
      </c>
      <c r="L1376" s="6">
        <v>438</v>
      </c>
    </row>
    <row r="1377" spans="2:12" ht="12.75">
      <c r="B1377" s="5" t="s">
        <v>13</v>
      </c>
      <c r="C1377" s="7">
        <v>5.27</v>
      </c>
      <c r="D1377" s="7">
        <v>4.18</v>
      </c>
      <c r="E1377" s="7">
        <v>3.04</v>
      </c>
      <c r="F1377" s="7">
        <v>5.41</v>
      </c>
      <c r="G1377" s="7">
        <v>5.32</v>
      </c>
      <c r="H1377" s="7">
        <v>5.37</v>
      </c>
      <c r="I1377" s="7">
        <v>-2.58</v>
      </c>
      <c r="J1377" s="7">
        <v>1.1499999999999999</v>
      </c>
      <c r="K1377" s="7">
        <v>2.66</v>
      </c>
      <c r="L1377" s="7">
        <v>2.58</v>
      </c>
    </row>
    <row r="1378" spans="2:12" ht="12.75">
      <c r="B1378" s="5" t="s">
        <v>14</v>
      </c>
      <c r="C1378" s="7">
        <v>151.26</v>
      </c>
      <c r="D1378" s="7">
        <v>147.75</v>
      </c>
      <c r="E1378" s="7">
        <v>118.6</v>
      </c>
      <c r="F1378" s="7">
        <v>122.79</v>
      </c>
      <c r="G1378" s="7">
        <v>111.82</v>
      </c>
      <c r="H1378" s="7">
        <v>110.67</v>
      </c>
      <c r="I1378" s="7">
        <v>81.93</v>
      </c>
      <c r="J1378" s="7">
        <v>93.76</v>
      </c>
      <c r="K1378" s="7">
        <v>82.8</v>
      </c>
      <c r="L1378" s="7">
        <v>62.25</v>
      </c>
    </row>
    <row r="1379" spans="2:12" ht="12.75">
      <c r="B1379" s="5" t="s">
        <v>15</v>
      </c>
      <c r="C1379" s="8">
        <f t="shared" ref="C1379:L1379" si="245">C1378/C1377</f>
        <v>28.702087286527515</v>
      </c>
      <c r="D1379" s="8">
        <f t="shared" si="245"/>
        <v>35.346889952153113</v>
      </c>
      <c r="E1379" s="8">
        <f t="shared" si="245"/>
        <v>39.013157894736842</v>
      </c>
      <c r="F1379" s="8">
        <f t="shared" si="245"/>
        <v>22.696857670979668</v>
      </c>
      <c r="G1379" s="8">
        <f t="shared" si="245"/>
        <v>21.018796992481199</v>
      </c>
      <c r="H1379" s="8">
        <f t="shared" si="245"/>
        <v>20.608938547486034</v>
      </c>
      <c r="I1379" s="8">
        <f t="shared" si="245"/>
        <v>-31.755813953488374</v>
      </c>
      <c r="J1379" s="8">
        <f t="shared" si="245"/>
        <v>81.530434782608708</v>
      </c>
      <c r="K1379" s="8">
        <f t="shared" si="245"/>
        <v>31.127819548872179</v>
      </c>
      <c r="L1379" s="8">
        <f t="shared" si="245"/>
        <v>24.127906976744185</v>
      </c>
    </row>
    <row r="1381" spans="2:12" ht="15">
      <c r="B1381" s="80" t="s">
        <v>16</v>
      </c>
      <c r="C1381" s="81"/>
      <c r="D1381" s="81"/>
      <c r="E1381" s="81"/>
      <c r="F1381" s="81"/>
      <c r="G1381" s="81"/>
      <c r="H1381" s="81"/>
      <c r="I1381" s="81"/>
      <c r="J1381" s="81"/>
      <c r="K1381" s="81"/>
      <c r="L1381" s="81"/>
    </row>
    <row r="1382" spans="2:12" ht="18.75">
      <c r="B1382" s="83" t="s">
        <v>1005</v>
      </c>
      <c r="C1382" s="76"/>
      <c r="D1382" s="76"/>
      <c r="E1382" s="76"/>
      <c r="F1382" s="77"/>
      <c r="G1382" s="9"/>
      <c r="H1382" s="10"/>
      <c r="I1382" s="10"/>
      <c r="J1382" s="10"/>
      <c r="K1382" s="43"/>
      <c r="L1382" s="44"/>
    </row>
    <row r="1383" spans="2:12" ht="15">
      <c r="B1383" s="11" t="s">
        <v>20</v>
      </c>
      <c r="C1383" s="12" t="s">
        <v>21</v>
      </c>
      <c r="D1383" s="13" t="s">
        <v>22</v>
      </c>
      <c r="E1383" s="14" t="s">
        <v>23</v>
      </c>
      <c r="F1383" s="45" t="s">
        <v>24</v>
      </c>
      <c r="G1383" s="16"/>
      <c r="H1383" s="17" t="s">
        <v>20</v>
      </c>
      <c r="I1383" s="12" t="s">
        <v>25</v>
      </c>
      <c r="J1383" s="13" t="s">
        <v>22</v>
      </c>
      <c r="K1383" s="45" t="s">
        <v>23</v>
      </c>
      <c r="L1383" s="46" t="s">
        <v>24</v>
      </c>
    </row>
    <row r="1384" spans="2:12" ht="15">
      <c r="B1384" s="18">
        <v>39783</v>
      </c>
      <c r="C1384" s="19">
        <v>57.75</v>
      </c>
      <c r="D1384" s="20"/>
      <c r="E1384" s="21">
        <v>1000</v>
      </c>
      <c r="F1384" s="22">
        <f>(E1384)+(E1384*D1385)</f>
        <v>1077.922077922078</v>
      </c>
      <c r="G1384" s="16"/>
      <c r="H1384" s="23">
        <v>39783</v>
      </c>
      <c r="I1384" s="24">
        <v>8515</v>
      </c>
      <c r="J1384" s="20"/>
      <c r="K1384" s="21">
        <v>1000</v>
      </c>
      <c r="L1384" s="22">
        <f>(K1384)+(K1384*J1385)</f>
        <v>1229.7122724603641</v>
      </c>
    </row>
    <row r="1385" spans="2:12" ht="15">
      <c r="B1385" s="18">
        <v>40148</v>
      </c>
      <c r="C1385" s="19">
        <v>62.25</v>
      </c>
      <c r="D1385" s="25">
        <f t="shared" ref="D1385:D1394" si="246">(C1385-C1384)/C1384</f>
        <v>7.792207792207792E-2</v>
      </c>
      <c r="E1385" s="21">
        <v>1000</v>
      </c>
      <c r="F1385" s="22">
        <f t="shared" ref="F1385:F1393" si="247">(F1384+E1385)+(F1384+E1385)*D1386</f>
        <v>2763.8867156939441</v>
      </c>
      <c r="G1385" s="16"/>
      <c r="H1385" s="23">
        <v>40148</v>
      </c>
      <c r="I1385" s="24">
        <v>10471</v>
      </c>
      <c r="J1385" s="25">
        <f t="shared" ref="J1385:J1394" si="248">(I1385-I1384)/I1384</f>
        <v>0.22971227246036408</v>
      </c>
      <c r="K1385" s="21">
        <v>1000</v>
      </c>
      <c r="L1385" s="22">
        <f t="shared" ref="L1385:L1393" si="249">(L1384+K1385)+(L1384+K1385)*J1386</f>
        <v>2446.9127803306319</v>
      </c>
    </row>
    <row r="1386" spans="2:12" ht="15">
      <c r="B1386" s="18">
        <v>40513</v>
      </c>
      <c r="C1386" s="19">
        <v>82.8</v>
      </c>
      <c r="D1386" s="25">
        <f t="shared" si="246"/>
        <v>0.33012048192771082</v>
      </c>
      <c r="E1386" s="21">
        <v>1000</v>
      </c>
      <c r="F1386" s="22">
        <f t="shared" si="247"/>
        <v>4262.1016722640607</v>
      </c>
      <c r="G1386" s="16"/>
      <c r="H1386" s="23">
        <v>40513</v>
      </c>
      <c r="I1386" s="24">
        <v>11491</v>
      </c>
      <c r="J1386" s="25">
        <f t="shared" si="248"/>
        <v>9.741189953204088E-2</v>
      </c>
      <c r="K1386" s="21">
        <v>1000</v>
      </c>
      <c r="L1386" s="22">
        <f t="shared" si="249"/>
        <v>3664.6883158384239</v>
      </c>
    </row>
    <row r="1387" spans="2:12" ht="15">
      <c r="B1387" s="18">
        <v>40878</v>
      </c>
      <c r="C1387" s="19">
        <v>93.76</v>
      </c>
      <c r="D1387" s="25">
        <f t="shared" si="246"/>
        <v>0.13236714975845421</v>
      </c>
      <c r="E1387" s="21">
        <v>1000</v>
      </c>
      <c r="F1387" s="22">
        <f t="shared" si="247"/>
        <v>4598.1654224466138</v>
      </c>
      <c r="G1387" s="16"/>
      <c r="H1387" s="23">
        <v>40878</v>
      </c>
      <c r="I1387" s="24">
        <v>12217</v>
      </c>
      <c r="J1387" s="25">
        <f t="shared" si="248"/>
        <v>6.3179879906013398E-2</v>
      </c>
      <c r="K1387" s="21">
        <v>1000</v>
      </c>
      <c r="L1387" s="22">
        <f t="shared" si="249"/>
        <v>5022.8349672468257</v>
      </c>
    </row>
    <row r="1388" spans="2:12" ht="15">
      <c r="B1388" s="18">
        <v>41244</v>
      </c>
      <c r="C1388" s="19">
        <v>81.93</v>
      </c>
      <c r="D1388" s="25">
        <f t="shared" si="246"/>
        <v>-0.12617320819112626</v>
      </c>
      <c r="E1388" s="21">
        <v>1000</v>
      </c>
      <c r="F1388" s="22">
        <f t="shared" si="247"/>
        <v>7561.9305175413974</v>
      </c>
      <c r="G1388" s="16"/>
      <c r="H1388" s="23">
        <v>41244</v>
      </c>
      <c r="I1388" s="24">
        <v>13155</v>
      </c>
      <c r="J1388" s="25">
        <f t="shared" si="248"/>
        <v>7.6778259801915369E-2</v>
      </c>
      <c r="K1388" s="21">
        <v>1000</v>
      </c>
      <c r="L1388" s="22">
        <f t="shared" si="249"/>
        <v>7213.2090390705998</v>
      </c>
    </row>
    <row r="1389" spans="2:12" ht="15">
      <c r="B1389" s="18">
        <v>41609</v>
      </c>
      <c r="C1389" s="19">
        <v>110.67</v>
      </c>
      <c r="D1389" s="25">
        <f t="shared" si="246"/>
        <v>0.35078725741486627</v>
      </c>
      <c r="E1389" s="21">
        <v>1000</v>
      </c>
      <c r="F1389" s="22">
        <f t="shared" si="247"/>
        <v>8650.8997060764341</v>
      </c>
      <c r="G1389" s="16"/>
      <c r="H1389" s="23">
        <v>41609</v>
      </c>
      <c r="I1389" s="24">
        <v>15755</v>
      </c>
      <c r="J1389" s="25">
        <f t="shared" si="248"/>
        <v>0.1976434815659445</v>
      </c>
      <c r="K1389" s="21">
        <v>1000</v>
      </c>
      <c r="L1389" s="22">
        <f t="shared" si="249"/>
        <v>9411.1750417227249</v>
      </c>
    </row>
    <row r="1390" spans="2:12" ht="15">
      <c r="B1390" s="18">
        <v>41974</v>
      </c>
      <c r="C1390" s="19">
        <v>111.82</v>
      </c>
      <c r="D1390" s="25">
        <f t="shared" si="246"/>
        <v>1.0391253275503673E-2</v>
      </c>
      <c r="E1390" s="21">
        <v>1000</v>
      </c>
      <c r="F1390" s="22">
        <f t="shared" si="247"/>
        <v>10597.692496057283</v>
      </c>
      <c r="G1390" s="16"/>
      <c r="H1390" s="23">
        <v>41974</v>
      </c>
      <c r="I1390" s="24">
        <v>18053</v>
      </c>
      <c r="J1390" s="25">
        <f t="shared" si="248"/>
        <v>0.14585845763249761</v>
      </c>
      <c r="K1390" s="21">
        <v>1000</v>
      </c>
      <c r="L1390" s="22">
        <f t="shared" si="249"/>
        <v>10049.007095885365</v>
      </c>
    </row>
    <row r="1391" spans="2:12" ht="15">
      <c r="B1391" s="18">
        <v>42339</v>
      </c>
      <c r="C1391" s="19">
        <v>122.79</v>
      </c>
      <c r="D1391" s="25">
        <f t="shared" si="246"/>
        <v>9.8104095868359983E-2</v>
      </c>
      <c r="E1391" s="21">
        <v>1000</v>
      </c>
      <c r="F1391" s="22">
        <f t="shared" si="247"/>
        <v>11201.940956367731</v>
      </c>
      <c r="G1391" s="16"/>
      <c r="H1391" s="23">
        <v>42339</v>
      </c>
      <c r="I1391" s="24">
        <v>17425</v>
      </c>
      <c r="J1391" s="25">
        <f t="shared" si="248"/>
        <v>-3.4786462083864177E-2</v>
      </c>
      <c r="K1391" s="21">
        <v>1000</v>
      </c>
      <c r="L1391" s="22">
        <f t="shared" si="249"/>
        <v>12658.325891257362</v>
      </c>
    </row>
    <row r="1392" spans="2:12" ht="15">
      <c r="B1392" s="18">
        <v>42705</v>
      </c>
      <c r="C1392" s="19">
        <v>118.6</v>
      </c>
      <c r="D1392" s="25">
        <f t="shared" si="246"/>
        <v>-3.4123299942992194E-2</v>
      </c>
      <c r="E1392" s="21">
        <v>1000</v>
      </c>
      <c r="F1392" s="22">
        <f t="shared" si="247"/>
        <v>15200.984623130964</v>
      </c>
      <c r="G1392" s="16"/>
      <c r="H1392" s="23">
        <v>42705</v>
      </c>
      <c r="I1392" s="24">
        <v>19963</v>
      </c>
      <c r="J1392" s="25">
        <f t="shared" si="248"/>
        <v>0.14565279770444764</v>
      </c>
      <c r="K1392" s="21">
        <v>1000</v>
      </c>
      <c r="L1392" s="22">
        <f t="shared" si="249"/>
        <v>16984.134745507828</v>
      </c>
    </row>
    <row r="1393" spans="2:12" ht="15">
      <c r="B1393" s="18">
        <v>43070</v>
      </c>
      <c r="C1393" s="19">
        <v>147.75</v>
      </c>
      <c r="D1393" s="25">
        <f t="shared" si="246"/>
        <v>0.24578414839797644</v>
      </c>
      <c r="E1393" s="21">
        <v>1000</v>
      </c>
      <c r="F1393" s="26">
        <f t="shared" si="247"/>
        <v>16585.860806056106</v>
      </c>
      <c r="G1393" s="16"/>
      <c r="H1393" s="23">
        <v>43070</v>
      </c>
      <c r="I1393" s="24">
        <v>24824</v>
      </c>
      <c r="J1393" s="25">
        <f t="shared" si="248"/>
        <v>0.24350047588037871</v>
      </c>
      <c r="K1393" s="21">
        <v>1000</v>
      </c>
      <c r="L1393" s="27">
        <f t="shared" si="249"/>
        <v>16899.609700630885</v>
      </c>
    </row>
    <row r="1394" spans="2:12" ht="15">
      <c r="B1394" s="18">
        <v>43435</v>
      </c>
      <c r="C1394" s="19">
        <v>151.26</v>
      </c>
      <c r="D1394" s="25">
        <f t="shared" si="246"/>
        <v>2.3756345177664912E-2</v>
      </c>
      <c r="E1394" s="28"/>
      <c r="F1394" s="28"/>
      <c r="G1394" s="16"/>
      <c r="H1394" s="23">
        <v>43435</v>
      </c>
      <c r="I1394" s="24">
        <v>23327</v>
      </c>
      <c r="J1394" s="25">
        <f t="shared" si="248"/>
        <v>-6.0304543989687397E-2</v>
      </c>
      <c r="K1394" s="29"/>
      <c r="L1394" s="29"/>
    </row>
    <row r="1395" spans="2:12" ht="15">
      <c r="B1395" s="9"/>
      <c r="C1395" s="9"/>
      <c r="D1395" s="9"/>
      <c r="E1395" s="31">
        <f>SUM(E1384:E1394)</f>
        <v>10000</v>
      </c>
      <c r="F1395" s="32"/>
      <c r="G1395" s="9"/>
      <c r="H1395" s="9"/>
      <c r="I1395" s="9"/>
      <c r="J1395" s="9"/>
      <c r="K1395" s="31">
        <f>SUM(K1384:K1394)</f>
        <v>10000</v>
      </c>
      <c r="L1395" s="33"/>
    </row>
    <row r="1396" spans="2:12" ht="15">
      <c r="B1396" s="9"/>
      <c r="C1396" s="9"/>
      <c r="D1396" s="9"/>
      <c r="E1396" s="31"/>
      <c r="F1396" s="32"/>
      <c r="G1396" s="9"/>
      <c r="H1396" s="9"/>
      <c r="I1396" s="9"/>
      <c r="J1396" s="9"/>
      <c r="K1396" s="31"/>
      <c r="L1396" s="33"/>
    </row>
    <row r="1397" spans="2:12" ht="15">
      <c r="B1397" s="9"/>
      <c r="C1397" s="9"/>
      <c r="D1397" s="9"/>
      <c r="E1397" s="31"/>
      <c r="F1397" s="32"/>
      <c r="G1397" s="9"/>
      <c r="H1397" s="9"/>
      <c r="I1397" s="9"/>
      <c r="J1397" s="9"/>
      <c r="K1397" s="31"/>
      <c r="L1397" s="33"/>
    </row>
    <row r="1398" spans="2:12" ht="15">
      <c r="B1398" s="9"/>
      <c r="C1398" s="9"/>
      <c r="D1398" s="9"/>
      <c r="E1398" s="31"/>
      <c r="F1398" s="32"/>
      <c r="G1398" s="9"/>
      <c r="H1398" s="9"/>
      <c r="I1398" s="9"/>
      <c r="J1398" s="9"/>
      <c r="K1398" s="31"/>
      <c r="L1398" s="33"/>
    </row>
    <row r="1399" spans="2:12" ht="15">
      <c r="B1399" s="9"/>
      <c r="C1399" s="9"/>
      <c r="D1399" s="9"/>
      <c r="E1399" s="31"/>
      <c r="F1399" s="32"/>
      <c r="G1399" s="9"/>
      <c r="H1399" s="9"/>
      <c r="I1399" s="9"/>
      <c r="J1399" s="9"/>
      <c r="K1399" s="31"/>
      <c r="L1399" s="33"/>
    </row>
    <row r="1400" spans="2:12" ht="15">
      <c r="B1400" s="9"/>
      <c r="C1400" s="9"/>
      <c r="D1400" s="9"/>
      <c r="E1400" s="31"/>
      <c r="F1400" s="32"/>
      <c r="G1400" s="9"/>
      <c r="H1400" s="9"/>
      <c r="I1400" s="9"/>
      <c r="J1400" s="9"/>
      <c r="K1400" s="31"/>
      <c r="L1400" s="33"/>
    </row>
    <row r="1401" spans="2:12" ht="15">
      <c r="B1401" s="9"/>
      <c r="C1401" s="9"/>
      <c r="D1401" s="9"/>
      <c r="E1401" s="31"/>
      <c r="F1401" s="32"/>
      <c r="G1401" s="9"/>
      <c r="H1401" s="9"/>
      <c r="I1401" s="9"/>
      <c r="J1401" s="9"/>
      <c r="K1401" s="31"/>
      <c r="L1401" s="33"/>
    </row>
    <row r="1402" spans="2:12" ht="15">
      <c r="B1402" s="9"/>
      <c r="C1402" s="9"/>
      <c r="D1402" s="9"/>
      <c r="E1402" s="31"/>
      <c r="F1402" s="32"/>
      <c r="G1402" s="9"/>
      <c r="H1402" s="9"/>
      <c r="I1402" s="9"/>
      <c r="J1402" s="9"/>
      <c r="K1402" s="31"/>
      <c r="L1402" s="33"/>
    </row>
    <row r="1403" spans="2:12" ht="15">
      <c r="B1403" s="9"/>
      <c r="C1403" s="9"/>
      <c r="D1403" s="9"/>
      <c r="E1403" s="31"/>
      <c r="F1403" s="32"/>
      <c r="G1403" s="9"/>
      <c r="H1403" s="9"/>
      <c r="I1403" s="9"/>
      <c r="J1403" s="9"/>
      <c r="K1403" s="31"/>
      <c r="L1403" s="33"/>
    </row>
    <row r="1404" spans="2:12" ht="15">
      <c r="B1404" s="9"/>
      <c r="C1404" s="9"/>
      <c r="D1404" s="9"/>
      <c r="E1404" s="31"/>
      <c r="F1404" s="32"/>
      <c r="G1404" s="9"/>
      <c r="H1404" s="9"/>
      <c r="I1404" s="9"/>
      <c r="J1404" s="9"/>
      <c r="K1404" s="31"/>
      <c r="L1404" s="33"/>
    </row>
    <row r="1405" spans="2:12" ht="15">
      <c r="B1405" s="9"/>
      <c r="C1405" s="9"/>
      <c r="D1405" s="9"/>
      <c r="E1405" s="31"/>
      <c r="F1405" s="32"/>
      <c r="G1405" s="9"/>
      <c r="H1405" s="9"/>
      <c r="I1405" s="9"/>
      <c r="J1405" s="9"/>
      <c r="K1405" s="31"/>
      <c r="L1405" s="33"/>
    </row>
    <row r="1406" spans="2:12" ht="15">
      <c r="B1406" s="9"/>
      <c r="C1406" s="9"/>
      <c r="D1406" s="9"/>
      <c r="E1406" s="31"/>
      <c r="F1406" s="32"/>
      <c r="G1406" s="9"/>
      <c r="H1406" s="9"/>
      <c r="I1406" s="9"/>
      <c r="J1406" s="9"/>
      <c r="K1406" s="31"/>
      <c r="L1406" s="33"/>
    </row>
    <row r="1407" spans="2:12" ht="15">
      <c r="B1407" s="9"/>
      <c r="C1407" s="9"/>
      <c r="D1407" s="9"/>
      <c r="E1407" s="31"/>
      <c r="F1407" s="32"/>
      <c r="G1407" s="9"/>
      <c r="H1407" s="9"/>
      <c r="I1407" s="9"/>
      <c r="J1407" s="9"/>
      <c r="K1407" s="31"/>
      <c r="L1407" s="33"/>
    </row>
    <row r="1408" spans="2:12" ht="15">
      <c r="B1408" s="9"/>
      <c r="C1408" s="9"/>
      <c r="D1408" s="9"/>
      <c r="E1408" s="31"/>
      <c r="F1408" s="32"/>
      <c r="G1408" s="9"/>
      <c r="H1408" s="9"/>
      <c r="I1408" s="9"/>
      <c r="J1408" s="9"/>
      <c r="K1408" s="31"/>
      <c r="L1408" s="33"/>
    </row>
    <row r="1409" spans="2:12" ht="15">
      <c r="B1409" s="9"/>
      <c r="C1409" s="9"/>
      <c r="D1409" s="9"/>
      <c r="E1409" s="31"/>
      <c r="F1409" s="32"/>
      <c r="G1409" s="9"/>
      <c r="H1409" s="9"/>
      <c r="I1409" s="9"/>
      <c r="J1409" s="9"/>
      <c r="K1409" s="31"/>
      <c r="L1409" s="33"/>
    </row>
    <row r="1410" spans="2:12" ht="15">
      <c r="B1410" s="9"/>
      <c r="C1410" s="9"/>
      <c r="D1410" s="9"/>
      <c r="E1410" s="31"/>
      <c r="F1410" s="32"/>
      <c r="G1410" s="9"/>
      <c r="H1410" s="9"/>
      <c r="I1410" s="9"/>
      <c r="J1410" s="9"/>
      <c r="K1410" s="31"/>
      <c r="L1410" s="33"/>
    </row>
    <row r="1411" spans="2:12" ht="15">
      <c r="B1411" s="9"/>
      <c r="C1411" s="9"/>
      <c r="D1411" s="9"/>
      <c r="E1411" s="31"/>
      <c r="F1411" s="32"/>
      <c r="G1411" s="9"/>
      <c r="H1411" s="9"/>
      <c r="I1411" s="9"/>
      <c r="J1411" s="9"/>
      <c r="K1411" s="31"/>
      <c r="L1411" s="33"/>
    </row>
    <row r="1412" spans="2:12" ht="15">
      <c r="B1412" s="9"/>
      <c r="C1412" s="9"/>
      <c r="D1412" s="9"/>
      <c r="E1412" s="31"/>
      <c r="F1412" s="32"/>
      <c r="G1412" s="9"/>
      <c r="H1412" s="9"/>
      <c r="I1412" s="9"/>
      <c r="J1412" s="9"/>
      <c r="K1412" s="31"/>
      <c r="L1412" s="33"/>
    </row>
    <row r="1413" spans="2:12" ht="15">
      <c r="B1413" s="9"/>
      <c r="C1413" s="9"/>
      <c r="D1413" s="9"/>
      <c r="E1413" s="31"/>
      <c r="F1413" s="32"/>
      <c r="G1413" s="9"/>
      <c r="H1413" s="9"/>
      <c r="I1413" s="9"/>
      <c r="J1413" s="9"/>
      <c r="K1413" s="31"/>
      <c r="L1413" s="33"/>
    </row>
    <row r="1414" spans="2:12" ht="15">
      <c r="B1414" s="9"/>
      <c r="C1414" s="9"/>
      <c r="D1414" s="9"/>
      <c r="E1414" s="31"/>
      <c r="F1414" s="32"/>
      <c r="G1414" s="9"/>
      <c r="H1414" s="9"/>
      <c r="I1414" s="9"/>
      <c r="J1414" s="9"/>
      <c r="K1414" s="31"/>
      <c r="L1414" s="33"/>
    </row>
    <row r="1415" spans="2:12" ht="15">
      <c r="B1415" s="9"/>
      <c r="C1415" s="9"/>
      <c r="D1415" s="9"/>
      <c r="E1415" s="31"/>
      <c r="F1415" s="32"/>
      <c r="G1415" s="9"/>
      <c r="H1415" s="9"/>
      <c r="I1415" s="9"/>
      <c r="J1415" s="9"/>
      <c r="K1415" s="31"/>
      <c r="L1415" s="33"/>
    </row>
    <row r="1416" spans="2:12" ht="15">
      <c r="B1416" s="9"/>
      <c r="C1416" s="9"/>
      <c r="D1416" s="9"/>
      <c r="E1416" s="31"/>
      <c r="F1416" s="32"/>
      <c r="G1416" s="9"/>
      <c r="H1416" s="9"/>
      <c r="I1416" s="9"/>
      <c r="J1416" s="9"/>
      <c r="K1416" s="31"/>
      <c r="L1416" s="33"/>
    </row>
    <row r="1417" spans="2:12" ht="15">
      <c r="B1417" s="9"/>
      <c r="C1417" s="9"/>
      <c r="D1417" s="9"/>
      <c r="E1417" s="31"/>
      <c r="F1417" s="32"/>
      <c r="G1417" s="9"/>
      <c r="H1417" s="9"/>
      <c r="I1417" s="9"/>
      <c r="J1417" s="9"/>
      <c r="K1417" s="31"/>
      <c r="L1417" s="33"/>
    </row>
    <row r="1418" spans="2:12" ht="15">
      <c r="B1418" s="9"/>
      <c r="C1418" s="9"/>
      <c r="D1418" s="9"/>
      <c r="E1418" s="31"/>
      <c r="F1418" s="32"/>
      <c r="G1418" s="9"/>
      <c r="H1418" s="9"/>
      <c r="I1418" s="9"/>
      <c r="J1418" s="9"/>
      <c r="K1418" s="31"/>
      <c r="L1418" s="33"/>
    </row>
    <row r="1419" spans="2:12" ht="15">
      <c r="B1419" s="9"/>
      <c r="C1419" s="9"/>
      <c r="D1419" s="9"/>
      <c r="E1419" s="31"/>
      <c r="F1419" s="32"/>
      <c r="G1419" s="9"/>
      <c r="H1419" s="9"/>
      <c r="I1419" s="9"/>
      <c r="J1419" s="9"/>
      <c r="K1419" s="31"/>
      <c r="L1419" s="33"/>
    </row>
    <row r="1420" spans="2:12" ht="15">
      <c r="B1420" s="9"/>
      <c r="C1420" s="9"/>
      <c r="D1420" s="9"/>
      <c r="E1420" s="31"/>
      <c r="F1420" s="32"/>
      <c r="G1420" s="9"/>
      <c r="H1420" s="9"/>
      <c r="I1420" s="9"/>
      <c r="J1420" s="9"/>
      <c r="K1420" s="31"/>
      <c r="L1420" s="33"/>
    </row>
    <row r="1421" spans="2:12" ht="15">
      <c r="B1421" s="9"/>
      <c r="C1421" s="9"/>
      <c r="D1421" s="9"/>
      <c r="E1421" s="31"/>
      <c r="F1421" s="32"/>
      <c r="G1421" s="9"/>
      <c r="H1421" s="9"/>
      <c r="I1421" s="9"/>
      <c r="J1421" s="9"/>
      <c r="K1421" s="31"/>
      <c r="L1421" s="33"/>
    </row>
    <row r="1422" spans="2:12" ht="15">
      <c r="B1422" s="9"/>
      <c r="C1422" s="9"/>
      <c r="D1422" s="9"/>
      <c r="E1422" s="31"/>
      <c r="F1422" s="32"/>
      <c r="G1422" s="9"/>
      <c r="H1422" s="9"/>
      <c r="I1422" s="9"/>
      <c r="J1422" s="9"/>
      <c r="K1422" s="31"/>
      <c r="L1422" s="33"/>
    </row>
    <row r="1423" spans="2:12" ht="15">
      <c r="B1423" s="9"/>
      <c r="C1423" s="9"/>
      <c r="D1423" s="9"/>
      <c r="E1423" s="31"/>
      <c r="F1423" s="32"/>
      <c r="G1423" s="9"/>
      <c r="H1423" s="9"/>
      <c r="I1423" s="9"/>
      <c r="J1423" s="9"/>
      <c r="K1423" s="31"/>
      <c r="L1423" s="33"/>
    </row>
    <row r="1424" spans="2:12" ht="15">
      <c r="B1424" s="9"/>
      <c r="C1424" s="9"/>
      <c r="D1424" s="9"/>
      <c r="E1424" s="31"/>
      <c r="F1424" s="32"/>
      <c r="G1424" s="9"/>
      <c r="H1424" s="9"/>
      <c r="I1424" s="9"/>
      <c r="J1424" s="9"/>
      <c r="K1424" s="31"/>
      <c r="L1424" s="33"/>
    </row>
    <row r="1425" spans="2:12" ht="15">
      <c r="B1425" s="9"/>
      <c r="C1425" s="9"/>
      <c r="D1425" s="9"/>
      <c r="E1425" s="31"/>
      <c r="F1425" s="32"/>
      <c r="G1425" s="9"/>
      <c r="H1425" s="9"/>
      <c r="I1425" s="9"/>
      <c r="J1425" s="9"/>
      <c r="K1425" s="31"/>
      <c r="L1425" s="33"/>
    </row>
    <row r="1426" spans="2:12" ht="15">
      <c r="B1426" s="9"/>
      <c r="C1426" s="9"/>
      <c r="D1426" s="9"/>
      <c r="E1426" s="31"/>
      <c r="F1426" s="32"/>
      <c r="G1426" s="9"/>
      <c r="H1426" s="9"/>
      <c r="I1426" s="9"/>
      <c r="J1426" s="9"/>
      <c r="K1426" s="31"/>
      <c r="L1426" s="33"/>
    </row>
    <row r="1427" spans="2:12" ht="15">
      <c r="B1427" s="9"/>
      <c r="C1427" s="9"/>
      <c r="D1427" s="9"/>
      <c r="E1427" s="31"/>
      <c r="F1427" s="32"/>
      <c r="G1427" s="9"/>
      <c r="H1427" s="9"/>
      <c r="I1427" s="9"/>
      <c r="J1427" s="9"/>
      <c r="K1427" s="31"/>
      <c r="L1427" s="33"/>
    </row>
    <row r="1428" spans="2:12" ht="15">
      <c r="B1428" s="9"/>
      <c r="C1428" s="9"/>
      <c r="D1428" s="9"/>
      <c r="E1428" s="31"/>
      <c r="F1428" s="32"/>
      <c r="G1428" s="9"/>
      <c r="H1428" s="9"/>
      <c r="I1428" s="9"/>
      <c r="J1428" s="9"/>
      <c r="K1428" s="31"/>
      <c r="L1428" s="33"/>
    </row>
    <row r="1429" spans="2:12" ht="15">
      <c r="B1429" s="9"/>
      <c r="C1429" s="9"/>
      <c r="D1429" s="9"/>
      <c r="E1429" s="31"/>
      <c r="F1429" s="32"/>
      <c r="G1429" s="9"/>
      <c r="H1429" s="9"/>
      <c r="I1429" s="9"/>
      <c r="J1429" s="9"/>
      <c r="K1429" s="31"/>
      <c r="L1429" s="33"/>
    </row>
    <row r="1430" spans="2:12" ht="15">
      <c r="B1430" s="9"/>
      <c r="C1430" s="9"/>
      <c r="D1430" s="9"/>
      <c r="E1430" s="31"/>
      <c r="F1430" s="32"/>
      <c r="G1430" s="9"/>
      <c r="H1430" s="9"/>
      <c r="I1430" s="9"/>
      <c r="J1430" s="9"/>
      <c r="K1430" s="31"/>
      <c r="L1430" s="33"/>
    </row>
    <row r="1431" spans="2:12" ht="15">
      <c r="B1431" s="9"/>
      <c r="C1431" s="9"/>
      <c r="D1431" s="9"/>
      <c r="E1431" s="31"/>
      <c r="F1431" s="32"/>
      <c r="G1431" s="9"/>
      <c r="H1431" s="9"/>
      <c r="I1431" s="9"/>
      <c r="J1431" s="9"/>
      <c r="K1431" s="31"/>
      <c r="L1431" s="33"/>
    </row>
    <row r="1432" spans="2:12" ht="15">
      <c r="B1432" s="9"/>
      <c r="C1432" s="9"/>
      <c r="D1432" s="9"/>
      <c r="E1432" s="31"/>
      <c r="F1432" s="32"/>
      <c r="G1432" s="9"/>
      <c r="H1432" s="9"/>
      <c r="I1432" s="9"/>
      <c r="J1432" s="9"/>
      <c r="K1432" s="31"/>
      <c r="L1432" s="33"/>
    </row>
    <row r="1433" spans="2:12" ht="15">
      <c r="B1433" s="9"/>
      <c r="C1433" s="9"/>
      <c r="D1433" s="9"/>
      <c r="E1433" s="31"/>
      <c r="F1433" s="32"/>
      <c r="G1433" s="9"/>
      <c r="H1433" s="9"/>
      <c r="I1433" s="9"/>
      <c r="J1433" s="9"/>
      <c r="K1433" s="31"/>
      <c r="L1433" s="33"/>
    </row>
    <row r="1434" spans="2:12" ht="15">
      <c r="B1434" s="9"/>
      <c r="C1434" s="9"/>
      <c r="D1434" s="9"/>
      <c r="E1434" s="31"/>
      <c r="F1434" s="32"/>
      <c r="G1434" s="9"/>
      <c r="H1434" s="9"/>
      <c r="I1434" s="9"/>
      <c r="J1434" s="9"/>
      <c r="K1434" s="31"/>
      <c r="L1434" s="33"/>
    </row>
    <row r="1435" spans="2:12" ht="15">
      <c r="B1435" s="9"/>
      <c r="C1435" s="9"/>
      <c r="D1435" s="9"/>
      <c r="E1435" s="31"/>
      <c r="F1435" s="32"/>
      <c r="G1435" s="9"/>
      <c r="H1435" s="9"/>
      <c r="I1435" s="9"/>
      <c r="J1435" s="9"/>
      <c r="K1435" s="31"/>
      <c r="L1435" s="33"/>
    </row>
    <row r="1436" spans="2:12" ht="15">
      <c r="B1436" s="9"/>
      <c r="C1436" s="9"/>
      <c r="D1436" s="9"/>
      <c r="E1436" s="31"/>
      <c r="F1436" s="32"/>
      <c r="G1436" s="9"/>
      <c r="H1436" s="9"/>
      <c r="I1436" s="9"/>
      <c r="J1436" s="9"/>
      <c r="K1436" s="31"/>
      <c r="L1436" s="33"/>
    </row>
    <row r="1437" spans="2:12" ht="15">
      <c r="B1437" s="9"/>
      <c r="C1437" s="9"/>
      <c r="D1437" s="9"/>
      <c r="E1437" s="31"/>
      <c r="F1437" s="32"/>
      <c r="G1437" s="9"/>
      <c r="H1437" s="9"/>
      <c r="I1437" s="9"/>
      <c r="J1437" s="9"/>
      <c r="K1437" s="31"/>
      <c r="L1437" s="33"/>
    </row>
    <row r="1438" spans="2:12" ht="15">
      <c r="B1438" s="9"/>
      <c r="C1438" s="9"/>
      <c r="D1438" s="9"/>
      <c r="E1438" s="31"/>
      <c r="F1438" s="32"/>
      <c r="G1438" s="9"/>
      <c r="H1438" s="9"/>
      <c r="I1438" s="9"/>
      <c r="J1438" s="9"/>
      <c r="K1438" s="31"/>
      <c r="L1438" s="33"/>
    </row>
    <row r="1439" spans="2:12" ht="15">
      <c r="B1439" s="9"/>
      <c r="C1439" s="9"/>
      <c r="D1439" s="9"/>
      <c r="E1439" s="31"/>
      <c r="F1439" s="32"/>
      <c r="G1439" s="9"/>
      <c r="H1439" s="9"/>
      <c r="I1439" s="9"/>
      <c r="J1439" s="9"/>
      <c r="K1439" s="31"/>
      <c r="L1439" s="33"/>
    </row>
    <row r="1440" spans="2:12" ht="15">
      <c r="B1440" s="9"/>
      <c r="C1440" s="9"/>
      <c r="D1440" s="9"/>
      <c r="E1440" s="31"/>
      <c r="F1440" s="32"/>
      <c r="G1440" s="9"/>
      <c r="H1440" s="9"/>
      <c r="I1440" s="9"/>
      <c r="J1440" s="9"/>
      <c r="K1440" s="31"/>
      <c r="L1440" s="33"/>
    </row>
    <row r="1441" spans="2:12" ht="15">
      <c r="B1441" s="9"/>
      <c r="C1441" s="9"/>
      <c r="D1441" s="9"/>
      <c r="E1441" s="31"/>
      <c r="F1441" s="32"/>
      <c r="G1441" s="9"/>
      <c r="H1441" s="9"/>
      <c r="I1441" s="9"/>
      <c r="J1441" s="9"/>
      <c r="K1441" s="31"/>
      <c r="L1441" s="33"/>
    </row>
    <row r="1442" spans="2:12" ht="15">
      <c r="B1442" s="9"/>
      <c r="C1442" s="9"/>
      <c r="D1442" s="9"/>
      <c r="E1442" s="31"/>
      <c r="F1442" s="32"/>
      <c r="G1442" s="9"/>
      <c r="H1442" s="9"/>
      <c r="I1442" s="9"/>
      <c r="J1442" s="9"/>
      <c r="K1442" s="31"/>
      <c r="L1442" s="33"/>
    </row>
    <row r="1443" spans="2:12" ht="15">
      <c r="B1443" s="9"/>
      <c r="C1443" s="9"/>
      <c r="D1443" s="9"/>
      <c r="E1443" s="31"/>
      <c r="F1443" s="32"/>
      <c r="G1443" s="9"/>
      <c r="H1443" s="9"/>
      <c r="I1443" s="9"/>
      <c r="J1443" s="9"/>
      <c r="K1443" s="31"/>
      <c r="L1443" s="33"/>
    </row>
    <row r="1444" spans="2:12" ht="15">
      <c r="B1444" s="9"/>
      <c r="C1444" s="9"/>
      <c r="D1444" s="9"/>
      <c r="E1444" s="31"/>
      <c r="F1444" s="32"/>
      <c r="G1444" s="9"/>
      <c r="H1444" s="9"/>
      <c r="I1444" s="9"/>
      <c r="J1444" s="9"/>
      <c r="K1444" s="31"/>
      <c r="L1444" s="33"/>
    </row>
    <row r="1445" spans="2:12" ht="15">
      <c r="B1445" s="9"/>
      <c r="C1445" s="9"/>
      <c r="D1445" s="9"/>
      <c r="E1445" s="31"/>
      <c r="F1445" s="32"/>
      <c r="G1445" s="9"/>
      <c r="H1445" s="9"/>
      <c r="I1445" s="9"/>
      <c r="J1445" s="9"/>
      <c r="K1445" s="31"/>
      <c r="L1445" s="33"/>
    </row>
    <row r="1446" spans="2:12" ht="15">
      <c r="B1446" s="9"/>
      <c r="C1446" s="9"/>
      <c r="D1446" s="9"/>
      <c r="E1446" s="31"/>
      <c r="F1446" s="32"/>
      <c r="G1446" s="9"/>
      <c r="H1446" s="9"/>
      <c r="I1446" s="9"/>
      <c r="J1446" s="9"/>
      <c r="K1446" s="31"/>
      <c r="L1446" s="33"/>
    </row>
    <row r="1447" spans="2:12" ht="15">
      <c r="B1447" s="9"/>
      <c r="C1447" s="9"/>
      <c r="D1447" s="9"/>
      <c r="E1447" s="31"/>
      <c r="F1447" s="32"/>
      <c r="G1447" s="9"/>
      <c r="H1447" s="9"/>
      <c r="I1447" s="9"/>
      <c r="J1447" s="9"/>
      <c r="K1447" s="31"/>
      <c r="L1447" s="33"/>
    </row>
    <row r="1448" spans="2:12" ht="15">
      <c r="B1448" s="9"/>
      <c r="C1448" s="9"/>
      <c r="D1448" s="9"/>
      <c r="E1448" s="31"/>
      <c r="F1448" s="32"/>
      <c r="G1448" s="9"/>
      <c r="H1448" s="9"/>
      <c r="I1448" s="9"/>
      <c r="J1448" s="9"/>
      <c r="K1448" s="31"/>
      <c r="L1448" s="33"/>
    </row>
    <row r="1449" spans="2:12" ht="15">
      <c r="B1449" s="9"/>
      <c r="C1449" s="9"/>
      <c r="D1449" s="9"/>
      <c r="E1449" s="31"/>
      <c r="F1449" s="32"/>
      <c r="G1449" s="9"/>
      <c r="H1449" s="9"/>
      <c r="I1449" s="9"/>
      <c r="J1449" s="9"/>
      <c r="K1449" s="31"/>
      <c r="L1449" s="33"/>
    </row>
    <row r="1450" spans="2:12" ht="15">
      <c r="B1450" s="9"/>
      <c r="C1450" s="9"/>
      <c r="D1450" s="9"/>
      <c r="E1450" s="31"/>
      <c r="F1450" s="32"/>
      <c r="G1450" s="9"/>
      <c r="H1450" s="9"/>
      <c r="I1450" s="9"/>
      <c r="J1450" s="9"/>
      <c r="K1450" s="31"/>
      <c r="L1450" s="33"/>
    </row>
    <row r="1451" spans="2:12" ht="15">
      <c r="B1451" s="9"/>
      <c r="C1451" s="9"/>
      <c r="D1451" s="9"/>
      <c r="E1451" s="31"/>
      <c r="F1451" s="32"/>
      <c r="G1451" s="9"/>
      <c r="H1451" s="9"/>
      <c r="I1451" s="9"/>
      <c r="J1451" s="9"/>
      <c r="K1451" s="31"/>
      <c r="L1451" s="33"/>
    </row>
    <row r="1452" spans="2:12" ht="15">
      <c r="B1452" s="9"/>
      <c r="C1452" s="9"/>
      <c r="D1452" s="9"/>
      <c r="E1452" s="31"/>
      <c r="F1452" s="32"/>
      <c r="G1452" s="9"/>
      <c r="H1452" s="9"/>
      <c r="I1452" s="9"/>
      <c r="J1452" s="9"/>
      <c r="K1452" s="31"/>
      <c r="L1452" s="33"/>
    </row>
    <row r="1453" spans="2:12" ht="15">
      <c r="B1453" s="9"/>
      <c r="C1453" s="9"/>
      <c r="D1453" s="9"/>
      <c r="E1453" s="31"/>
      <c r="F1453" s="32"/>
      <c r="G1453" s="9"/>
      <c r="H1453" s="9"/>
      <c r="I1453" s="9"/>
      <c r="J1453" s="9"/>
      <c r="K1453" s="31"/>
      <c r="L1453" s="33"/>
    </row>
    <row r="1454" spans="2:12" ht="15">
      <c r="B1454" s="9"/>
      <c r="C1454" s="9"/>
      <c r="D1454" s="9"/>
      <c r="E1454" s="31"/>
      <c r="F1454" s="32"/>
      <c r="G1454" s="9"/>
      <c r="H1454" s="9"/>
      <c r="I1454" s="9"/>
      <c r="J1454" s="9"/>
      <c r="K1454" s="31"/>
      <c r="L1454" s="33"/>
    </row>
    <row r="1455" spans="2:12" ht="15">
      <c r="B1455" s="9"/>
      <c r="C1455" s="9"/>
      <c r="D1455" s="9"/>
      <c r="E1455" s="31"/>
      <c r="F1455" s="32"/>
      <c r="G1455" s="9"/>
      <c r="H1455" s="9"/>
      <c r="I1455" s="9"/>
      <c r="J1455" s="9"/>
      <c r="K1455" s="31"/>
      <c r="L1455" s="33"/>
    </row>
    <row r="1456" spans="2:12" ht="15">
      <c r="B1456" s="9"/>
      <c r="C1456" s="9"/>
      <c r="D1456" s="9"/>
      <c r="E1456" s="31"/>
      <c r="F1456" s="32"/>
      <c r="G1456" s="9"/>
      <c r="H1456" s="9"/>
      <c r="I1456" s="9"/>
      <c r="J1456" s="9"/>
      <c r="K1456" s="31"/>
      <c r="L1456" s="33"/>
    </row>
    <row r="1457" spans="2:12" ht="15">
      <c r="B1457" s="9"/>
      <c r="C1457" s="9"/>
      <c r="D1457" s="9"/>
      <c r="E1457" s="31"/>
      <c r="F1457" s="32"/>
      <c r="G1457" s="9"/>
      <c r="H1457" s="9"/>
      <c r="I1457" s="9"/>
      <c r="J1457" s="9"/>
      <c r="K1457" s="31"/>
      <c r="L1457" s="33"/>
    </row>
    <row r="1458" spans="2:12" ht="15">
      <c r="B1458" s="9"/>
      <c r="C1458" s="9"/>
      <c r="D1458" s="9"/>
      <c r="E1458" s="31"/>
      <c r="F1458" s="32"/>
      <c r="G1458" s="9"/>
      <c r="H1458" s="9"/>
      <c r="I1458" s="9"/>
      <c r="J1458" s="9"/>
      <c r="K1458" s="31"/>
      <c r="L1458" s="33"/>
    </row>
    <row r="1459" spans="2:12" ht="15">
      <c r="B1459" s="9"/>
      <c r="C1459" s="9"/>
      <c r="D1459" s="9"/>
      <c r="E1459" s="31"/>
      <c r="F1459" s="32"/>
      <c r="G1459" s="9"/>
      <c r="H1459" s="9"/>
      <c r="I1459" s="9"/>
      <c r="J1459" s="9"/>
      <c r="K1459" s="31"/>
      <c r="L1459" s="33"/>
    </row>
    <row r="1460" spans="2:12" ht="15">
      <c r="B1460" s="9"/>
      <c r="C1460" s="9"/>
      <c r="D1460" s="9"/>
      <c r="E1460" s="31"/>
      <c r="F1460" s="32"/>
      <c r="G1460" s="9"/>
      <c r="H1460" s="9"/>
      <c r="I1460" s="9"/>
      <c r="J1460" s="9"/>
      <c r="K1460" s="31"/>
      <c r="L1460" s="33"/>
    </row>
    <row r="1461" spans="2:12" ht="15">
      <c r="B1461" s="9"/>
      <c r="C1461" s="9"/>
      <c r="D1461" s="9"/>
      <c r="E1461" s="31"/>
      <c r="F1461" s="32"/>
      <c r="G1461" s="9"/>
      <c r="H1461" s="9"/>
      <c r="I1461" s="9"/>
      <c r="J1461" s="9"/>
      <c r="K1461" s="31"/>
      <c r="L1461" s="33"/>
    </row>
    <row r="1462" spans="2:12" ht="15">
      <c r="B1462" s="9"/>
      <c r="C1462" s="9"/>
      <c r="D1462" s="9"/>
      <c r="E1462" s="31"/>
      <c r="F1462" s="32"/>
      <c r="G1462" s="9"/>
      <c r="H1462" s="9"/>
      <c r="I1462" s="9"/>
      <c r="J1462" s="9"/>
      <c r="K1462" s="31"/>
      <c r="L1462" s="33"/>
    </row>
    <row r="1463" spans="2:12" ht="15">
      <c r="B1463" s="9"/>
      <c r="C1463" s="9"/>
      <c r="D1463" s="9"/>
      <c r="E1463" s="31"/>
      <c r="F1463" s="32"/>
      <c r="G1463" s="9"/>
      <c r="H1463" s="9"/>
      <c r="I1463" s="9"/>
      <c r="J1463" s="9"/>
      <c r="K1463" s="31"/>
      <c r="L1463" s="33"/>
    </row>
    <row r="1464" spans="2:12" ht="15">
      <c r="B1464" s="9"/>
      <c r="C1464" s="9"/>
      <c r="D1464" s="9"/>
      <c r="E1464" s="31"/>
      <c r="F1464" s="32"/>
      <c r="G1464" s="9"/>
      <c r="H1464" s="9"/>
      <c r="I1464" s="9"/>
      <c r="J1464" s="9"/>
      <c r="K1464" s="31"/>
      <c r="L1464" s="33"/>
    </row>
    <row r="1465" spans="2:12" ht="15">
      <c r="B1465" s="9"/>
      <c r="C1465" s="9"/>
      <c r="D1465" s="9"/>
      <c r="E1465" s="31"/>
      <c r="F1465" s="32"/>
      <c r="G1465" s="9"/>
      <c r="H1465" s="9"/>
      <c r="I1465" s="9"/>
      <c r="J1465" s="9"/>
      <c r="K1465" s="31"/>
      <c r="L1465" s="33"/>
    </row>
    <row r="1466" spans="2:12" ht="15">
      <c r="B1466" s="9"/>
      <c r="C1466" s="9"/>
      <c r="D1466" s="9"/>
      <c r="E1466" s="31"/>
      <c r="F1466" s="32"/>
      <c r="G1466" s="9"/>
      <c r="H1466" s="9"/>
      <c r="I1466" s="9"/>
      <c r="J1466" s="9"/>
      <c r="K1466" s="31"/>
      <c r="L1466" s="33"/>
    </row>
    <row r="1467" spans="2:12" ht="15">
      <c r="B1467" s="9"/>
      <c r="C1467" s="9"/>
      <c r="D1467" s="9"/>
      <c r="E1467" s="31"/>
      <c r="F1467" s="32"/>
      <c r="G1467" s="9"/>
      <c r="H1467" s="9"/>
      <c r="I1467" s="9"/>
      <c r="J1467" s="9"/>
      <c r="K1467" s="31"/>
      <c r="L1467" s="33"/>
    </row>
    <row r="1468" spans="2:12" ht="15">
      <c r="B1468" s="9"/>
      <c r="C1468" s="9"/>
      <c r="D1468" s="9"/>
      <c r="E1468" s="31"/>
      <c r="F1468" s="32"/>
      <c r="G1468" s="9"/>
      <c r="H1468" s="9"/>
      <c r="I1468" s="9"/>
      <c r="J1468" s="9"/>
      <c r="K1468" s="31"/>
      <c r="L1468" s="33"/>
    </row>
    <row r="1469" spans="2:12" ht="15">
      <c r="B1469" s="9"/>
      <c r="C1469" s="9"/>
      <c r="D1469" s="9"/>
      <c r="E1469" s="31"/>
      <c r="F1469" s="32"/>
      <c r="G1469" s="9"/>
      <c r="H1469" s="9"/>
      <c r="I1469" s="9"/>
      <c r="J1469" s="9"/>
      <c r="K1469" s="31"/>
      <c r="L1469" s="33"/>
    </row>
    <row r="1470" spans="2:12" ht="15">
      <c r="B1470" s="9"/>
      <c r="C1470" s="9"/>
      <c r="D1470" s="9"/>
      <c r="E1470" s="31"/>
      <c r="F1470" s="32"/>
      <c r="G1470" s="9"/>
      <c r="H1470" s="9"/>
      <c r="I1470" s="9"/>
      <c r="J1470" s="9"/>
      <c r="K1470" s="31"/>
      <c r="L1470" s="33"/>
    </row>
    <row r="1471" spans="2:12" ht="15">
      <c r="B1471" s="9"/>
      <c r="C1471" s="9"/>
      <c r="D1471" s="9"/>
      <c r="E1471" s="31"/>
      <c r="F1471" s="32"/>
      <c r="G1471" s="9"/>
      <c r="H1471" s="9"/>
      <c r="I1471" s="9"/>
      <c r="J1471" s="9"/>
      <c r="K1471" s="31"/>
      <c r="L1471" s="33"/>
    </row>
    <row r="1472" spans="2:12" ht="15">
      <c r="B1472" s="9"/>
      <c r="C1472" s="9"/>
      <c r="D1472" s="9"/>
      <c r="E1472" s="31"/>
      <c r="F1472" s="32"/>
      <c r="G1472" s="9"/>
      <c r="H1472" s="9"/>
      <c r="I1472" s="9"/>
      <c r="J1472" s="9"/>
      <c r="K1472" s="31"/>
      <c r="L1472" s="33"/>
    </row>
    <row r="1473" spans="2:12" ht="15">
      <c r="B1473" s="9"/>
      <c r="C1473" s="9"/>
      <c r="D1473" s="9"/>
      <c r="E1473" s="31"/>
      <c r="F1473" s="32"/>
      <c r="G1473" s="9"/>
      <c r="H1473" s="9"/>
      <c r="I1473" s="9"/>
      <c r="J1473" s="9"/>
      <c r="K1473" s="31"/>
      <c r="L1473" s="33"/>
    </row>
    <row r="1474" spans="2:12" ht="15">
      <c r="B1474" s="9"/>
      <c r="C1474" s="9"/>
      <c r="D1474" s="9"/>
      <c r="E1474" s="31"/>
      <c r="F1474" s="32"/>
      <c r="G1474" s="9"/>
      <c r="H1474" s="9"/>
      <c r="I1474" s="9"/>
      <c r="J1474" s="9"/>
      <c r="K1474" s="31"/>
      <c r="L1474" s="33"/>
    </row>
    <row r="1475" spans="2:12" ht="15">
      <c r="B1475" s="9"/>
      <c r="C1475" s="9"/>
      <c r="D1475" s="9"/>
      <c r="E1475" s="31"/>
      <c r="F1475" s="32"/>
      <c r="G1475" s="9"/>
      <c r="H1475" s="9"/>
      <c r="I1475" s="9"/>
      <c r="J1475" s="9"/>
      <c r="K1475" s="31"/>
      <c r="L1475" s="33"/>
    </row>
    <row r="1476" spans="2:12" ht="15">
      <c r="B1476" s="9"/>
      <c r="C1476" s="9"/>
      <c r="D1476" s="9"/>
      <c r="E1476" s="31"/>
      <c r="F1476" s="32"/>
      <c r="G1476" s="9"/>
      <c r="H1476" s="9"/>
      <c r="I1476" s="9"/>
      <c r="J1476" s="9"/>
      <c r="K1476" s="31"/>
      <c r="L1476" s="33"/>
    </row>
    <row r="1477" spans="2:12" ht="15">
      <c r="B1477" s="9"/>
      <c r="C1477" s="9"/>
      <c r="D1477" s="9"/>
      <c r="E1477" s="31"/>
      <c r="F1477" s="32"/>
      <c r="G1477" s="9"/>
      <c r="H1477" s="9"/>
      <c r="I1477" s="9"/>
      <c r="J1477" s="9"/>
      <c r="K1477" s="31"/>
      <c r="L1477" s="33"/>
    </row>
    <row r="1478" spans="2:12" ht="15">
      <c r="B1478" s="9"/>
      <c r="C1478" s="9"/>
      <c r="D1478" s="9"/>
      <c r="E1478" s="31"/>
      <c r="F1478" s="32"/>
      <c r="G1478" s="9"/>
      <c r="H1478" s="9"/>
      <c r="I1478" s="9"/>
      <c r="J1478" s="9"/>
      <c r="K1478" s="31"/>
      <c r="L1478" s="33"/>
    </row>
    <row r="1479" spans="2:12" ht="15">
      <c r="B1479" s="9"/>
      <c r="C1479" s="9"/>
      <c r="D1479" s="9"/>
      <c r="E1479" s="31"/>
      <c r="F1479" s="32"/>
      <c r="G1479" s="9"/>
      <c r="H1479" s="9"/>
      <c r="I1479" s="9"/>
      <c r="J1479" s="9"/>
      <c r="K1479" s="31"/>
      <c r="L1479" s="33"/>
    </row>
    <row r="1480" spans="2:12" ht="15">
      <c r="B1480" s="9"/>
      <c r="C1480" s="9"/>
      <c r="D1480" s="9"/>
      <c r="E1480" s="31"/>
      <c r="F1480" s="32"/>
      <c r="G1480" s="9"/>
      <c r="H1480" s="9"/>
      <c r="I1480" s="9"/>
      <c r="J1480" s="9"/>
      <c r="K1480" s="31"/>
      <c r="L1480" s="33"/>
    </row>
    <row r="1481" spans="2:12" ht="15">
      <c r="B1481" s="9"/>
      <c r="C1481" s="9"/>
      <c r="D1481" s="9"/>
      <c r="E1481" s="31"/>
      <c r="F1481" s="32"/>
      <c r="G1481" s="9"/>
      <c r="H1481" s="9"/>
      <c r="I1481" s="9"/>
      <c r="J1481" s="9"/>
      <c r="K1481" s="31"/>
      <c r="L1481" s="33"/>
    </row>
    <row r="1482" spans="2:12" ht="15">
      <c r="B1482" s="9"/>
      <c r="C1482" s="9"/>
      <c r="D1482" s="9"/>
      <c r="E1482" s="31"/>
      <c r="F1482" s="32"/>
      <c r="G1482" s="9"/>
      <c r="H1482" s="9"/>
      <c r="I1482" s="9"/>
      <c r="J1482" s="9"/>
      <c r="K1482" s="31"/>
      <c r="L1482" s="33"/>
    </row>
    <row r="1483" spans="2:12" ht="15">
      <c r="B1483" s="9"/>
      <c r="C1483" s="9"/>
      <c r="D1483" s="9"/>
      <c r="E1483" s="31"/>
      <c r="F1483" s="32"/>
      <c r="G1483" s="9"/>
      <c r="H1483" s="9"/>
      <c r="I1483" s="9"/>
      <c r="J1483" s="9"/>
      <c r="K1483" s="31"/>
      <c r="L1483" s="33"/>
    </row>
    <row r="1484" spans="2:12" ht="15">
      <c r="B1484" s="9"/>
      <c r="C1484" s="9"/>
      <c r="D1484" s="9"/>
      <c r="E1484" s="31"/>
      <c r="F1484" s="32"/>
      <c r="G1484" s="9"/>
      <c r="H1484" s="9"/>
      <c r="I1484" s="9"/>
      <c r="J1484" s="9"/>
      <c r="K1484" s="31"/>
      <c r="L1484" s="33"/>
    </row>
    <row r="1485" spans="2:12" ht="15">
      <c r="B1485" s="9"/>
      <c r="C1485" s="9"/>
      <c r="D1485" s="9"/>
      <c r="E1485" s="31"/>
      <c r="F1485" s="32"/>
      <c r="G1485" s="9"/>
      <c r="H1485" s="9"/>
      <c r="I1485" s="9"/>
      <c r="J1485" s="9"/>
      <c r="K1485" s="31"/>
      <c r="L1485" s="33"/>
    </row>
    <row r="1486" spans="2:12" ht="15">
      <c r="B1486" s="9"/>
      <c r="C1486" s="9"/>
      <c r="D1486" s="9"/>
      <c r="E1486" s="31"/>
      <c r="F1486" s="32"/>
      <c r="G1486" s="9"/>
      <c r="H1486" s="9"/>
      <c r="I1486" s="9"/>
      <c r="J1486" s="9"/>
      <c r="K1486" s="31"/>
      <c r="L1486" s="33"/>
    </row>
    <row r="1487" spans="2:12" ht="15">
      <c r="B1487" s="9"/>
      <c r="C1487" s="9"/>
      <c r="D1487" s="9"/>
      <c r="E1487" s="31"/>
      <c r="F1487" s="32"/>
      <c r="G1487" s="9"/>
      <c r="H1487" s="9"/>
      <c r="I1487" s="9"/>
      <c r="J1487" s="9"/>
      <c r="K1487" s="31"/>
      <c r="L1487" s="33"/>
    </row>
    <row r="1488" spans="2:12" ht="15">
      <c r="B1488" s="9"/>
      <c r="C1488" s="9"/>
      <c r="D1488" s="9"/>
      <c r="E1488" s="31"/>
      <c r="F1488" s="32"/>
      <c r="G1488" s="9"/>
      <c r="H1488" s="9"/>
      <c r="I1488" s="9"/>
      <c r="J1488" s="9"/>
      <c r="K1488" s="31"/>
      <c r="L1488" s="33"/>
    </row>
    <row r="1489" spans="2:12" ht="15">
      <c r="B1489" s="9"/>
      <c r="C1489" s="9"/>
      <c r="D1489" s="9"/>
      <c r="E1489" s="31"/>
      <c r="F1489" s="32"/>
      <c r="G1489" s="9"/>
      <c r="H1489" s="9"/>
      <c r="I1489" s="9"/>
      <c r="J1489" s="9"/>
      <c r="K1489" s="31"/>
      <c r="L1489" s="33"/>
    </row>
    <row r="1490" spans="2:12" ht="15">
      <c r="B1490" s="9"/>
      <c r="C1490" s="9"/>
      <c r="D1490" s="9"/>
      <c r="E1490" s="31"/>
      <c r="F1490" s="32"/>
      <c r="G1490" s="9"/>
      <c r="H1490" s="9"/>
      <c r="I1490" s="9"/>
      <c r="J1490" s="9"/>
      <c r="K1490" s="31"/>
      <c r="L1490" s="33"/>
    </row>
    <row r="1491" spans="2:12" ht="15">
      <c r="B1491" s="9"/>
      <c r="C1491" s="9"/>
      <c r="D1491" s="9"/>
      <c r="E1491" s="31"/>
      <c r="F1491" s="32"/>
      <c r="G1491" s="9"/>
      <c r="H1491" s="9"/>
      <c r="I1491" s="9"/>
      <c r="J1491" s="9"/>
      <c r="K1491" s="31"/>
      <c r="L1491" s="33"/>
    </row>
    <row r="1492" spans="2:12" ht="15">
      <c r="B1492" s="9"/>
      <c r="C1492" s="9"/>
      <c r="D1492" s="9"/>
      <c r="E1492" s="31"/>
      <c r="F1492" s="32"/>
      <c r="G1492" s="9"/>
      <c r="H1492" s="9"/>
      <c r="I1492" s="9"/>
      <c r="J1492" s="9"/>
      <c r="K1492" s="31"/>
      <c r="L1492" s="33"/>
    </row>
    <row r="1493" spans="2:12" ht="15">
      <c r="B1493" s="9"/>
      <c r="C1493" s="9"/>
      <c r="D1493" s="9"/>
      <c r="E1493" s="31"/>
      <c r="F1493" s="32"/>
      <c r="G1493" s="9"/>
      <c r="H1493" s="9"/>
      <c r="I1493" s="9"/>
      <c r="J1493" s="9"/>
      <c r="K1493" s="31"/>
      <c r="L1493" s="33"/>
    </row>
    <row r="1494" spans="2:12" ht="15">
      <c r="B1494" s="9"/>
      <c r="C1494" s="9"/>
      <c r="D1494" s="9"/>
      <c r="E1494" s="31"/>
      <c r="F1494" s="32"/>
      <c r="G1494" s="9"/>
      <c r="H1494" s="9"/>
      <c r="I1494" s="9"/>
      <c r="J1494" s="9"/>
      <c r="K1494" s="31"/>
      <c r="L1494" s="33"/>
    </row>
    <row r="1495" spans="2:12" ht="15">
      <c r="B1495" s="9"/>
      <c r="C1495" s="9"/>
      <c r="D1495" s="9"/>
      <c r="E1495" s="31"/>
      <c r="F1495" s="32"/>
      <c r="G1495" s="9"/>
      <c r="H1495" s="9"/>
      <c r="I1495" s="9"/>
      <c r="J1495" s="9"/>
      <c r="K1495" s="31"/>
      <c r="L1495" s="33"/>
    </row>
    <row r="1496" spans="2:12" ht="15">
      <c r="B1496" s="9"/>
      <c r="C1496" s="9"/>
      <c r="D1496" s="9"/>
      <c r="E1496" s="31"/>
      <c r="F1496" s="32"/>
      <c r="G1496" s="9"/>
      <c r="H1496" s="9"/>
      <c r="I1496" s="9"/>
      <c r="J1496" s="9"/>
      <c r="K1496" s="31"/>
      <c r="L1496" s="33"/>
    </row>
    <row r="1497" spans="2:12" ht="15">
      <c r="B1497" s="9"/>
      <c r="C1497" s="9"/>
      <c r="D1497" s="9"/>
      <c r="E1497" s="31"/>
      <c r="F1497" s="32"/>
      <c r="G1497" s="9"/>
      <c r="H1497" s="9"/>
      <c r="I1497" s="9"/>
      <c r="J1497" s="9"/>
      <c r="K1497" s="31"/>
      <c r="L1497" s="33"/>
    </row>
    <row r="1498" spans="2:12" ht="15">
      <c r="B1498" s="9"/>
      <c r="C1498" s="9"/>
      <c r="D1498" s="9"/>
      <c r="E1498" s="31"/>
      <c r="F1498" s="32"/>
      <c r="G1498" s="9"/>
      <c r="H1498" s="9"/>
      <c r="I1498" s="9"/>
      <c r="J1498" s="9"/>
      <c r="K1498" s="31"/>
      <c r="L1498" s="33"/>
    </row>
    <row r="1499" spans="2:12" ht="15">
      <c r="B1499" s="9"/>
      <c r="C1499" s="9"/>
      <c r="D1499" s="9"/>
      <c r="E1499" s="31"/>
      <c r="F1499" s="32"/>
      <c r="G1499" s="9"/>
      <c r="H1499" s="9"/>
      <c r="I1499" s="9"/>
      <c r="J1499" s="9"/>
      <c r="K1499" s="31"/>
      <c r="L1499" s="33"/>
    </row>
    <row r="1500" spans="2:12" ht="15">
      <c r="B1500" s="9"/>
      <c r="C1500" s="9"/>
      <c r="D1500" s="9"/>
      <c r="E1500" s="31"/>
      <c r="F1500" s="32"/>
      <c r="G1500" s="9"/>
      <c r="H1500" s="9"/>
      <c r="I1500" s="9"/>
      <c r="J1500" s="9"/>
      <c r="K1500" s="31"/>
      <c r="L1500" s="33"/>
    </row>
    <row r="1501" spans="2:12" ht="15">
      <c r="B1501" s="9"/>
      <c r="C1501" s="9"/>
      <c r="D1501" s="9"/>
      <c r="E1501" s="31"/>
      <c r="F1501" s="32"/>
      <c r="G1501" s="9"/>
      <c r="H1501" s="9"/>
      <c r="I1501" s="9"/>
      <c r="J1501" s="9"/>
      <c r="K1501" s="31"/>
      <c r="L1501" s="33"/>
    </row>
    <row r="1502" spans="2:12" ht="15">
      <c r="B1502" s="9"/>
      <c r="C1502" s="9"/>
      <c r="D1502" s="9"/>
      <c r="E1502" s="31"/>
      <c r="F1502" s="32"/>
      <c r="G1502" s="9"/>
      <c r="H1502" s="9"/>
      <c r="I1502" s="9"/>
      <c r="J1502" s="9"/>
      <c r="K1502" s="31"/>
      <c r="L1502" s="33"/>
    </row>
    <row r="1503" spans="2:12" ht="15">
      <c r="B1503" s="9"/>
      <c r="C1503" s="9"/>
      <c r="D1503" s="9"/>
      <c r="E1503" s="31"/>
      <c r="F1503" s="32"/>
      <c r="G1503" s="9"/>
      <c r="H1503" s="9"/>
      <c r="I1503" s="9"/>
      <c r="J1503" s="9"/>
      <c r="K1503" s="31"/>
      <c r="L1503" s="33"/>
    </row>
    <row r="1504" spans="2:12" ht="15">
      <c r="B1504" s="9"/>
      <c r="C1504" s="9"/>
      <c r="D1504" s="9"/>
      <c r="E1504" s="31"/>
      <c r="F1504" s="32"/>
      <c r="G1504" s="9"/>
      <c r="H1504" s="9"/>
      <c r="I1504" s="9"/>
      <c r="J1504" s="9"/>
      <c r="K1504" s="31"/>
      <c r="L1504" s="33"/>
    </row>
    <row r="1505" spans="2:12" ht="15">
      <c r="B1505" s="9"/>
      <c r="C1505" s="9"/>
      <c r="D1505" s="9"/>
      <c r="E1505" s="31"/>
      <c r="F1505" s="32"/>
      <c r="G1505" s="9"/>
      <c r="H1505" s="9"/>
      <c r="I1505" s="9"/>
      <c r="J1505" s="9"/>
      <c r="K1505" s="31"/>
      <c r="L1505" s="33"/>
    </row>
    <row r="1506" spans="2:12" ht="15">
      <c r="B1506" s="9"/>
      <c r="C1506" s="9"/>
      <c r="D1506" s="9"/>
      <c r="E1506" s="31"/>
      <c r="F1506" s="32"/>
      <c r="G1506" s="9"/>
      <c r="H1506" s="9"/>
      <c r="I1506" s="9"/>
      <c r="J1506" s="9"/>
      <c r="K1506" s="31"/>
      <c r="L1506" s="33"/>
    </row>
    <row r="1507" spans="2:12" ht="15">
      <c r="B1507" s="9"/>
      <c r="C1507" s="9"/>
      <c r="D1507" s="9"/>
      <c r="E1507" s="31"/>
      <c r="F1507" s="32"/>
      <c r="G1507" s="9"/>
      <c r="H1507" s="9"/>
      <c r="I1507" s="9"/>
      <c r="J1507" s="9"/>
      <c r="K1507" s="31"/>
      <c r="L1507" s="33"/>
    </row>
    <row r="1508" spans="2:12" ht="15">
      <c r="B1508" s="9"/>
      <c r="C1508" s="9"/>
      <c r="D1508" s="9"/>
      <c r="E1508" s="31"/>
      <c r="F1508" s="32"/>
      <c r="G1508" s="9"/>
      <c r="H1508" s="9"/>
      <c r="I1508" s="9"/>
      <c r="J1508" s="9"/>
      <c r="K1508" s="31"/>
      <c r="L1508" s="33"/>
    </row>
    <row r="1509" spans="2:12" ht="15">
      <c r="B1509" s="9"/>
      <c r="C1509" s="9"/>
      <c r="D1509" s="9"/>
      <c r="E1509" s="31"/>
      <c r="F1509" s="32"/>
      <c r="G1509" s="9"/>
      <c r="H1509" s="9"/>
      <c r="I1509" s="9"/>
      <c r="J1509" s="9"/>
      <c r="K1509" s="31"/>
      <c r="L1509" s="33"/>
    </row>
    <row r="1510" spans="2:12" ht="15">
      <c r="B1510" s="9"/>
      <c r="C1510" s="9"/>
      <c r="D1510" s="9"/>
      <c r="E1510" s="31"/>
      <c r="F1510" s="32"/>
      <c r="G1510" s="9"/>
      <c r="H1510" s="9"/>
      <c r="I1510" s="9"/>
      <c r="J1510" s="9"/>
      <c r="K1510" s="31"/>
      <c r="L1510" s="33"/>
    </row>
    <row r="1511" spans="2:12" ht="15">
      <c r="B1511" s="9"/>
      <c r="C1511" s="9"/>
      <c r="D1511" s="9"/>
      <c r="E1511" s="31"/>
      <c r="F1511" s="32"/>
      <c r="G1511" s="9"/>
      <c r="H1511" s="9"/>
      <c r="I1511" s="9"/>
      <c r="J1511" s="9"/>
      <c r="K1511" s="31"/>
      <c r="L1511" s="33"/>
    </row>
    <row r="1512" spans="2:12" ht="15">
      <c r="B1512" s="9"/>
      <c r="C1512" s="9"/>
      <c r="D1512" s="9"/>
      <c r="E1512" s="31"/>
      <c r="F1512" s="32"/>
      <c r="G1512" s="9"/>
      <c r="H1512" s="9"/>
      <c r="I1512" s="9"/>
      <c r="J1512" s="9"/>
      <c r="K1512" s="31"/>
      <c r="L1512" s="33"/>
    </row>
    <row r="1513" spans="2:12" ht="15">
      <c r="B1513" s="9"/>
      <c r="C1513" s="9"/>
      <c r="D1513" s="9"/>
      <c r="E1513" s="31"/>
      <c r="F1513" s="32"/>
      <c r="G1513" s="9"/>
      <c r="H1513" s="9"/>
      <c r="I1513" s="9"/>
      <c r="J1513" s="9"/>
      <c r="K1513" s="31"/>
      <c r="L1513" s="33"/>
    </row>
    <row r="1514" spans="2:12" ht="15">
      <c r="B1514" s="9"/>
      <c r="C1514" s="9"/>
      <c r="D1514" s="9"/>
      <c r="E1514" s="31"/>
      <c r="F1514" s="32"/>
      <c r="G1514" s="9"/>
      <c r="H1514" s="9"/>
      <c r="I1514" s="9"/>
      <c r="J1514" s="9"/>
      <c r="K1514" s="31"/>
      <c r="L1514" s="33"/>
    </row>
    <row r="1515" spans="2:12" ht="15">
      <c r="B1515" s="9"/>
      <c r="C1515" s="9"/>
      <c r="D1515" s="9"/>
      <c r="E1515" s="31"/>
      <c r="F1515" s="32"/>
      <c r="G1515" s="9"/>
      <c r="H1515" s="9"/>
      <c r="I1515" s="9"/>
      <c r="J1515" s="9"/>
      <c r="K1515" s="31"/>
      <c r="L1515" s="33"/>
    </row>
    <row r="1516" spans="2:12" ht="15">
      <c r="B1516" s="9"/>
      <c r="C1516" s="9"/>
      <c r="D1516" s="9"/>
      <c r="E1516" s="31"/>
      <c r="F1516" s="32"/>
      <c r="G1516" s="9"/>
      <c r="H1516" s="9"/>
      <c r="I1516" s="9"/>
      <c r="J1516" s="9"/>
      <c r="K1516" s="31"/>
      <c r="L1516" s="33"/>
    </row>
    <row r="1517" spans="2:12" ht="15">
      <c r="B1517" s="9"/>
      <c r="C1517" s="9"/>
      <c r="D1517" s="9"/>
      <c r="E1517" s="31"/>
      <c r="F1517" s="32"/>
      <c r="G1517" s="9"/>
      <c r="H1517" s="9"/>
      <c r="I1517" s="9"/>
      <c r="J1517" s="9"/>
      <c r="K1517" s="31"/>
      <c r="L1517" s="33"/>
    </row>
    <row r="1518" spans="2:12" ht="15">
      <c r="B1518" s="9"/>
      <c r="C1518" s="9"/>
      <c r="D1518" s="9"/>
      <c r="E1518" s="31"/>
      <c r="F1518" s="32"/>
      <c r="G1518" s="9"/>
      <c r="H1518" s="9"/>
      <c r="I1518" s="9"/>
      <c r="J1518" s="9"/>
      <c r="K1518" s="31"/>
      <c r="L1518" s="33"/>
    </row>
    <row r="1519" spans="2:12" ht="15">
      <c r="B1519" s="9"/>
      <c r="C1519" s="9"/>
      <c r="D1519" s="9"/>
      <c r="E1519" s="31"/>
      <c r="F1519" s="32"/>
      <c r="G1519" s="9"/>
      <c r="H1519" s="9"/>
      <c r="I1519" s="9"/>
      <c r="J1519" s="9"/>
      <c r="K1519" s="31"/>
      <c r="L1519" s="33"/>
    </row>
    <row r="1520" spans="2:12" ht="15">
      <c r="B1520" s="9"/>
      <c r="C1520" s="9"/>
      <c r="D1520" s="9"/>
      <c r="E1520" s="31"/>
      <c r="F1520" s="32"/>
      <c r="G1520" s="9"/>
      <c r="H1520" s="9"/>
      <c r="I1520" s="9"/>
      <c r="J1520" s="9"/>
      <c r="K1520" s="31"/>
      <c r="L1520" s="33"/>
    </row>
    <row r="1521" spans="2:12" ht="15">
      <c r="B1521" s="9"/>
      <c r="C1521" s="9"/>
      <c r="D1521" s="9"/>
      <c r="E1521" s="31"/>
      <c r="F1521" s="32"/>
      <c r="G1521" s="9"/>
      <c r="H1521" s="9"/>
      <c r="I1521" s="9"/>
      <c r="J1521" s="9"/>
      <c r="K1521" s="31"/>
      <c r="L1521" s="33"/>
    </row>
    <row r="1522" spans="2:12" ht="15">
      <c r="B1522" s="9"/>
      <c r="C1522" s="9"/>
      <c r="D1522" s="9"/>
      <c r="E1522" s="31"/>
      <c r="F1522" s="32"/>
      <c r="G1522" s="9"/>
      <c r="H1522" s="9"/>
      <c r="I1522" s="9"/>
      <c r="J1522" s="9"/>
      <c r="K1522" s="31"/>
      <c r="L1522" s="33"/>
    </row>
    <row r="1523" spans="2:12" ht="15">
      <c r="B1523" s="9"/>
      <c r="C1523" s="9"/>
      <c r="D1523" s="9"/>
      <c r="E1523" s="31"/>
      <c r="F1523" s="32"/>
      <c r="G1523" s="9"/>
      <c r="H1523" s="9"/>
      <c r="I1523" s="9"/>
      <c r="J1523" s="9"/>
      <c r="K1523" s="31"/>
      <c r="L1523" s="33"/>
    </row>
    <row r="1524" spans="2:12" ht="15">
      <c r="B1524" s="9"/>
      <c r="C1524" s="9"/>
      <c r="D1524" s="9"/>
      <c r="E1524" s="31"/>
      <c r="F1524" s="32"/>
      <c r="G1524" s="9"/>
      <c r="H1524" s="9"/>
      <c r="I1524" s="9"/>
      <c r="J1524" s="9"/>
      <c r="K1524" s="31"/>
      <c r="L1524" s="33"/>
    </row>
    <row r="1525" spans="2:12" ht="15">
      <c r="B1525" s="9"/>
      <c r="C1525" s="9"/>
      <c r="D1525" s="9"/>
      <c r="E1525" s="31"/>
      <c r="F1525" s="32"/>
      <c r="G1525" s="9"/>
      <c r="H1525" s="9"/>
      <c r="I1525" s="9"/>
      <c r="J1525" s="9"/>
      <c r="K1525" s="31"/>
      <c r="L1525" s="33"/>
    </row>
    <row r="1526" spans="2:12" ht="15">
      <c r="B1526" s="9"/>
      <c r="C1526" s="9"/>
      <c r="D1526" s="9"/>
      <c r="E1526" s="31"/>
      <c r="F1526" s="32"/>
      <c r="G1526" s="9"/>
      <c r="H1526" s="9"/>
      <c r="I1526" s="9"/>
      <c r="J1526" s="9"/>
      <c r="K1526" s="31"/>
      <c r="L1526" s="33"/>
    </row>
    <row r="1527" spans="2:12" ht="15">
      <c r="B1527" s="9"/>
      <c r="C1527" s="9"/>
      <c r="D1527" s="9"/>
      <c r="E1527" s="31"/>
      <c r="F1527" s="32"/>
      <c r="G1527" s="9"/>
      <c r="H1527" s="9"/>
      <c r="I1527" s="9"/>
      <c r="J1527" s="9"/>
      <c r="K1527" s="31"/>
      <c r="L1527" s="33"/>
    </row>
    <row r="1528" spans="2:12" ht="15">
      <c r="B1528" s="9"/>
      <c r="C1528" s="9"/>
      <c r="D1528" s="9"/>
      <c r="E1528" s="31"/>
      <c r="F1528" s="32"/>
      <c r="G1528" s="9"/>
      <c r="H1528" s="9"/>
      <c r="I1528" s="9"/>
      <c r="J1528" s="9"/>
      <c r="K1528" s="31"/>
      <c r="L1528" s="33"/>
    </row>
    <row r="1529" spans="2:12" ht="15">
      <c r="B1529" s="9"/>
      <c r="C1529" s="9"/>
      <c r="D1529" s="9"/>
      <c r="E1529" s="31"/>
      <c r="F1529" s="32"/>
      <c r="G1529" s="9"/>
      <c r="H1529" s="9"/>
      <c r="I1529" s="9"/>
      <c r="J1529" s="9"/>
      <c r="K1529" s="31"/>
      <c r="L1529" s="33"/>
    </row>
    <row r="1530" spans="2:12" ht="15">
      <c r="B1530" s="9"/>
      <c r="C1530" s="9"/>
      <c r="D1530" s="9"/>
      <c r="E1530" s="31"/>
      <c r="F1530" s="32"/>
      <c r="G1530" s="9"/>
      <c r="H1530" s="9"/>
      <c r="I1530" s="9"/>
      <c r="J1530" s="9"/>
      <c r="K1530" s="31"/>
      <c r="L1530" s="33"/>
    </row>
    <row r="1531" spans="2:12" ht="15">
      <c r="B1531" s="9"/>
      <c r="C1531" s="9"/>
      <c r="D1531" s="9"/>
      <c r="E1531" s="31"/>
      <c r="F1531" s="32"/>
      <c r="G1531" s="9"/>
      <c r="H1531" s="9"/>
      <c r="I1531" s="9"/>
      <c r="J1531" s="9"/>
      <c r="K1531" s="31"/>
      <c r="L1531" s="33"/>
    </row>
    <row r="1532" spans="2:12" ht="15">
      <c r="B1532" s="9"/>
      <c r="C1532" s="9"/>
      <c r="D1532" s="9"/>
      <c r="E1532" s="31"/>
      <c r="F1532" s="32"/>
      <c r="G1532" s="9"/>
      <c r="H1532" s="9"/>
      <c r="I1532" s="9"/>
      <c r="J1532" s="9"/>
      <c r="K1532" s="31"/>
      <c r="L1532" s="33"/>
    </row>
    <row r="1533" spans="2:12" ht="15">
      <c r="B1533" s="9"/>
      <c r="C1533" s="9"/>
      <c r="D1533" s="9"/>
      <c r="E1533" s="31"/>
      <c r="F1533" s="32"/>
      <c r="G1533" s="9"/>
      <c r="H1533" s="9"/>
      <c r="I1533" s="9"/>
      <c r="J1533" s="9"/>
      <c r="K1533" s="31"/>
      <c r="L1533" s="33"/>
    </row>
    <row r="1534" spans="2:12" ht="15">
      <c r="B1534" s="9"/>
      <c r="C1534" s="9"/>
      <c r="D1534" s="9"/>
      <c r="E1534" s="31"/>
      <c r="F1534" s="32"/>
      <c r="G1534" s="9"/>
      <c r="H1534" s="9"/>
      <c r="I1534" s="9"/>
      <c r="J1534" s="9"/>
      <c r="K1534" s="31"/>
      <c r="L1534" s="33"/>
    </row>
    <row r="1535" spans="2:12" ht="15">
      <c r="B1535" s="9"/>
      <c r="C1535" s="9"/>
      <c r="D1535" s="9"/>
      <c r="E1535" s="31"/>
      <c r="F1535" s="32"/>
      <c r="G1535" s="9"/>
      <c r="H1535" s="9"/>
      <c r="I1535" s="9"/>
      <c r="J1535" s="9"/>
      <c r="K1535" s="31"/>
      <c r="L1535" s="33"/>
    </row>
    <row r="1536" spans="2:12" ht="15">
      <c r="B1536" s="9"/>
      <c r="C1536" s="9"/>
      <c r="D1536" s="9"/>
      <c r="E1536" s="31"/>
      <c r="F1536" s="32"/>
      <c r="G1536" s="9"/>
      <c r="H1536" s="9"/>
      <c r="I1536" s="9"/>
      <c r="J1536" s="9"/>
      <c r="K1536" s="31"/>
      <c r="L1536" s="33"/>
    </row>
    <row r="1537" spans="2:12" ht="15">
      <c r="B1537" s="9"/>
      <c r="C1537" s="9"/>
      <c r="D1537" s="9"/>
      <c r="E1537" s="31"/>
      <c r="F1537" s="32"/>
      <c r="G1537" s="9"/>
      <c r="H1537" s="9"/>
      <c r="I1537" s="9"/>
      <c r="J1537" s="9"/>
      <c r="K1537" s="31"/>
      <c r="L1537" s="33"/>
    </row>
    <row r="1538" spans="2:12" ht="15">
      <c r="B1538" s="9"/>
      <c r="C1538" s="9"/>
      <c r="D1538" s="9"/>
      <c r="E1538" s="31"/>
      <c r="F1538" s="32"/>
      <c r="G1538" s="9"/>
      <c r="H1538" s="9"/>
      <c r="I1538" s="9"/>
      <c r="J1538" s="9"/>
      <c r="K1538" s="31"/>
      <c r="L1538" s="33"/>
    </row>
    <row r="1539" spans="2:12" ht="15">
      <c r="B1539" s="9"/>
      <c r="C1539" s="9"/>
      <c r="D1539" s="9"/>
      <c r="E1539" s="31"/>
      <c r="F1539" s="32"/>
      <c r="G1539" s="9"/>
      <c r="H1539" s="9"/>
      <c r="I1539" s="9"/>
      <c r="J1539" s="9"/>
      <c r="K1539" s="31"/>
      <c r="L1539" s="33"/>
    </row>
    <row r="1540" spans="2:12" ht="15">
      <c r="B1540" s="9"/>
      <c r="C1540" s="9"/>
      <c r="D1540" s="9"/>
      <c r="E1540" s="31"/>
      <c r="F1540" s="32"/>
      <c r="G1540" s="9"/>
      <c r="H1540" s="9"/>
      <c r="I1540" s="9"/>
      <c r="J1540" s="9"/>
      <c r="K1540" s="31"/>
      <c r="L1540" s="33"/>
    </row>
    <row r="1541" spans="2:12" ht="15">
      <c r="B1541" s="9"/>
      <c r="C1541" s="9"/>
      <c r="D1541" s="9"/>
      <c r="E1541" s="31"/>
      <c r="F1541" s="32"/>
      <c r="G1541" s="9"/>
      <c r="H1541" s="9"/>
      <c r="I1541" s="9"/>
      <c r="J1541" s="9"/>
      <c r="K1541" s="31"/>
      <c r="L1541" s="33"/>
    </row>
    <row r="1542" spans="2:12" ht="15">
      <c r="B1542" s="9"/>
      <c r="C1542" s="9"/>
      <c r="D1542" s="9"/>
      <c r="E1542" s="31"/>
      <c r="F1542" s="32"/>
      <c r="G1542" s="9"/>
      <c r="H1542" s="9"/>
      <c r="I1542" s="9"/>
      <c r="J1542" s="9"/>
      <c r="K1542" s="31"/>
      <c r="L1542" s="33"/>
    </row>
    <row r="1543" spans="2:12" ht="15">
      <c r="B1543" s="9"/>
      <c r="C1543" s="9"/>
      <c r="D1543" s="9"/>
      <c r="E1543" s="31"/>
      <c r="F1543" s="32"/>
      <c r="G1543" s="9"/>
      <c r="H1543" s="9"/>
      <c r="I1543" s="9"/>
      <c r="J1543" s="9"/>
      <c r="K1543" s="31"/>
      <c r="L1543" s="33"/>
    </row>
    <row r="1544" spans="2:12" ht="15">
      <c r="B1544" s="9"/>
      <c r="C1544" s="9"/>
      <c r="D1544" s="9"/>
      <c r="E1544" s="31"/>
      <c r="F1544" s="32"/>
      <c r="G1544" s="9"/>
      <c r="H1544" s="9"/>
      <c r="I1544" s="9"/>
      <c r="J1544" s="9"/>
      <c r="K1544" s="31"/>
      <c r="L1544" s="33"/>
    </row>
    <row r="1545" spans="2:12" ht="15">
      <c r="B1545" s="9"/>
      <c r="C1545" s="9"/>
      <c r="D1545" s="9"/>
      <c r="E1545" s="31"/>
      <c r="F1545" s="32"/>
      <c r="G1545" s="9"/>
      <c r="H1545" s="9"/>
      <c r="I1545" s="9"/>
      <c r="J1545" s="9"/>
      <c r="K1545" s="31"/>
      <c r="L1545" s="33"/>
    </row>
    <row r="1546" spans="2:12" ht="15">
      <c r="B1546" s="9"/>
      <c r="C1546" s="9"/>
      <c r="D1546" s="9"/>
      <c r="E1546" s="31"/>
      <c r="F1546" s="32"/>
      <c r="G1546" s="9"/>
      <c r="H1546" s="9"/>
      <c r="I1546" s="9"/>
      <c r="J1546" s="9"/>
      <c r="K1546" s="31"/>
      <c r="L1546" s="33"/>
    </row>
    <row r="1547" spans="2:12" ht="15">
      <c r="B1547" s="9"/>
      <c r="C1547" s="9"/>
      <c r="D1547" s="9"/>
      <c r="E1547" s="31"/>
      <c r="F1547" s="32"/>
      <c r="G1547" s="9"/>
      <c r="H1547" s="9"/>
      <c r="I1547" s="9"/>
      <c r="J1547" s="9"/>
      <c r="K1547" s="31"/>
      <c r="L1547" s="33"/>
    </row>
    <row r="1548" spans="2:12" ht="15">
      <c r="B1548" s="9"/>
      <c r="C1548" s="9"/>
      <c r="D1548" s="9"/>
      <c r="E1548" s="31"/>
      <c r="F1548" s="32"/>
      <c r="G1548" s="9"/>
      <c r="H1548" s="9"/>
      <c r="I1548" s="9"/>
      <c r="J1548" s="9"/>
      <c r="K1548" s="31"/>
      <c r="L1548" s="33"/>
    </row>
    <row r="1549" spans="2:12" ht="15">
      <c r="B1549" s="9"/>
      <c r="C1549" s="9"/>
      <c r="D1549" s="9"/>
      <c r="E1549" s="31"/>
      <c r="F1549" s="32"/>
      <c r="G1549" s="9"/>
      <c r="H1549" s="9"/>
      <c r="I1549" s="9"/>
      <c r="J1549" s="9"/>
      <c r="K1549" s="31"/>
      <c r="L1549" s="33"/>
    </row>
    <row r="1550" spans="2:12" ht="15">
      <c r="B1550" s="9"/>
      <c r="C1550" s="9"/>
      <c r="D1550" s="9"/>
      <c r="E1550" s="31"/>
      <c r="F1550" s="32"/>
      <c r="G1550" s="9"/>
      <c r="H1550" s="9"/>
      <c r="I1550" s="9"/>
      <c r="J1550" s="9"/>
      <c r="K1550" s="31"/>
      <c r="L1550" s="33"/>
    </row>
    <row r="1551" spans="2:12" ht="15">
      <c r="B1551" s="9"/>
      <c r="C1551" s="9"/>
      <c r="D1551" s="9"/>
      <c r="E1551" s="31"/>
      <c r="F1551" s="32"/>
      <c r="G1551" s="9"/>
      <c r="H1551" s="9"/>
      <c r="I1551" s="9"/>
      <c r="J1551" s="9"/>
      <c r="K1551" s="31"/>
      <c r="L1551" s="33"/>
    </row>
    <row r="1552" spans="2:12" ht="15">
      <c r="B1552" s="9"/>
      <c r="C1552" s="9"/>
      <c r="D1552" s="9"/>
      <c r="E1552" s="31"/>
      <c r="F1552" s="32"/>
      <c r="G1552" s="9"/>
      <c r="H1552" s="9"/>
      <c r="I1552" s="9"/>
      <c r="J1552" s="9"/>
      <c r="K1552" s="31"/>
      <c r="L1552" s="33"/>
    </row>
    <row r="1553" spans="2:12" ht="15">
      <c r="B1553" s="9"/>
      <c r="C1553" s="9"/>
      <c r="D1553" s="9"/>
      <c r="E1553" s="31"/>
      <c r="F1553" s="32"/>
      <c r="G1553" s="9"/>
      <c r="H1553" s="9"/>
      <c r="I1553" s="9"/>
      <c r="J1553" s="9"/>
      <c r="K1553" s="31"/>
      <c r="L1553" s="33"/>
    </row>
    <row r="1554" spans="2:12" ht="15">
      <c r="B1554" s="9"/>
      <c r="C1554" s="9"/>
      <c r="D1554" s="9"/>
      <c r="E1554" s="31"/>
      <c r="F1554" s="32"/>
      <c r="G1554" s="9"/>
      <c r="H1554" s="9"/>
      <c r="I1554" s="9"/>
      <c r="J1554" s="9"/>
      <c r="K1554" s="31"/>
      <c r="L1554" s="33"/>
    </row>
    <row r="1555" spans="2:12" ht="15">
      <c r="B1555" s="9"/>
      <c r="C1555" s="9"/>
      <c r="D1555" s="9"/>
      <c r="E1555" s="31"/>
      <c r="F1555" s="32"/>
      <c r="G1555" s="9"/>
      <c r="H1555" s="9"/>
      <c r="I1555" s="9"/>
      <c r="J1555" s="9"/>
      <c r="K1555" s="31"/>
      <c r="L1555" s="33"/>
    </row>
    <row r="1556" spans="2:12" ht="15">
      <c r="B1556" s="9"/>
      <c r="C1556" s="9"/>
      <c r="D1556" s="9"/>
      <c r="E1556" s="31"/>
      <c r="F1556" s="32"/>
      <c r="G1556" s="9"/>
      <c r="H1556" s="9"/>
      <c r="I1556" s="9"/>
      <c r="J1556" s="9"/>
      <c r="K1556" s="31"/>
      <c r="L1556" s="33"/>
    </row>
    <row r="1557" spans="2:12" ht="15">
      <c r="B1557" s="9"/>
      <c r="C1557" s="9"/>
      <c r="D1557" s="9"/>
      <c r="E1557" s="31"/>
      <c r="F1557" s="32"/>
      <c r="G1557" s="9"/>
      <c r="H1557" s="9"/>
      <c r="I1557" s="9"/>
      <c r="J1557" s="9"/>
      <c r="K1557" s="31"/>
      <c r="L1557" s="33"/>
    </row>
    <row r="1558" spans="2:12" ht="15">
      <c r="B1558" s="9"/>
      <c r="C1558" s="9"/>
      <c r="D1558" s="9"/>
      <c r="E1558" s="31"/>
      <c r="F1558" s="32"/>
      <c r="G1558" s="9"/>
      <c r="H1558" s="9"/>
      <c r="I1558" s="9"/>
      <c r="J1558" s="9"/>
      <c r="K1558" s="31"/>
      <c r="L1558" s="33"/>
    </row>
    <row r="1559" spans="2:12" ht="15">
      <c r="B1559" s="9"/>
      <c r="C1559" s="9"/>
      <c r="D1559" s="9"/>
      <c r="E1559" s="31"/>
      <c r="F1559" s="32"/>
      <c r="G1559" s="9"/>
      <c r="H1559" s="9"/>
      <c r="I1559" s="9"/>
      <c r="J1559" s="9"/>
      <c r="K1559" s="31"/>
      <c r="L1559" s="33"/>
    </row>
    <row r="1560" spans="2:12" ht="15">
      <c r="B1560" s="9"/>
      <c r="C1560" s="9"/>
      <c r="D1560" s="9"/>
      <c r="E1560" s="31"/>
      <c r="F1560" s="32"/>
      <c r="G1560" s="9"/>
      <c r="H1560" s="9"/>
      <c r="I1560" s="9"/>
      <c r="J1560" s="9"/>
      <c r="K1560" s="31"/>
      <c r="L1560" s="33"/>
    </row>
    <row r="1561" spans="2:12" ht="15">
      <c r="B1561" s="9"/>
      <c r="C1561" s="9"/>
      <c r="D1561" s="9"/>
      <c r="E1561" s="31"/>
      <c r="F1561" s="32"/>
      <c r="G1561" s="9"/>
      <c r="H1561" s="9"/>
      <c r="I1561" s="9"/>
      <c r="J1561" s="9"/>
      <c r="K1561" s="31"/>
      <c r="L1561" s="33"/>
    </row>
    <row r="1562" spans="2:12" ht="15">
      <c r="B1562" s="9"/>
      <c r="C1562" s="9"/>
      <c r="D1562" s="9"/>
      <c r="E1562" s="31"/>
      <c r="F1562" s="32"/>
      <c r="G1562" s="9"/>
      <c r="H1562" s="9"/>
      <c r="I1562" s="9"/>
      <c r="J1562" s="9"/>
      <c r="K1562" s="31"/>
      <c r="L1562" s="33"/>
    </row>
    <row r="1563" spans="2:12" ht="15">
      <c r="B1563" s="9"/>
      <c r="C1563" s="9"/>
      <c r="D1563" s="9"/>
      <c r="E1563" s="31"/>
      <c r="F1563" s="32"/>
      <c r="G1563" s="9"/>
      <c r="H1563" s="9"/>
      <c r="I1563" s="9"/>
      <c r="J1563" s="9"/>
      <c r="K1563" s="31"/>
      <c r="L1563" s="33"/>
    </row>
    <row r="1564" spans="2:12" ht="15">
      <c r="B1564" s="9"/>
      <c r="C1564" s="9"/>
      <c r="D1564" s="9"/>
      <c r="E1564" s="31"/>
      <c r="F1564" s="32"/>
      <c r="G1564" s="9"/>
      <c r="H1564" s="9"/>
      <c r="I1564" s="9"/>
      <c r="J1564" s="9"/>
      <c r="K1564" s="31"/>
      <c r="L1564" s="33"/>
    </row>
    <row r="1565" spans="2:12" ht="15">
      <c r="B1565" s="9"/>
      <c r="C1565" s="9"/>
      <c r="D1565" s="9"/>
      <c r="E1565" s="31"/>
      <c r="F1565" s="32"/>
      <c r="G1565" s="9"/>
      <c r="H1565" s="9"/>
      <c r="I1565" s="9"/>
      <c r="J1565" s="9"/>
      <c r="K1565" s="31"/>
      <c r="L1565" s="33"/>
    </row>
    <row r="1566" spans="2:12" ht="15">
      <c r="B1566" s="9"/>
      <c r="C1566" s="9"/>
      <c r="D1566" s="9"/>
      <c r="E1566" s="31"/>
      <c r="F1566" s="32"/>
      <c r="G1566" s="9"/>
      <c r="H1566" s="9"/>
      <c r="I1566" s="9"/>
      <c r="J1566" s="9"/>
      <c r="K1566" s="31"/>
      <c r="L1566" s="33"/>
    </row>
    <row r="1567" spans="2:12" ht="15">
      <c r="B1567" s="9"/>
      <c r="C1567" s="9"/>
      <c r="D1567" s="9"/>
      <c r="E1567" s="31"/>
      <c r="F1567" s="32"/>
      <c r="G1567" s="9"/>
      <c r="H1567" s="9"/>
      <c r="I1567" s="9"/>
      <c r="J1567" s="9"/>
      <c r="K1567" s="31"/>
      <c r="L1567" s="33"/>
    </row>
    <row r="1568" spans="2:12" ht="15">
      <c r="B1568" s="9"/>
      <c r="C1568" s="9"/>
      <c r="D1568" s="9"/>
      <c r="E1568" s="31"/>
      <c r="F1568" s="32"/>
      <c r="G1568" s="9"/>
      <c r="H1568" s="9"/>
      <c r="I1568" s="9"/>
      <c r="J1568" s="9"/>
      <c r="K1568" s="31"/>
      <c r="L1568" s="33"/>
    </row>
    <row r="1569" spans="2:12" ht="15">
      <c r="B1569" s="9"/>
      <c r="C1569" s="9"/>
      <c r="D1569" s="9"/>
      <c r="E1569" s="31"/>
      <c r="F1569" s="32"/>
      <c r="G1569" s="9"/>
      <c r="H1569" s="9"/>
      <c r="I1569" s="9"/>
      <c r="J1569" s="9"/>
      <c r="K1569" s="31"/>
      <c r="L1569" s="33"/>
    </row>
    <row r="1570" spans="2:12" ht="15">
      <c r="B1570" s="9"/>
      <c r="C1570" s="9"/>
      <c r="D1570" s="9"/>
      <c r="E1570" s="31"/>
      <c r="F1570" s="32"/>
      <c r="G1570" s="9"/>
      <c r="H1570" s="9"/>
      <c r="I1570" s="9"/>
      <c r="J1570" s="9"/>
      <c r="K1570" s="31"/>
      <c r="L1570" s="33"/>
    </row>
    <row r="1571" spans="2:12" ht="15">
      <c r="B1571" s="9"/>
      <c r="C1571" s="9"/>
      <c r="D1571" s="9"/>
      <c r="E1571" s="31"/>
      <c r="F1571" s="32"/>
      <c r="G1571" s="9"/>
      <c r="H1571" s="9"/>
      <c r="I1571" s="9"/>
      <c r="J1571" s="9"/>
      <c r="K1571" s="31"/>
      <c r="L1571" s="33"/>
    </row>
    <row r="1572" spans="2:12" ht="15">
      <c r="B1572" s="9"/>
      <c r="C1572" s="9"/>
      <c r="D1572" s="9"/>
      <c r="E1572" s="31"/>
      <c r="F1572" s="32"/>
      <c r="G1572" s="9"/>
      <c r="H1572" s="9"/>
      <c r="I1572" s="9"/>
      <c r="J1572" s="9"/>
      <c r="K1572" s="31"/>
      <c r="L1572" s="33"/>
    </row>
    <row r="1573" spans="2:12" ht="15">
      <c r="B1573" s="9"/>
      <c r="C1573" s="9"/>
      <c r="D1573" s="9"/>
      <c r="E1573" s="31"/>
      <c r="F1573" s="32"/>
      <c r="G1573" s="9"/>
      <c r="H1573" s="9"/>
      <c r="I1573" s="9"/>
      <c r="J1573" s="9"/>
      <c r="K1573" s="31"/>
      <c r="L1573" s="33"/>
    </row>
    <row r="1574" spans="2:12" ht="15">
      <c r="B1574" s="9"/>
      <c r="C1574" s="9"/>
      <c r="D1574" s="9"/>
      <c r="E1574" s="31"/>
      <c r="F1574" s="32"/>
      <c r="G1574" s="9"/>
      <c r="H1574" s="9"/>
      <c r="I1574" s="9"/>
      <c r="J1574" s="9"/>
      <c r="K1574" s="31"/>
      <c r="L1574" s="33"/>
    </row>
    <row r="1575" spans="2:12" ht="15">
      <c r="B1575" s="9"/>
      <c r="C1575" s="9"/>
      <c r="D1575" s="9"/>
      <c r="E1575" s="31"/>
      <c r="F1575" s="32"/>
      <c r="G1575" s="9"/>
      <c r="H1575" s="9"/>
      <c r="I1575" s="9"/>
      <c r="J1575" s="9"/>
      <c r="K1575" s="31"/>
      <c r="L1575" s="33"/>
    </row>
    <row r="1576" spans="2:12" ht="15">
      <c r="B1576" s="9"/>
      <c r="C1576" s="9"/>
      <c r="D1576" s="9"/>
      <c r="E1576" s="31"/>
      <c r="F1576" s="32"/>
      <c r="G1576" s="9"/>
      <c r="H1576" s="9"/>
      <c r="I1576" s="9"/>
      <c r="J1576" s="9"/>
      <c r="K1576" s="31"/>
      <c r="L1576" s="33"/>
    </row>
    <row r="1577" spans="2:12" ht="15">
      <c r="B1577" s="9"/>
      <c r="C1577" s="9"/>
      <c r="D1577" s="9"/>
      <c r="E1577" s="31"/>
      <c r="F1577" s="32"/>
      <c r="G1577" s="9"/>
      <c r="H1577" s="9"/>
      <c r="I1577" s="9"/>
      <c r="J1577" s="9"/>
      <c r="K1577" s="31"/>
      <c r="L1577" s="33"/>
    </row>
    <row r="1578" spans="2:12" ht="15">
      <c r="B1578" s="9"/>
      <c r="C1578" s="9"/>
      <c r="D1578" s="9"/>
      <c r="E1578" s="31"/>
      <c r="F1578" s="32"/>
      <c r="G1578" s="9"/>
      <c r="H1578" s="9"/>
      <c r="I1578" s="9"/>
      <c r="J1578" s="9"/>
      <c r="K1578" s="31"/>
      <c r="L1578" s="33"/>
    </row>
    <row r="1579" spans="2:12" ht="15">
      <c r="B1579" s="9"/>
      <c r="C1579" s="9"/>
      <c r="D1579" s="9"/>
      <c r="E1579" s="31"/>
      <c r="F1579" s="32"/>
      <c r="G1579" s="9"/>
      <c r="H1579" s="9"/>
      <c r="I1579" s="9"/>
      <c r="J1579" s="9"/>
      <c r="K1579" s="31"/>
      <c r="L1579" s="33"/>
    </row>
    <row r="1580" spans="2:12" ht="15">
      <c r="B1580" s="9"/>
      <c r="C1580" s="9"/>
      <c r="D1580" s="9"/>
      <c r="E1580" s="31"/>
      <c r="F1580" s="32"/>
      <c r="G1580" s="9"/>
      <c r="H1580" s="9"/>
      <c r="I1580" s="9"/>
      <c r="J1580" s="9"/>
      <c r="K1580" s="31"/>
      <c r="L1580" s="33"/>
    </row>
    <row r="1581" spans="2:12" ht="15">
      <c r="B1581" s="9"/>
      <c r="C1581" s="9"/>
      <c r="D1581" s="9"/>
      <c r="E1581" s="31"/>
      <c r="F1581" s="32"/>
      <c r="G1581" s="9"/>
      <c r="H1581" s="9"/>
      <c r="I1581" s="9"/>
      <c r="J1581" s="9"/>
      <c r="K1581" s="31"/>
      <c r="L1581" s="33"/>
    </row>
    <row r="1582" spans="2:12" ht="15">
      <c r="B1582" s="9"/>
      <c r="C1582" s="9"/>
      <c r="D1582" s="9"/>
      <c r="E1582" s="31"/>
      <c r="F1582" s="32"/>
      <c r="G1582" s="9"/>
      <c r="H1582" s="9"/>
      <c r="I1582" s="9"/>
      <c r="J1582" s="9"/>
      <c r="K1582" s="31"/>
      <c r="L1582" s="33"/>
    </row>
    <row r="1583" spans="2:12" ht="15">
      <c r="B1583" s="9"/>
      <c r="C1583" s="9"/>
      <c r="D1583" s="9"/>
      <c r="E1583" s="31"/>
      <c r="F1583" s="32"/>
      <c r="G1583" s="9"/>
      <c r="H1583" s="9"/>
      <c r="I1583" s="9"/>
      <c r="J1583" s="9"/>
      <c r="K1583" s="31"/>
      <c r="L1583" s="33"/>
    </row>
    <row r="1584" spans="2:12" ht="15">
      <c r="B1584" s="9"/>
      <c r="C1584" s="9"/>
      <c r="D1584" s="9"/>
      <c r="E1584" s="31"/>
      <c r="F1584" s="32"/>
      <c r="G1584" s="9"/>
      <c r="H1584" s="9"/>
      <c r="I1584" s="9"/>
      <c r="J1584" s="9"/>
      <c r="K1584" s="31"/>
      <c r="L1584" s="33"/>
    </row>
    <row r="1585" spans="2:12" ht="15">
      <c r="B1585" s="9"/>
      <c r="C1585" s="9"/>
      <c r="D1585" s="9"/>
      <c r="E1585" s="31"/>
      <c r="F1585" s="32"/>
      <c r="G1585" s="9"/>
      <c r="H1585" s="9"/>
      <c r="I1585" s="9"/>
      <c r="J1585" s="9"/>
      <c r="K1585" s="31"/>
      <c r="L1585" s="33"/>
    </row>
    <row r="1586" spans="2:12" ht="15">
      <c r="B1586" s="9"/>
      <c r="C1586" s="9"/>
      <c r="D1586" s="9"/>
      <c r="E1586" s="31"/>
      <c r="F1586" s="32"/>
      <c r="G1586" s="9"/>
      <c r="H1586" s="9"/>
      <c r="I1586" s="9"/>
      <c r="J1586" s="9"/>
      <c r="K1586" s="31"/>
      <c r="L1586" s="33"/>
    </row>
    <row r="1587" spans="2:12" ht="15">
      <c r="B1587" s="9"/>
      <c r="C1587" s="9"/>
      <c r="D1587" s="9"/>
      <c r="E1587" s="31"/>
      <c r="F1587" s="32"/>
      <c r="G1587" s="9"/>
      <c r="H1587" s="9"/>
      <c r="I1587" s="9"/>
      <c r="J1587" s="9"/>
      <c r="K1587" s="31"/>
      <c r="L1587" s="33"/>
    </row>
    <row r="1588" spans="2:12" ht="15">
      <c r="B1588" s="9"/>
      <c r="C1588" s="9"/>
      <c r="D1588" s="9"/>
      <c r="E1588" s="31"/>
      <c r="F1588" s="32"/>
      <c r="G1588" s="9"/>
      <c r="H1588" s="9"/>
      <c r="I1588" s="9"/>
      <c r="J1588" s="9"/>
      <c r="K1588" s="31"/>
      <c r="L1588" s="33"/>
    </row>
    <row r="1589" spans="2:12" ht="15">
      <c r="B1589" s="9"/>
      <c r="C1589" s="9"/>
      <c r="D1589" s="9"/>
      <c r="E1589" s="31"/>
      <c r="F1589" s="32"/>
      <c r="G1589" s="9"/>
      <c r="H1589" s="9"/>
      <c r="I1589" s="9"/>
      <c r="J1589" s="9"/>
      <c r="K1589" s="31"/>
      <c r="L1589" s="33"/>
    </row>
    <row r="1590" spans="2:12" ht="15">
      <c r="B1590" s="9"/>
      <c r="C1590" s="9"/>
      <c r="D1590" s="9"/>
      <c r="E1590" s="31"/>
      <c r="F1590" s="32"/>
      <c r="G1590" s="9"/>
      <c r="H1590" s="9"/>
      <c r="I1590" s="9"/>
      <c r="J1590" s="9"/>
      <c r="K1590" s="31"/>
      <c r="L1590" s="33"/>
    </row>
    <row r="1591" spans="2:12" ht="15">
      <c r="B1591" s="9"/>
      <c r="C1591" s="9"/>
      <c r="D1591" s="9"/>
      <c r="E1591" s="31"/>
      <c r="F1591" s="32"/>
      <c r="G1591" s="9"/>
      <c r="H1591" s="9"/>
      <c r="I1591" s="9"/>
      <c r="J1591" s="9"/>
      <c r="K1591" s="31"/>
      <c r="L1591" s="33"/>
    </row>
    <row r="1592" spans="2:12" ht="15">
      <c r="B1592" s="9"/>
      <c r="C1592" s="9"/>
      <c r="D1592" s="9"/>
      <c r="E1592" s="31"/>
      <c r="F1592" s="32"/>
      <c r="G1592" s="9"/>
      <c r="H1592" s="9"/>
      <c r="I1592" s="9"/>
      <c r="J1592" s="9"/>
      <c r="K1592" s="31"/>
      <c r="L1592" s="33"/>
    </row>
    <row r="1593" spans="2:12" ht="15">
      <c r="B1593" s="9"/>
      <c r="C1593" s="9"/>
      <c r="D1593" s="9"/>
      <c r="E1593" s="31"/>
      <c r="F1593" s="32"/>
      <c r="G1593" s="9"/>
      <c r="H1593" s="9"/>
      <c r="I1593" s="9"/>
      <c r="J1593" s="9"/>
      <c r="K1593" s="31"/>
      <c r="L1593" s="33"/>
    </row>
    <row r="1594" spans="2:12" ht="15">
      <c r="B1594" s="9"/>
      <c r="C1594" s="9"/>
      <c r="D1594" s="9"/>
      <c r="E1594" s="31"/>
      <c r="F1594" s="32"/>
      <c r="G1594" s="9"/>
      <c r="H1594" s="9"/>
      <c r="I1594" s="9"/>
      <c r="J1594" s="9"/>
      <c r="K1594" s="31"/>
      <c r="L1594" s="33"/>
    </row>
    <row r="1595" spans="2:12" ht="15">
      <c r="B1595" s="9"/>
      <c r="C1595" s="9"/>
      <c r="D1595" s="9"/>
      <c r="E1595" s="31"/>
      <c r="F1595" s="32"/>
      <c r="G1595" s="9"/>
      <c r="H1595" s="9"/>
      <c r="I1595" s="9"/>
      <c r="J1595" s="9"/>
      <c r="K1595" s="31"/>
      <c r="L1595" s="33"/>
    </row>
    <row r="1596" spans="2:12" ht="15">
      <c r="B1596" s="9"/>
      <c r="C1596" s="9"/>
      <c r="D1596" s="9"/>
      <c r="E1596" s="31"/>
      <c r="F1596" s="32"/>
      <c r="G1596" s="9"/>
      <c r="H1596" s="9"/>
      <c r="I1596" s="9"/>
      <c r="J1596" s="9"/>
      <c r="K1596" s="31"/>
      <c r="L1596" s="33"/>
    </row>
    <row r="1597" spans="2:12" ht="15">
      <c r="B1597" s="9"/>
      <c r="C1597" s="9"/>
      <c r="D1597" s="9"/>
      <c r="E1597" s="31"/>
      <c r="F1597" s="32"/>
      <c r="G1597" s="9"/>
      <c r="H1597" s="9"/>
      <c r="I1597" s="9"/>
      <c r="J1597" s="9"/>
      <c r="K1597" s="31"/>
      <c r="L1597" s="33"/>
    </row>
    <row r="1598" spans="2:12" ht="15">
      <c r="B1598" s="9"/>
      <c r="C1598" s="9"/>
      <c r="D1598" s="9"/>
      <c r="E1598" s="31"/>
      <c r="F1598" s="32"/>
      <c r="G1598" s="9"/>
      <c r="H1598" s="9"/>
      <c r="I1598" s="9"/>
      <c r="J1598" s="9"/>
      <c r="K1598" s="31"/>
      <c r="L1598" s="33"/>
    </row>
    <row r="1599" spans="2:12" ht="15">
      <c r="B1599" s="9"/>
      <c r="C1599" s="9"/>
      <c r="D1599" s="9"/>
      <c r="E1599" s="31"/>
      <c r="F1599" s="32"/>
      <c r="G1599" s="9"/>
      <c r="H1599" s="9"/>
      <c r="I1599" s="9"/>
      <c r="J1599" s="9"/>
      <c r="K1599" s="31"/>
      <c r="L1599" s="33"/>
    </row>
    <row r="1600" spans="2:12" ht="15">
      <c r="B1600" s="9"/>
      <c r="C1600" s="9"/>
      <c r="D1600" s="9"/>
      <c r="E1600" s="31"/>
      <c r="F1600" s="32"/>
      <c r="G1600" s="9"/>
      <c r="H1600" s="9"/>
      <c r="I1600" s="9"/>
      <c r="J1600" s="9"/>
      <c r="K1600" s="31"/>
      <c r="L1600" s="33"/>
    </row>
    <row r="1601" spans="2:12" ht="15">
      <c r="B1601" s="9"/>
      <c r="C1601" s="9"/>
      <c r="D1601" s="9"/>
      <c r="E1601" s="31"/>
      <c r="F1601" s="32"/>
      <c r="G1601" s="9"/>
      <c r="H1601" s="9"/>
      <c r="I1601" s="9"/>
      <c r="J1601" s="9"/>
      <c r="K1601" s="31"/>
      <c r="L1601" s="33"/>
    </row>
    <row r="1602" spans="2:12" ht="15">
      <c r="B1602" s="9"/>
      <c r="C1602" s="9"/>
      <c r="D1602" s="9"/>
      <c r="E1602" s="31"/>
      <c r="F1602" s="32"/>
      <c r="G1602" s="9"/>
      <c r="H1602" s="9"/>
      <c r="I1602" s="9"/>
      <c r="J1602" s="9"/>
      <c r="K1602" s="31"/>
      <c r="L1602" s="33"/>
    </row>
    <row r="1603" spans="2:12" ht="15">
      <c r="B1603" s="9"/>
      <c r="C1603" s="9"/>
      <c r="D1603" s="9"/>
      <c r="E1603" s="31"/>
      <c r="F1603" s="32"/>
      <c r="G1603" s="9"/>
      <c r="H1603" s="9"/>
      <c r="I1603" s="9"/>
      <c r="J1603" s="9"/>
      <c r="K1603" s="31"/>
      <c r="L1603" s="33"/>
    </row>
    <row r="1604" spans="2:12" ht="15">
      <c r="B1604" s="9"/>
      <c r="C1604" s="9"/>
      <c r="D1604" s="9"/>
      <c r="E1604" s="31"/>
      <c r="F1604" s="32"/>
      <c r="G1604" s="9"/>
      <c r="H1604" s="9"/>
      <c r="I1604" s="9"/>
      <c r="J1604" s="9"/>
      <c r="K1604" s="31"/>
      <c r="L1604" s="33"/>
    </row>
    <row r="1605" spans="2:12" ht="15">
      <c r="B1605" s="9"/>
      <c r="C1605" s="9"/>
      <c r="D1605" s="9"/>
      <c r="E1605" s="31"/>
      <c r="F1605" s="32"/>
      <c r="G1605" s="9"/>
      <c r="H1605" s="9"/>
      <c r="I1605" s="9"/>
      <c r="J1605" s="9"/>
      <c r="K1605" s="31"/>
      <c r="L1605" s="33"/>
    </row>
    <row r="1606" spans="2:12" ht="15">
      <c r="B1606" s="9"/>
      <c r="C1606" s="9"/>
      <c r="D1606" s="9"/>
      <c r="E1606" s="31"/>
      <c r="F1606" s="32"/>
      <c r="G1606" s="9"/>
      <c r="H1606" s="9"/>
      <c r="I1606" s="9"/>
      <c r="J1606" s="9"/>
      <c r="K1606" s="31"/>
      <c r="L1606" s="33"/>
    </row>
    <row r="1607" spans="2:12" ht="15">
      <c r="B1607" s="9"/>
      <c r="C1607" s="9"/>
      <c r="D1607" s="9"/>
      <c r="E1607" s="31"/>
      <c r="F1607" s="32"/>
      <c r="G1607" s="9"/>
      <c r="H1607" s="9"/>
      <c r="I1607" s="9"/>
      <c r="J1607" s="9"/>
      <c r="K1607" s="31"/>
      <c r="L1607" s="33"/>
    </row>
    <row r="1608" spans="2:12" ht="15">
      <c r="B1608" s="9"/>
      <c r="C1608" s="9"/>
      <c r="D1608" s="9"/>
      <c r="E1608" s="31"/>
      <c r="F1608" s="32"/>
      <c r="G1608" s="9"/>
      <c r="H1608" s="9"/>
      <c r="I1608" s="9"/>
      <c r="J1608" s="9"/>
      <c r="K1608" s="31"/>
      <c r="L1608" s="33"/>
    </row>
    <row r="1609" spans="2:12" ht="15">
      <c r="B1609" s="9"/>
      <c r="C1609" s="9"/>
      <c r="D1609" s="9"/>
      <c r="E1609" s="31"/>
      <c r="F1609" s="32"/>
      <c r="G1609" s="9"/>
      <c r="H1609" s="9"/>
      <c r="I1609" s="9"/>
      <c r="J1609" s="9"/>
      <c r="K1609" s="31"/>
      <c r="L1609" s="33"/>
    </row>
    <row r="1610" spans="2:12" ht="15">
      <c r="B1610" s="9"/>
      <c r="C1610" s="9"/>
      <c r="D1610" s="9"/>
      <c r="E1610" s="31"/>
      <c r="F1610" s="32"/>
      <c r="G1610" s="9"/>
      <c r="H1610" s="9"/>
      <c r="I1610" s="9"/>
      <c r="J1610" s="9"/>
      <c r="K1610" s="31"/>
      <c r="L1610" s="33"/>
    </row>
    <row r="1611" spans="2:12" ht="15">
      <c r="B1611" s="9"/>
      <c r="C1611" s="9"/>
      <c r="D1611" s="9"/>
      <c r="E1611" s="31"/>
      <c r="F1611" s="32"/>
      <c r="G1611" s="9"/>
      <c r="H1611" s="9"/>
      <c r="I1611" s="9"/>
      <c r="J1611" s="9"/>
      <c r="K1611" s="31"/>
      <c r="L1611" s="33"/>
    </row>
    <row r="1612" spans="2:12" ht="15">
      <c r="B1612" s="9"/>
      <c r="C1612" s="9"/>
      <c r="D1612" s="9"/>
      <c r="E1612" s="31"/>
      <c r="F1612" s="32"/>
      <c r="G1612" s="9"/>
      <c r="H1612" s="9"/>
      <c r="I1612" s="9"/>
      <c r="J1612" s="9"/>
      <c r="K1612" s="31"/>
      <c r="L1612" s="33"/>
    </row>
    <row r="1613" spans="2:12" ht="15">
      <c r="B1613" s="9"/>
      <c r="C1613" s="9"/>
      <c r="D1613" s="9"/>
      <c r="E1613" s="31"/>
      <c r="F1613" s="32"/>
      <c r="G1613" s="9"/>
      <c r="H1613" s="9"/>
      <c r="I1613" s="9"/>
      <c r="J1613" s="9"/>
      <c r="K1613" s="31"/>
      <c r="L1613" s="33"/>
    </row>
    <row r="1614" spans="2:12" ht="15">
      <c r="B1614" s="9"/>
      <c r="C1614" s="9"/>
      <c r="D1614" s="9"/>
      <c r="E1614" s="31"/>
      <c r="F1614" s="32"/>
      <c r="G1614" s="9"/>
      <c r="H1614" s="9"/>
      <c r="I1614" s="9"/>
      <c r="J1614" s="9"/>
      <c r="K1614" s="31"/>
      <c r="L1614" s="33"/>
    </row>
    <row r="1615" spans="2:12" ht="15">
      <c r="B1615" s="9"/>
      <c r="C1615" s="9"/>
      <c r="D1615" s="9"/>
      <c r="E1615" s="31"/>
      <c r="F1615" s="32"/>
      <c r="G1615" s="9"/>
      <c r="H1615" s="9"/>
      <c r="I1615" s="9"/>
      <c r="J1615" s="9"/>
      <c r="K1615" s="31"/>
      <c r="L1615" s="33"/>
    </row>
    <row r="1616" spans="2:12" ht="15">
      <c r="B1616" s="9"/>
      <c r="C1616" s="9"/>
      <c r="D1616" s="9"/>
      <c r="E1616" s="31"/>
      <c r="F1616" s="32"/>
      <c r="G1616" s="9"/>
      <c r="H1616" s="9"/>
      <c r="I1616" s="9"/>
      <c r="J1616" s="9"/>
      <c r="K1616" s="31"/>
      <c r="L1616" s="33"/>
    </row>
    <row r="1617" spans="2:12" ht="15">
      <c r="B1617" s="9"/>
      <c r="C1617" s="9"/>
      <c r="D1617" s="9"/>
      <c r="E1617" s="31"/>
      <c r="F1617" s="32"/>
      <c r="G1617" s="9"/>
      <c r="H1617" s="9"/>
      <c r="I1617" s="9"/>
      <c r="J1617" s="9"/>
      <c r="K1617" s="31"/>
      <c r="L1617" s="33"/>
    </row>
    <row r="1618" spans="2:12" ht="15">
      <c r="B1618" s="9"/>
      <c r="C1618" s="9"/>
      <c r="D1618" s="9"/>
      <c r="E1618" s="31"/>
      <c r="F1618" s="32"/>
      <c r="G1618" s="9"/>
      <c r="H1618" s="9"/>
      <c r="I1618" s="9"/>
      <c r="J1618" s="9"/>
      <c r="K1618" s="31"/>
      <c r="L1618" s="33"/>
    </row>
    <row r="1619" spans="2:12" ht="15">
      <c r="B1619" s="9"/>
      <c r="C1619" s="9"/>
      <c r="D1619" s="9"/>
      <c r="E1619" s="31"/>
      <c r="F1619" s="32"/>
      <c r="G1619" s="9"/>
      <c r="H1619" s="9"/>
      <c r="I1619" s="9"/>
      <c r="J1619" s="9"/>
      <c r="K1619" s="31"/>
      <c r="L1619" s="33"/>
    </row>
    <row r="1620" spans="2:12" ht="15">
      <c r="B1620" s="9"/>
      <c r="C1620" s="9"/>
      <c r="D1620" s="9"/>
      <c r="E1620" s="31"/>
      <c r="F1620" s="32"/>
      <c r="G1620" s="9"/>
      <c r="H1620" s="9"/>
      <c r="I1620" s="9"/>
      <c r="J1620" s="9"/>
      <c r="K1620" s="31"/>
      <c r="L1620" s="33"/>
    </row>
    <row r="1621" spans="2:12" ht="15">
      <c r="B1621" s="9"/>
      <c r="C1621" s="9"/>
      <c r="D1621" s="9"/>
      <c r="E1621" s="31"/>
      <c r="F1621" s="32"/>
      <c r="G1621" s="9"/>
      <c r="H1621" s="9"/>
      <c r="I1621" s="9"/>
      <c r="J1621" s="9"/>
      <c r="K1621" s="31"/>
      <c r="L1621" s="33"/>
    </row>
    <row r="1622" spans="2:12" ht="15">
      <c r="B1622" s="9"/>
      <c r="C1622" s="9"/>
      <c r="D1622" s="9"/>
      <c r="E1622" s="31"/>
      <c r="F1622" s="32"/>
      <c r="G1622" s="9"/>
      <c r="H1622" s="9"/>
      <c r="I1622" s="9"/>
      <c r="J1622" s="9"/>
      <c r="K1622" s="31"/>
      <c r="L1622" s="33"/>
    </row>
    <row r="1623" spans="2:12" ht="15">
      <c r="B1623" s="9"/>
      <c r="C1623" s="9"/>
      <c r="D1623" s="9"/>
      <c r="E1623" s="31"/>
      <c r="F1623" s="32"/>
      <c r="G1623" s="9"/>
      <c r="H1623" s="9"/>
      <c r="I1623" s="9"/>
      <c r="J1623" s="9"/>
      <c r="K1623" s="31"/>
      <c r="L1623" s="33"/>
    </row>
    <row r="1624" spans="2:12" ht="15">
      <c r="B1624" s="9"/>
      <c r="C1624" s="9"/>
      <c r="D1624" s="9"/>
      <c r="E1624" s="31"/>
      <c r="F1624" s="32"/>
      <c r="G1624" s="9"/>
      <c r="H1624" s="9"/>
      <c r="I1624" s="9"/>
      <c r="J1624" s="9"/>
      <c r="K1624" s="31"/>
      <c r="L1624" s="33"/>
    </row>
    <row r="1625" spans="2:12" ht="15">
      <c r="B1625" s="9"/>
      <c r="C1625" s="9"/>
      <c r="D1625" s="9"/>
      <c r="E1625" s="31"/>
      <c r="F1625" s="32"/>
      <c r="G1625" s="9"/>
      <c r="H1625" s="9"/>
      <c r="I1625" s="9"/>
      <c r="J1625" s="9"/>
      <c r="K1625" s="31"/>
      <c r="L1625" s="33"/>
    </row>
    <row r="1626" spans="2:12" ht="15">
      <c r="B1626" s="9"/>
      <c r="C1626" s="9"/>
      <c r="D1626" s="9"/>
      <c r="E1626" s="31"/>
      <c r="F1626" s="32"/>
      <c r="G1626" s="9"/>
      <c r="H1626" s="9"/>
      <c r="I1626" s="9"/>
      <c r="J1626" s="9"/>
      <c r="K1626" s="31"/>
      <c r="L1626" s="33"/>
    </row>
    <row r="1627" spans="2:12" ht="15">
      <c r="B1627" s="9"/>
      <c r="C1627" s="9"/>
      <c r="D1627" s="9"/>
      <c r="E1627" s="31"/>
      <c r="F1627" s="32"/>
      <c r="G1627" s="9"/>
      <c r="H1627" s="9"/>
      <c r="I1627" s="9"/>
      <c r="J1627" s="9"/>
      <c r="K1627" s="31"/>
      <c r="L1627" s="33"/>
    </row>
    <row r="1628" spans="2:12" ht="15">
      <c r="B1628" s="9"/>
      <c r="C1628" s="9"/>
      <c r="D1628" s="9"/>
      <c r="E1628" s="31"/>
      <c r="F1628" s="32"/>
      <c r="G1628" s="9"/>
      <c r="H1628" s="9"/>
      <c r="I1628" s="9"/>
      <c r="J1628" s="9"/>
      <c r="K1628" s="31"/>
      <c r="L1628" s="33"/>
    </row>
    <row r="1629" spans="2:12" ht="15">
      <c r="B1629" s="9"/>
      <c r="C1629" s="9"/>
      <c r="D1629" s="9"/>
      <c r="E1629" s="31"/>
      <c r="F1629" s="32"/>
      <c r="G1629" s="9"/>
      <c r="H1629" s="9"/>
      <c r="I1629" s="9"/>
      <c r="J1629" s="9"/>
      <c r="K1629" s="31"/>
      <c r="L1629" s="33"/>
    </row>
    <row r="1630" spans="2:12" ht="15">
      <c r="B1630" s="9"/>
      <c r="C1630" s="9"/>
      <c r="D1630" s="9"/>
      <c r="E1630" s="31"/>
      <c r="F1630" s="32"/>
      <c r="G1630" s="9"/>
      <c r="H1630" s="9"/>
      <c r="I1630" s="9"/>
      <c r="J1630" s="9"/>
      <c r="K1630" s="31"/>
      <c r="L1630" s="33"/>
    </row>
    <row r="1631" spans="2:12" ht="15">
      <c r="B1631" s="9"/>
      <c r="C1631" s="9"/>
      <c r="D1631" s="9"/>
      <c r="E1631" s="31"/>
      <c r="F1631" s="32"/>
      <c r="G1631" s="9"/>
      <c r="H1631" s="9"/>
      <c r="I1631" s="9"/>
      <c r="J1631" s="9"/>
      <c r="K1631" s="31"/>
      <c r="L1631" s="33"/>
    </row>
    <row r="1632" spans="2:12" ht="15">
      <c r="B1632" s="9"/>
      <c r="C1632" s="9"/>
      <c r="D1632" s="9"/>
      <c r="E1632" s="31"/>
      <c r="F1632" s="32"/>
      <c r="G1632" s="9"/>
      <c r="H1632" s="9"/>
      <c r="I1632" s="9"/>
      <c r="J1632" s="9"/>
      <c r="K1632" s="31"/>
      <c r="L1632" s="33"/>
    </row>
    <row r="1633" spans="2:12" ht="15">
      <c r="B1633" s="9"/>
      <c r="C1633" s="9"/>
      <c r="D1633" s="9"/>
      <c r="E1633" s="31"/>
      <c r="F1633" s="32"/>
      <c r="G1633" s="9"/>
      <c r="H1633" s="9"/>
      <c r="I1633" s="9"/>
      <c r="J1633" s="9"/>
      <c r="K1633" s="31"/>
      <c r="L1633" s="33"/>
    </row>
    <row r="1634" spans="2:12" ht="15">
      <c r="B1634" s="9"/>
      <c r="C1634" s="9"/>
      <c r="D1634" s="9"/>
      <c r="E1634" s="31"/>
      <c r="F1634" s="32"/>
      <c r="G1634" s="9"/>
      <c r="H1634" s="9"/>
      <c r="I1634" s="9"/>
      <c r="J1634" s="9"/>
      <c r="K1634" s="31"/>
      <c r="L1634" s="33"/>
    </row>
    <row r="1635" spans="2:12" ht="15">
      <c r="B1635" s="9"/>
      <c r="C1635" s="9"/>
      <c r="D1635" s="9"/>
      <c r="E1635" s="31"/>
      <c r="F1635" s="32"/>
      <c r="G1635" s="9"/>
      <c r="H1635" s="9"/>
      <c r="I1635" s="9"/>
      <c r="J1635" s="9"/>
      <c r="K1635" s="31"/>
      <c r="L1635" s="33"/>
    </row>
    <row r="1636" spans="2:12" ht="15">
      <c r="B1636" s="9"/>
      <c r="C1636" s="9"/>
      <c r="D1636" s="9"/>
      <c r="E1636" s="31"/>
      <c r="F1636" s="32"/>
      <c r="G1636" s="9"/>
      <c r="H1636" s="9"/>
      <c r="I1636" s="9"/>
      <c r="J1636" s="9"/>
      <c r="K1636" s="31"/>
      <c r="L1636" s="33"/>
    </row>
    <row r="1637" spans="2:12" ht="15">
      <c r="B1637" s="9"/>
      <c r="C1637" s="9"/>
      <c r="D1637" s="9"/>
      <c r="E1637" s="31"/>
      <c r="F1637" s="32"/>
      <c r="G1637" s="9"/>
      <c r="H1637" s="9"/>
      <c r="I1637" s="9"/>
      <c r="J1637" s="9"/>
      <c r="K1637" s="31"/>
      <c r="L1637" s="33"/>
    </row>
    <row r="1638" spans="2:12" ht="15">
      <c r="B1638" s="9"/>
      <c r="C1638" s="9"/>
      <c r="D1638" s="9"/>
      <c r="E1638" s="31"/>
      <c r="F1638" s="32"/>
      <c r="G1638" s="9"/>
      <c r="H1638" s="9"/>
      <c r="I1638" s="9"/>
      <c r="J1638" s="9"/>
      <c r="K1638" s="31"/>
      <c r="L1638" s="33"/>
    </row>
    <row r="1639" spans="2:12" ht="15">
      <c r="B1639" s="9"/>
      <c r="C1639" s="9"/>
      <c r="D1639" s="9"/>
      <c r="E1639" s="31"/>
      <c r="F1639" s="32"/>
      <c r="G1639" s="9"/>
      <c r="H1639" s="9"/>
      <c r="I1639" s="9"/>
      <c r="J1639" s="9"/>
      <c r="K1639" s="31"/>
      <c r="L1639" s="33"/>
    </row>
    <row r="1640" spans="2:12" ht="15">
      <c r="B1640" s="9"/>
      <c r="C1640" s="9"/>
      <c r="D1640" s="9"/>
      <c r="E1640" s="31"/>
      <c r="F1640" s="32"/>
      <c r="G1640" s="9"/>
      <c r="H1640" s="9"/>
      <c r="I1640" s="9"/>
      <c r="J1640" s="9"/>
      <c r="K1640" s="31"/>
      <c r="L1640" s="33"/>
    </row>
    <row r="1641" spans="2:12" ht="15">
      <c r="B1641" s="9"/>
      <c r="C1641" s="9"/>
      <c r="D1641" s="9"/>
      <c r="E1641" s="31"/>
      <c r="F1641" s="32"/>
      <c r="G1641" s="9"/>
      <c r="H1641" s="9"/>
      <c r="I1641" s="9"/>
      <c r="J1641" s="9"/>
      <c r="K1641" s="31"/>
      <c r="L1641" s="33"/>
    </row>
    <row r="1642" spans="2:12" ht="15">
      <c r="B1642" s="9"/>
      <c r="C1642" s="9"/>
      <c r="D1642" s="9"/>
      <c r="E1642" s="31"/>
      <c r="F1642" s="32"/>
      <c r="G1642" s="9"/>
      <c r="H1642" s="9"/>
      <c r="I1642" s="9"/>
      <c r="J1642" s="9"/>
      <c r="K1642" s="31"/>
      <c r="L1642" s="33"/>
    </row>
    <row r="1643" spans="2:12" ht="15">
      <c r="B1643" s="9"/>
      <c r="C1643" s="9"/>
      <c r="D1643" s="9"/>
      <c r="E1643" s="31"/>
      <c r="F1643" s="32"/>
      <c r="G1643" s="9"/>
      <c r="H1643" s="9"/>
      <c r="I1643" s="9"/>
      <c r="J1643" s="9"/>
      <c r="K1643" s="31"/>
      <c r="L1643" s="33"/>
    </row>
    <row r="1644" spans="2:12" ht="15">
      <c r="B1644" s="9"/>
      <c r="C1644" s="9"/>
      <c r="D1644" s="9"/>
      <c r="E1644" s="31"/>
      <c r="F1644" s="32"/>
      <c r="G1644" s="9"/>
      <c r="H1644" s="9"/>
      <c r="I1644" s="9"/>
      <c r="J1644" s="9"/>
      <c r="K1644" s="31"/>
      <c r="L1644" s="33"/>
    </row>
    <row r="1645" spans="2:12" ht="15">
      <c r="B1645" s="9"/>
      <c r="C1645" s="9"/>
      <c r="D1645" s="9"/>
      <c r="E1645" s="31"/>
      <c r="F1645" s="32"/>
      <c r="G1645" s="9"/>
      <c r="H1645" s="9"/>
      <c r="I1645" s="9"/>
      <c r="J1645" s="9"/>
      <c r="K1645" s="31"/>
      <c r="L1645" s="33"/>
    </row>
    <row r="1646" spans="2:12" ht="15">
      <c r="B1646" s="9"/>
      <c r="C1646" s="9"/>
      <c r="D1646" s="9"/>
      <c r="E1646" s="31"/>
      <c r="F1646" s="32"/>
      <c r="G1646" s="9"/>
      <c r="H1646" s="9"/>
      <c r="I1646" s="9"/>
      <c r="J1646" s="9"/>
      <c r="K1646" s="31"/>
      <c r="L1646" s="33"/>
    </row>
    <row r="1647" spans="2:12" ht="15">
      <c r="B1647" s="9"/>
      <c r="C1647" s="9"/>
      <c r="D1647" s="9"/>
      <c r="E1647" s="31"/>
      <c r="F1647" s="32"/>
      <c r="G1647" s="9"/>
      <c r="H1647" s="9"/>
      <c r="I1647" s="9"/>
      <c r="J1647" s="9"/>
      <c r="K1647" s="31"/>
      <c r="L1647" s="33"/>
    </row>
    <row r="1648" spans="2:12" ht="15">
      <c r="B1648" s="9"/>
      <c r="C1648" s="9"/>
      <c r="D1648" s="9"/>
      <c r="E1648" s="31"/>
      <c r="F1648" s="32"/>
      <c r="G1648" s="9"/>
      <c r="H1648" s="9"/>
      <c r="I1648" s="9"/>
      <c r="J1648" s="9"/>
      <c r="K1648" s="31"/>
      <c r="L1648" s="33"/>
    </row>
    <row r="1649" spans="2:12" ht="15">
      <c r="B1649" s="9"/>
      <c r="C1649" s="9"/>
      <c r="D1649" s="9"/>
      <c r="E1649" s="31"/>
      <c r="F1649" s="32"/>
      <c r="G1649" s="9"/>
      <c r="H1649" s="9"/>
      <c r="I1649" s="9"/>
      <c r="J1649" s="9"/>
      <c r="K1649" s="31"/>
      <c r="L1649" s="33"/>
    </row>
    <row r="1650" spans="2:12" ht="15">
      <c r="B1650" s="9"/>
      <c r="C1650" s="9"/>
      <c r="D1650" s="9"/>
      <c r="E1650" s="31"/>
      <c r="F1650" s="32"/>
      <c r="G1650" s="9"/>
      <c r="H1650" s="9"/>
      <c r="I1650" s="9"/>
      <c r="J1650" s="9"/>
      <c r="K1650" s="31"/>
      <c r="L1650" s="33"/>
    </row>
    <row r="1651" spans="2:12" ht="15">
      <c r="B1651" s="9"/>
      <c r="C1651" s="9"/>
      <c r="D1651" s="9"/>
      <c r="E1651" s="31"/>
      <c r="F1651" s="32"/>
      <c r="G1651" s="9"/>
      <c r="H1651" s="9"/>
      <c r="I1651" s="9"/>
      <c r="J1651" s="9"/>
      <c r="K1651" s="31"/>
      <c r="L1651" s="33"/>
    </row>
    <row r="1652" spans="2:12" ht="15">
      <c r="B1652" s="9"/>
      <c r="C1652" s="9"/>
      <c r="D1652" s="9"/>
      <c r="E1652" s="31"/>
      <c r="F1652" s="32"/>
      <c r="G1652" s="9"/>
      <c r="H1652" s="9"/>
      <c r="I1652" s="9"/>
      <c r="J1652" s="9"/>
      <c r="K1652" s="31"/>
      <c r="L1652" s="33"/>
    </row>
    <row r="1653" spans="2:12" ht="15">
      <c r="B1653" s="9"/>
      <c r="C1653" s="9"/>
      <c r="D1653" s="9"/>
      <c r="E1653" s="31"/>
      <c r="F1653" s="32"/>
      <c r="G1653" s="9"/>
      <c r="H1653" s="9"/>
      <c r="I1653" s="9"/>
      <c r="J1653" s="9"/>
      <c r="K1653" s="31"/>
      <c r="L1653" s="33"/>
    </row>
    <row r="1654" spans="2:12" ht="15">
      <c r="B1654" s="9"/>
      <c r="C1654" s="9"/>
      <c r="D1654" s="9"/>
      <c r="E1654" s="31"/>
      <c r="F1654" s="32"/>
      <c r="G1654" s="9"/>
      <c r="H1654" s="9"/>
      <c r="I1654" s="9"/>
      <c r="J1654" s="9"/>
      <c r="K1654" s="31"/>
      <c r="L1654" s="33"/>
    </row>
    <row r="1655" spans="2:12" ht="15">
      <c r="B1655" s="9"/>
      <c r="C1655" s="9"/>
      <c r="D1655" s="9"/>
      <c r="E1655" s="31"/>
      <c r="F1655" s="32"/>
      <c r="G1655" s="9"/>
      <c r="H1655" s="9"/>
      <c r="I1655" s="9"/>
      <c r="J1655" s="9"/>
      <c r="K1655" s="31"/>
      <c r="L1655" s="33"/>
    </row>
    <row r="1656" spans="2:12" ht="15">
      <c r="B1656" s="9"/>
      <c r="C1656" s="9"/>
      <c r="D1656" s="9"/>
      <c r="E1656" s="31"/>
      <c r="F1656" s="32"/>
      <c r="G1656" s="9"/>
      <c r="H1656" s="9"/>
      <c r="I1656" s="9"/>
      <c r="J1656" s="9"/>
      <c r="K1656" s="31"/>
      <c r="L1656" s="33"/>
    </row>
    <row r="1657" spans="2:12" ht="15">
      <c r="B1657" s="9"/>
      <c r="C1657" s="9"/>
      <c r="D1657" s="9"/>
      <c r="E1657" s="31"/>
      <c r="F1657" s="32"/>
      <c r="G1657" s="9"/>
      <c r="H1657" s="9"/>
      <c r="I1657" s="9"/>
      <c r="J1657" s="9"/>
      <c r="K1657" s="31"/>
      <c r="L1657" s="33"/>
    </row>
    <row r="1658" spans="2:12" ht="15">
      <c r="B1658" s="9"/>
      <c r="C1658" s="9"/>
      <c r="D1658" s="9"/>
      <c r="E1658" s="31"/>
      <c r="F1658" s="32"/>
      <c r="G1658" s="9"/>
      <c r="H1658" s="9"/>
      <c r="I1658" s="9"/>
      <c r="J1658" s="9"/>
      <c r="K1658" s="31"/>
      <c r="L1658" s="33"/>
    </row>
    <row r="1659" spans="2:12" ht="15">
      <c r="B1659" s="9"/>
      <c r="C1659" s="9"/>
      <c r="D1659" s="9"/>
      <c r="E1659" s="31"/>
      <c r="F1659" s="32"/>
      <c r="G1659" s="9"/>
      <c r="H1659" s="9"/>
      <c r="I1659" s="9"/>
      <c r="J1659" s="9"/>
      <c r="K1659" s="31"/>
      <c r="L1659" s="33"/>
    </row>
    <row r="1660" spans="2:12" ht="15">
      <c r="B1660" s="9"/>
      <c r="C1660" s="9"/>
      <c r="D1660" s="9"/>
      <c r="E1660" s="31"/>
      <c r="F1660" s="32"/>
      <c r="G1660" s="9"/>
      <c r="H1660" s="9"/>
      <c r="I1660" s="9"/>
      <c r="J1660" s="9"/>
      <c r="K1660" s="31"/>
      <c r="L1660" s="33"/>
    </row>
    <row r="1661" spans="2:12" ht="15">
      <c r="B1661" s="9"/>
      <c r="C1661" s="9"/>
      <c r="D1661" s="9"/>
      <c r="E1661" s="31"/>
      <c r="F1661" s="32"/>
      <c r="G1661" s="9"/>
      <c r="H1661" s="9"/>
      <c r="I1661" s="9"/>
      <c r="J1661" s="9"/>
      <c r="K1661" s="31"/>
      <c r="L1661" s="33"/>
    </row>
    <row r="1662" spans="2:12" ht="15">
      <c r="B1662" s="9"/>
      <c r="C1662" s="9"/>
      <c r="D1662" s="9"/>
      <c r="E1662" s="31"/>
      <c r="F1662" s="32"/>
      <c r="G1662" s="9"/>
      <c r="H1662" s="9"/>
      <c r="I1662" s="9"/>
      <c r="J1662" s="9"/>
      <c r="K1662" s="31"/>
      <c r="L1662" s="33"/>
    </row>
    <row r="1663" spans="2:12" ht="15">
      <c r="B1663" s="9"/>
      <c r="C1663" s="9"/>
      <c r="D1663" s="9"/>
      <c r="E1663" s="31"/>
      <c r="F1663" s="32"/>
      <c r="G1663" s="9"/>
      <c r="H1663" s="9"/>
      <c r="I1663" s="9"/>
      <c r="J1663" s="9"/>
      <c r="K1663" s="31"/>
      <c r="L1663" s="33"/>
    </row>
    <row r="1664" spans="2:12" ht="15">
      <c r="B1664" s="9"/>
      <c r="C1664" s="9"/>
      <c r="D1664" s="9"/>
      <c r="E1664" s="31"/>
      <c r="F1664" s="32"/>
      <c r="G1664" s="9"/>
      <c r="H1664" s="9"/>
      <c r="I1664" s="9"/>
      <c r="J1664" s="9"/>
      <c r="K1664" s="31"/>
      <c r="L1664" s="33"/>
    </row>
    <row r="1665" spans="2:12" ht="15">
      <c r="B1665" s="9"/>
      <c r="C1665" s="9"/>
      <c r="D1665" s="9"/>
      <c r="E1665" s="31"/>
      <c r="F1665" s="32"/>
      <c r="G1665" s="9"/>
      <c r="H1665" s="9"/>
      <c r="I1665" s="9"/>
      <c r="J1665" s="9"/>
      <c r="K1665" s="31"/>
      <c r="L1665" s="33"/>
    </row>
    <row r="1666" spans="2:12" ht="15">
      <c r="B1666" s="9"/>
      <c r="C1666" s="9"/>
      <c r="D1666" s="9"/>
      <c r="E1666" s="31"/>
      <c r="F1666" s="32"/>
      <c r="G1666" s="9"/>
      <c r="H1666" s="9"/>
      <c r="I1666" s="9"/>
      <c r="J1666" s="9"/>
      <c r="K1666" s="31"/>
      <c r="L1666" s="33"/>
    </row>
    <row r="1667" spans="2:12" ht="15">
      <c r="B1667" s="9"/>
      <c r="C1667" s="9"/>
      <c r="D1667" s="9"/>
      <c r="E1667" s="31"/>
      <c r="F1667" s="32"/>
      <c r="G1667" s="9"/>
      <c r="H1667" s="9"/>
      <c r="I1667" s="9"/>
      <c r="J1667" s="9"/>
      <c r="K1667" s="31"/>
      <c r="L1667" s="33"/>
    </row>
    <row r="1668" spans="2:12" ht="15">
      <c r="B1668" s="9"/>
      <c r="C1668" s="9"/>
      <c r="D1668" s="9"/>
      <c r="E1668" s="31"/>
      <c r="F1668" s="32"/>
      <c r="G1668" s="9"/>
      <c r="H1668" s="9"/>
      <c r="I1668" s="9"/>
      <c r="J1668" s="9"/>
      <c r="K1668" s="31"/>
      <c r="L1668" s="33"/>
    </row>
    <row r="1669" spans="2:12" ht="15">
      <c r="B1669" s="9"/>
      <c r="C1669" s="9"/>
      <c r="D1669" s="9"/>
      <c r="E1669" s="31"/>
      <c r="F1669" s="32"/>
      <c r="G1669" s="9"/>
      <c r="H1669" s="9"/>
      <c r="I1669" s="9"/>
      <c r="J1669" s="9"/>
      <c r="K1669" s="31"/>
      <c r="L1669" s="33"/>
    </row>
    <row r="1670" spans="2:12" ht="15">
      <c r="B1670" s="9"/>
      <c r="C1670" s="9"/>
      <c r="D1670" s="9"/>
      <c r="E1670" s="31"/>
      <c r="F1670" s="32"/>
      <c r="G1670" s="9"/>
      <c r="H1670" s="9"/>
      <c r="I1670" s="9"/>
      <c r="J1670" s="9"/>
      <c r="K1670" s="31"/>
      <c r="L1670" s="33"/>
    </row>
    <row r="1671" spans="2:12" ht="15">
      <c r="B1671" s="9"/>
      <c r="C1671" s="9"/>
      <c r="D1671" s="9"/>
      <c r="E1671" s="31"/>
      <c r="F1671" s="32"/>
      <c r="G1671" s="9"/>
      <c r="H1671" s="9"/>
      <c r="I1671" s="9"/>
      <c r="J1671" s="9"/>
      <c r="K1671" s="31"/>
      <c r="L1671" s="33"/>
    </row>
    <row r="1672" spans="2:12" ht="15">
      <c r="B1672" s="9"/>
      <c r="C1672" s="9"/>
      <c r="D1672" s="9"/>
      <c r="E1672" s="31"/>
      <c r="F1672" s="32"/>
      <c r="G1672" s="9"/>
      <c r="H1672" s="9"/>
      <c r="I1672" s="9"/>
      <c r="J1672" s="9"/>
      <c r="K1672" s="31"/>
      <c r="L1672" s="33"/>
    </row>
    <row r="1673" spans="2:12" ht="15">
      <c r="B1673" s="9"/>
      <c r="C1673" s="9"/>
      <c r="D1673" s="9"/>
      <c r="E1673" s="31"/>
      <c r="F1673" s="32"/>
      <c r="G1673" s="9"/>
      <c r="H1673" s="9"/>
      <c r="I1673" s="9"/>
      <c r="J1673" s="9"/>
      <c r="K1673" s="31"/>
      <c r="L1673" s="33"/>
    </row>
    <row r="1674" spans="2:12" ht="15">
      <c r="B1674" s="9"/>
      <c r="C1674" s="9"/>
      <c r="D1674" s="9"/>
      <c r="E1674" s="31"/>
      <c r="F1674" s="32"/>
      <c r="G1674" s="9"/>
      <c r="H1674" s="9"/>
      <c r="I1674" s="9"/>
      <c r="J1674" s="9"/>
      <c r="K1674" s="31"/>
      <c r="L1674" s="33"/>
    </row>
    <row r="1675" spans="2:12" ht="15">
      <c r="B1675" s="9"/>
      <c r="C1675" s="9"/>
      <c r="D1675" s="9"/>
      <c r="E1675" s="31"/>
      <c r="F1675" s="32"/>
      <c r="G1675" s="9"/>
      <c r="H1675" s="9"/>
      <c r="I1675" s="9"/>
      <c r="J1675" s="9"/>
      <c r="K1675" s="31"/>
      <c r="L1675" s="33"/>
    </row>
    <row r="1676" spans="2:12" ht="15">
      <c r="B1676" s="9"/>
      <c r="C1676" s="9"/>
      <c r="D1676" s="9"/>
      <c r="E1676" s="31"/>
      <c r="F1676" s="32"/>
      <c r="G1676" s="9"/>
      <c r="H1676" s="9"/>
      <c r="I1676" s="9"/>
      <c r="J1676" s="9"/>
      <c r="K1676" s="31"/>
      <c r="L1676" s="33"/>
    </row>
    <row r="1677" spans="2:12" ht="15">
      <c r="B1677" s="9"/>
      <c r="C1677" s="9"/>
      <c r="D1677" s="9"/>
      <c r="E1677" s="31"/>
      <c r="F1677" s="32"/>
      <c r="G1677" s="9"/>
      <c r="H1677" s="9"/>
      <c r="I1677" s="9"/>
      <c r="J1677" s="9"/>
      <c r="K1677" s="31"/>
      <c r="L1677" s="33"/>
    </row>
    <row r="1678" spans="2:12" ht="15">
      <c r="B1678" s="9"/>
      <c r="C1678" s="9"/>
      <c r="D1678" s="9"/>
      <c r="E1678" s="31"/>
      <c r="F1678" s="32"/>
      <c r="G1678" s="9"/>
      <c r="H1678" s="9"/>
      <c r="I1678" s="9"/>
      <c r="J1678" s="9"/>
      <c r="K1678" s="31"/>
      <c r="L1678" s="33"/>
    </row>
    <row r="1679" spans="2:12" ht="15">
      <c r="B1679" s="9"/>
      <c r="C1679" s="9"/>
      <c r="D1679" s="9"/>
      <c r="E1679" s="31"/>
      <c r="F1679" s="32"/>
      <c r="G1679" s="9"/>
      <c r="H1679" s="9"/>
      <c r="I1679" s="9"/>
      <c r="J1679" s="9"/>
      <c r="K1679" s="31"/>
      <c r="L1679" s="33"/>
    </row>
    <row r="1680" spans="2:12" ht="15">
      <c r="B1680" s="9"/>
      <c r="C1680" s="9"/>
      <c r="D1680" s="9"/>
      <c r="E1680" s="31"/>
      <c r="F1680" s="32"/>
      <c r="G1680" s="9"/>
      <c r="H1680" s="9"/>
      <c r="I1680" s="9"/>
      <c r="J1680" s="9"/>
      <c r="K1680" s="31"/>
      <c r="L1680" s="33"/>
    </row>
    <row r="1681" spans="2:12" ht="15">
      <c r="B1681" s="9"/>
      <c r="C1681" s="9"/>
      <c r="D1681" s="9"/>
      <c r="E1681" s="31"/>
      <c r="F1681" s="32"/>
      <c r="G1681" s="9"/>
      <c r="H1681" s="9"/>
      <c r="I1681" s="9"/>
      <c r="J1681" s="9"/>
      <c r="K1681" s="31"/>
      <c r="L1681" s="33"/>
    </row>
    <row r="1682" spans="2:12" ht="15">
      <c r="B1682" s="9"/>
      <c r="C1682" s="9"/>
      <c r="D1682" s="9"/>
      <c r="E1682" s="31"/>
      <c r="F1682" s="32"/>
      <c r="G1682" s="9"/>
      <c r="H1682" s="9"/>
      <c r="I1682" s="9"/>
      <c r="J1682" s="9"/>
      <c r="K1682" s="31"/>
      <c r="L1682" s="33"/>
    </row>
    <row r="1683" spans="2:12" ht="15">
      <c r="B1683" s="9"/>
      <c r="C1683" s="9"/>
      <c r="D1683" s="9"/>
      <c r="E1683" s="31"/>
      <c r="F1683" s="32"/>
      <c r="G1683" s="9"/>
      <c r="H1683" s="9"/>
      <c r="I1683" s="9"/>
      <c r="J1683" s="9"/>
      <c r="K1683" s="31"/>
      <c r="L1683" s="33"/>
    </row>
    <row r="1684" spans="2:12" ht="15">
      <c r="B1684" s="9"/>
      <c r="C1684" s="9"/>
      <c r="D1684" s="9"/>
      <c r="E1684" s="31"/>
      <c r="F1684" s="32"/>
      <c r="G1684" s="9"/>
      <c r="H1684" s="9"/>
      <c r="I1684" s="9"/>
      <c r="J1684" s="9"/>
      <c r="K1684" s="31"/>
      <c r="L1684" s="33"/>
    </row>
    <row r="1685" spans="2:12" ht="15">
      <c r="B1685" s="9"/>
      <c r="C1685" s="9"/>
      <c r="D1685" s="9"/>
      <c r="E1685" s="31"/>
      <c r="F1685" s="32"/>
      <c r="G1685" s="9"/>
      <c r="H1685" s="9"/>
      <c r="I1685" s="9"/>
      <c r="J1685" s="9"/>
      <c r="K1685" s="31"/>
      <c r="L1685" s="33"/>
    </row>
    <row r="1686" spans="2:12" ht="15">
      <c r="B1686" s="9"/>
      <c r="C1686" s="9"/>
      <c r="D1686" s="9"/>
      <c r="E1686" s="31"/>
      <c r="F1686" s="32"/>
      <c r="G1686" s="9"/>
      <c r="H1686" s="9"/>
      <c r="I1686" s="9"/>
      <c r="J1686" s="9"/>
      <c r="K1686" s="31"/>
      <c r="L1686" s="33"/>
    </row>
    <row r="1687" spans="2:12" ht="15">
      <c r="B1687" s="9"/>
      <c r="C1687" s="9"/>
      <c r="D1687" s="9"/>
      <c r="E1687" s="31"/>
      <c r="F1687" s="32"/>
      <c r="G1687" s="9"/>
      <c r="H1687" s="9"/>
      <c r="I1687" s="9"/>
      <c r="J1687" s="9"/>
      <c r="K1687" s="31"/>
      <c r="L1687" s="33"/>
    </row>
    <row r="1688" spans="2:12" ht="15">
      <c r="B1688" s="9"/>
      <c r="C1688" s="9"/>
      <c r="D1688" s="9"/>
      <c r="E1688" s="31"/>
      <c r="F1688" s="32"/>
      <c r="G1688" s="9"/>
      <c r="H1688" s="9"/>
      <c r="I1688" s="9"/>
      <c r="J1688" s="9"/>
      <c r="K1688" s="31"/>
      <c r="L1688" s="33"/>
    </row>
    <row r="1689" spans="2:12" ht="15">
      <c r="B1689" s="9"/>
      <c r="C1689" s="9"/>
      <c r="D1689" s="9"/>
      <c r="E1689" s="31"/>
      <c r="F1689" s="32"/>
      <c r="G1689" s="9"/>
      <c r="H1689" s="9"/>
      <c r="I1689" s="9"/>
      <c r="J1689" s="9"/>
      <c r="K1689" s="31"/>
      <c r="L1689" s="33"/>
    </row>
    <row r="1690" spans="2:12" ht="15">
      <c r="B1690" s="9"/>
      <c r="C1690" s="9"/>
      <c r="D1690" s="9"/>
      <c r="E1690" s="31"/>
      <c r="F1690" s="32"/>
      <c r="G1690" s="9"/>
      <c r="H1690" s="9"/>
      <c r="I1690" s="9"/>
      <c r="J1690" s="9"/>
      <c r="K1690" s="31"/>
      <c r="L1690" s="33"/>
    </row>
    <row r="1691" spans="2:12" ht="15">
      <c r="B1691" s="9"/>
      <c r="C1691" s="9"/>
      <c r="D1691" s="9"/>
      <c r="E1691" s="31"/>
      <c r="F1691" s="32"/>
      <c r="G1691" s="9"/>
      <c r="H1691" s="9"/>
      <c r="I1691" s="9"/>
      <c r="J1691" s="9"/>
      <c r="K1691" s="31"/>
      <c r="L1691" s="33"/>
    </row>
    <row r="1692" spans="2:12" ht="15">
      <c r="B1692" s="9"/>
      <c r="C1692" s="9"/>
      <c r="D1692" s="9"/>
      <c r="E1692" s="31"/>
      <c r="F1692" s="32"/>
      <c r="G1692" s="9"/>
      <c r="H1692" s="9"/>
      <c r="I1692" s="9"/>
      <c r="J1692" s="9"/>
      <c r="K1692" s="31"/>
      <c r="L1692" s="33"/>
    </row>
    <row r="1693" spans="2:12" ht="15">
      <c r="B1693" s="9"/>
      <c r="C1693" s="9"/>
      <c r="D1693" s="9"/>
      <c r="E1693" s="31"/>
      <c r="F1693" s="32"/>
      <c r="G1693" s="9"/>
      <c r="H1693" s="9"/>
      <c r="I1693" s="9"/>
      <c r="J1693" s="9"/>
      <c r="K1693" s="31"/>
      <c r="L1693" s="33"/>
    </row>
    <row r="1694" spans="2:12" ht="15">
      <c r="B1694" s="9"/>
      <c r="C1694" s="9"/>
      <c r="D1694" s="9"/>
      <c r="E1694" s="31"/>
      <c r="F1694" s="32"/>
      <c r="G1694" s="9"/>
      <c r="H1694" s="9"/>
      <c r="I1694" s="9"/>
      <c r="J1694" s="9"/>
      <c r="K1694" s="31"/>
      <c r="L1694" s="33"/>
    </row>
    <row r="1695" spans="2:12" ht="15">
      <c r="B1695" s="9"/>
      <c r="C1695" s="9"/>
      <c r="D1695" s="9"/>
      <c r="E1695" s="31"/>
      <c r="F1695" s="32"/>
      <c r="G1695" s="9"/>
      <c r="H1695" s="9"/>
      <c r="I1695" s="9"/>
      <c r="J1695" s="9"/>
      <c r="K1695" s="31"/>
      <c r="L1695" s="33"/>
    </row>
    <row r="1696" spans="2:12" ht="15">
      <c r="B1696" s="9"/>
      <c r="C1696" s="9"/>
      <c r="D1696" s="9"/>
      <c r="E1696" s="31"/>
      <c r="F1696" s="32"/>
      <c r="G1696" s="9"/>
      <c r="H1696" s="9"/>
      <c r="I1696" s="9"/>
      <c r="J1696" s="9"/>
      <c r="K1696" s="31"/>
      <c r="L1696" s="33"/>
    </row>
    <row r="1697" spans="2:12" ht="15">
      <c r="B1697" s="9"/>
      <c r="C1697" s="9"/>
      <c r="D1697" s="9"/>
      <c r="E1697" s="31"/>
      <c r="F1697" s="32"/>
      <c r="G1697" s="9"/>
      <c r="H1697" s="9"/>
      <c r="I1697" s="9"/>
      <c r="J1697" s="9"/>
      <c r="K1697" s="31"/>
      <c r="L1697" s="33"/>
    </row>
    <row r="1698" spans="2:12" ht="15">
      <c r="B1698" s="9"/>
      <c r="C1698" s="9"/>
      <c r="D1698" s="9"/>
      <c r="E1698" s="31"/>
      <c r="F1698" s="32"/>
      <c r="G1698" s="9"/>
      <c r="H1698" s="9"/>
      <c r="I1698" s="9"/>
      <c r="J1698" s="9"/>
      <c r="K1698" s="31"/>
      <c r="L1698" s="33"/>
    </row>
    <row r="1699" spans="2:12" ht="15">
      <c r="B1699" s="9"/>
      <c r="C1699" s="9"/>
      <c r="D1699" s="9"/>
      <c r="E1699" s="31"/>
      <c r="F1699" s="32"/>
      <c r="G1699" s="9"/>
      <c r="H1699" s="9"/>
      <c r="I1699" s="9"/>
      <c r="J1699" s="9"/>
      <c r="K1699" s="31"/>
      <c r="L1699" s="33"/>
    </row>
    <row r="1700" spans="2:12" ht="15">
      <c r="B1700" s="9"/>
      <c r="C1700" s="9"/>
      <c r="D1700" s="9"/>
      <c r="E1700" s="31"/>
      <c r="F1700" s="32"/>
      <c r="G1700" s="9"/>
      <c r="H1700" s="9"/>
      <c r="I1700" s="9"/>
      <c r="J1700" s="9"/>
      <c r="K1700" s="31"/>
      <c r="L1700" s="33"/>
    </row>
    <row r="1701" spans="2:12" ht="15">
      <c r="B1701" s="9"/>
      <c r="C1701" s="9"/>
      <c r="D1701" s="9"/>
      <c r="E1701" s="31"/>
      <c r="F1701" s="32"/>
      <c r="G1701" s="9"/>
      <c r="H1701" s="9"/>
      <c r="I1701" s="9"/>
      <c r="J1701" s="9"/>
      <c r="K1701" s="31"/>
      <c r="L1701" s="33"/>
    </row>
    <row r="1702" spans="2:12" ht="15">
      <c r="B1702" s="9"/>
      <c r="C1702" s="9"/>
      <c r="D1702" s="9"/>
      <c r="E1702" s="31"/>
      <c r="F1702" s="32"/>
      <c r="G1702" s="9"/>
      <c r="H1702" s="9"/>
      <c r="I1702" s="9"/>
      <c r="J1702" s="9"/>
      <c r="K1702" s="31"/>
      <c r="L1702" s="33"/>
    </row>
    <row r="1703" spans="2:12" ht="15">
      <c r="B1703" s="9"/>
      <c r="C1703" s="9"/>
      <c r="D1703" s="9"/>
      <c r="E1703" s="31"/>
      <c r="F1703" s="32"/>
      <c r="G1703" s="9"/>
      <c r="H1703" s="9"/>
      <c r="I1703" s="9"/>
      <c r="J1703" s="9"/>
      <c r="K1703" s="31"/>
      <c r="L1703" s="33"/>
    </row>
    <row r="1704" spans="2:12" ht="15">
      <c r="B1704" s="9"/>
      <c r="C1704" s="9"/>
      <c r="D1704" s="9"/>
      <c r="E1704" s="31"/>
      <c r="F1704" s="32"/>
      <c r="G1704" s="9"/>
      <c r="H1704" s="9"/>
      <c r="I1704" s="9"/>
      <c r="J1704" s="9"/>
      <c r="K1704" s="31"/>
      <c r="L1704" s="33"/>
    </row>
    <row r="1705" spans="2:12" ht="15">
      <c r="B1705" s="9"/>
      <c r="C1705" s="9"/>
      <c r="D1705" s="9"/>
      <c r="E1705" s="31"/>
      <c r="F1705" s="32"/>
      <c r="G1705" s="9"/>
      <c r="H1705" s="9"/>
      <c r="I1705" s="9"/>
      <c r="J1705" s="9"/>
      <c r="K1705" s="31"/>
      <c r="L1705" s="33"/>
    </row>
    <row r="1706" spans="2:12" ht="15">
      <c r="B1706" s="9"/>
      <c r="C1706" s="9"/>
      <c r="D1706" s="9"/>
      <c r="E1706" s="31"/>
      <c r="F1706" s="32"/>
      <c r="G1706" s="9"/>
      <c r="H1706" s="9"/>
      <c r="I1706" s="9"/>
      <c r="J1706" s="9"/>
      <c r="K1706" s="31"/>
      <c r="L1706" s="33"/>
    </row>
    <row r="1707" spans="2:12" ht="15">
      <c r="B1707" s="9"/>
      <c r="C1707" s="9"/>
      <c r="D1707" s="9"/>
      <c r="E1707" s="31"/>
      <c r="F1707" s="32"/>
      <c r="G1707" s="9"/>
      <c r="H1707" s="9"/>
      <c r="I1707" s="9"/>
      <c r="J1707" s="9"/>
      <c r="K1707" s="31"/>
      <c r="L1707" s="33"/>
    </row>
    <row r="1708" spans="2:12" ht="15">
      <c r="B1708" s="9"/>
      <c r="C1708" s="9"/>
      <c r="D1708" s="9"/>
      <c r="E1708" s="31"/>
      <c r="F1708" s="32"/>
      <c r="G1708" s="9"/>
      <c r="H1708" s="9"/>
      <c r="I1708" s="9"/>
      <c r="J1708" s="9"/>
      <c r="K1708" s="31"/>
      <c r="L1708" s="33"/>
    </row>
    <row r="1709" spans="2:12" ht="15">
      <c r="B1709" s="9"/>
      <c r="C1709" s="9"/>
      <c r="D1709" s="9"/>
      <c r="E1709" s="31"/>
      <c r="F1709" s="32"/>
      <c r="G1709" s="9"/>
      <c r="H1709" s="9"/>
      <c r="I1709" s="9"/>
      <c r="J1709" s="9"/>
      <c r="K1709" s="31"/>
      <c r="L1709" s="33"/>
    </row>
    <row r="1710" spans="2:12" ht="15">
      <c r="B1710" s="9"/>
      <c r="C1710" s="9"/>
      <c r="D1710" s="9"/>
      <c r="E1710" s="31"/>
      <c r="F1710" s="32"/>
      <c r="G1710" s="9"/>
      <c r="H1710" s="9"/>
      <c r="I1710" s="9"/>
      <c r="J1710" s="9"/>
      <c r="K1710" s="31"/>
      <c r="L1710" s="33"/>
    </row>
    <row r="1711" spans="2:12" ht="15">
      <c r="B1711" s="9"/>
      <c r="C1711" s="9"/>
      <c r="D1711" s="9"/>
      <c r="E1711" s="31"/>
      <c r="F1711" s="32"/>
      <c r="G1711" s="9"/>
      <c r="H1711" s="9"/>
      <c r="I1711" s="9"/>
      <c r="J1711" s="9"/>
      <c r="K1711" s="31"/>
      <c r="L1711" s="33"/>
    </row>
    <row r="1712" spans="2:12" ht="15">
      <c r="B1712" s="9"/>
      <c r="C1712" s="9"/>
      <c r="D1712" s="9"/>
      <c r="E1712" s="31"/>
      <c r="F1712" s="32"/>
      <c r="G1712" s="9"/>
      <c r="H1712" s="9"/>
      <c r="I1712" s="9"/>
      <c r="J1712" s="9"/>
      <c r="K1712" s="31"/>
      <c r="L1712" s="33"/>
    </row>
    <row r="1713" spans="2:12" ht="15">
      <c r="B1713" s="9"/>
      <c r="C1713" s="9"/>
      <c r="D1713" s="9"/>
      <c r="E1713" s="31"/>
      <c r="F1713" s="32"/>
      <c r="G1713" s="9"/>
      <c r="H1713" s="9"/>
      <c r="I1713" s="9"/>
      <c r="J1713" s="9"/>
      <c r="K1713" s="31"/>
      <c r="L1713" s="33"/>
    </row>
    <row r="1714" spans="2:12" ht="15">
      <c r="B1714" s="9"/>
      <c r="C1714" s="9"/>
      <c r="D1714" s="9"/>
      <c r="E1714" s="31"/>
      <c r="F1714" s="32"/>
      <c r="G1714" s="9"/>
      <c r="H1714" s="9"/>
      <c r="I1714" s="9"/>
      <c r="J1714" s="9"/>
      <c r="K1714" s="31"/>
      <c r="L1714" s="33"/>
    </row>
    <row r="1715" spans="2:12" ht="15">
      <c r="B1715" s="9"/>
      <c r="C1715" s="9"/>
      <c r="D1715" s="9"/>
      <c r="E1715" s="31"/>
      <c r="F1715" s="32"/>
      <c r="G1715" s="9"/>
      <c r="H1715" s="9"/>
      <c r="I1715" s="9"/>
      <c r="J1715" s="9"/>
      <c r="K1715" s="31"/>
      <c r="L1715" s="33"/>
    </row>
    <row r="1716" spans="2:12" ht="15">
      <c r="B1716" s="9"/>
      <c r="C1716" s="9"/>
      <c r="D1716" s="9"/>
      <c r="E1716" s="31"/>
      <c r="F1716" s="32"/>
      <c r="G1716" s="9"/>
      <c r="H1716" s="9"/>
      <c r="I1716" s="9"/>
      <c r="J1716" s="9"/>
      <c r="K1716" s="31"/>
      <c r="L1716" s="33"/>
    </row>
    <row r="1717" spans="2:12" ht="15">
      <c r="B1717" s="9"/>
      <c r="C1717" s="9"/>
      <c r="D1717" s="9"/>
      <c r="E1717" s="31"/>
      <c r="F1717" s="32"/>
      <c r="G1717" s="9"/>
      <c r="H1717" s="9"/>
      <c r="I1717" s="9"/>
      <c r="J1717" s="9"/>
      <c r="K1717" s="31"/>
      <c r="L1717" s="33"/>
    </row>
    <row r="1718" spans="2:12" ht="15">
      <c r="B1718" s="9"/>
      <c r="C1718" s="9"/>
      <c r="D1718" s="9"/>
      <c r="E1718" s="31"/>
      <c r="F1718" s="32"/>
      <c r="G1718" s="9"/>
      <c r="H1718" s="9"/>
      <c r="I1718" s="9"/>
      <c r="J1718" s="9"/>
      <c r="K1718" s="31"/>
      <c r="L1718" s="33"/>
    </row>
    <row r="1719" spans="2:12" ht="15">
      <c r="B1719" s="9"/>
      <c r="C1719" s="9"/>
      <c r="D1719" s="9"/>
      <c r="E1719" s="31"/>
      <c r="F1719" s="32"/>
      <c r="G1719" s="9"/>
      <c r="H1719" s="9"/>
      <c r="I1719" s="9"/>
      <c r="J1719" s="9"/>
      <c r="K1719" s="31"/>
      <c r="L1719" s="33"/>
    </row>
    <row r="1720" spans="2:12" ht="15">
      <c r="B1720" s="9"/>
      <c r="C1720" s="9"/>
      <c r="D1720" s="9"/>
      <c r="E1720" s="31"/>
      <c r="F1720" s="32"/>
      <c r="G1720" s="9"/>
      <c r="H1720" s="9"/>
      <c r="I1720" s="9"/>
      <c r="J1720" s="9"/>
      <c r="K1720" s="31"/>
      <c r="L1720" s="33"/>
    </row>
    <row r="1721" spans="2:12" ht="15">
      <c r="B1721" s="9"/>
      <c r="C1721" s="9"/>
      <c r="D1721" s="9"/>
      <c r="E1721" s="31"/>
      <c r="F1721" s="32"/>
      <c r="G1721" s="9"/>
      <c r="H1721" s="9"/>
      <c r="I1721" s="9"/>
      <c r="J1721" s="9"/>
      <c r="K1721" s="31"/>
      <c r="L1721" s="33"/>
    </row>
    <row r="1722" spans="2:12" ht="15">
      <c r="B1722" s="9"/>
      <c r="C1722" s="9"/>
      <c r="D1722" s="9"/>
      <c r="E1722" s="31"/>
      <c r="F1722" s="32"/>
      <c r="G1722" s="9"/>
      <c r="H1722" s="9"/>
      <c r="I1722" s="9"/>
      <c r="J1722" s="9"/>
      <c r="K1722" s="31"/>
      <c r="L1722" s="33"/>
    </row>
    <row r="1723" spans="2:12" ht="15">
      <c r="B1723" s="9"/>
      <c r="C1723" s="9"/>
      <c r="D1723" s="9"/>
      <c r="E1723" s="31"/>
      <c r="F1723" s="32"/>
      <c r="G1723" s="9"/>
      <c r="H1723" s="9"/>
      <c r="I1723" s="9"/>
      <c r="J1723" s="9"/>
      <c r="K1723" s="31"/>
      <c r="L1723" s="33"/>
    </row>
    <row r="1724" spans="2:12" ht="15">
      <c r="B1724" s="9"/>
      <c r="C1724" s="9"/>
      <c r="D1724" s="9"/>
      <c r="E1724" s="31"/>
      <c r="F1724" s="32"/>
      <c r="G1724" s="9"/>
      <c r="H1724" s="9"/>
      <c r="I1724" s="9"/>
      <c r="J1724" s="9"/>
      <c r="K1724" s="31"/>
      <c r="L1724" s="33"/>
    </row>
    <row r="1725" spans="2:12" ht="15">
      <c r="B1725" s="9"/>
      <c r="C1725" s="9"/>
      <c r="D1725" s="9"/>
      <c r="E1725" s="31"/>
      <c r="F1725" s="32"/>
      <c r="G1725" s="9"/>
      <c r="H1725" s="9"/>
      <c r="I1725" s="9"/>
      <c r="J1725" s="9"/>
      <c r="K1725" s="31"/>
      <c r="L1725" s="33"/>
    </row>
    <row r="1726" spans="2:12" ht="15">
      <c r="B1726" s="9"/>
      <c r="C1726" s="9"/>
      <c r="D1726" s="9"/>
      <c r="E1726" s="31"/>
      <c r="F1726" s="32"/>
      <c r="G1726" s="9"/>
      <c r="H1726" s="9"/>
      <c r="I1726" s="9"/>
      <c r="J1726" s="9"/>
      <c r="K1726" s="31"/>
      <c r="L1726" s="33"/>
    </row>
    <row r="1727" spans="2:12" ht="15">
      <c r="B1727" s="9"/>
      <c r="C1727" s="9"/>
      <c r="D1727" s="9"/>
      <c r="E1727" s="31"/>
      <c r="F1727" s="32"/>
      <c r="G1727" s="9"/>
      <c r="H1727" s="9"/>
      <c r="I1727" s="9"/>
      <c r="J1727" s="9"/>
      <c r="K1727" s="31"/>
      <c r="L1727" s="33"/>
    </row>
    <row r="1728" spans="2:12" ht="15">
      <c r="B1728" s="9"/>
      <c r="C1728" s="9"/>
      <c r="D1728" s="9"/>
      <c r="E1728" s="31"/>
      <c r="F1728" s="32"/>
      <c r="G1728" s="9"/>
      <c r="H1728" s="9"/>
      <c r="I1728" s="9"/>
      <c r="J1728" s="9"/>
      <c r="K1728" s="31"/>
      <c r="L1728" s="33"/>
    </row>
    <row r="1729" spans="2:12" ht="15">
      <c r="B1729" s="9"/>
      <c r="C1729" s="9"/>
      <c r="D1729" s="9"/>
      <c r="E1729" s="31"/>
      <c r="F1729" s="32"/>
      <c r="G1729" s="9"/>
      <c r="H1729" s="9"/>
      <c r="I1729" s="9"/>
      <c r="J1729" s="9"/>
      <c r="K1729" s="31"/>
      <c r="L1729" s="33"/>
    </row>
    <row r="1730" spans="2:12" ht="15">
      <c r="B1730" s="9"/>
      <c r="C1730" s="9"/>
      <c r="D1730" s="9"/>
      <c r="E1730" s="31"/>
      <c r="F1730" s="32"/>
      <c r="G1730" s="9"/>
      <c r="H1730" s="9"/>
      <c r="I1730" s="9"/>
      <c r="J1730" s="9"/>
      <c r="K1730" s="31"/>
      <c r="L1730" s="33"/>
    </row>
    <row r="1731" spans="2:12" ht="15">
      <c r="B1731" s="9"/>
      <c r="C1731" s="9"/>
      <c r="D1731" s="9"/>
      <c r="E1731" s="31"/>
      <c r="F1731" s="32"/>
      <c r="G1731" s="9"/>
      <c r="H1731" s="9"/>
      <c r="I1731" s="9"/>
      <c r="J1731" s="9"/>
      <c r="K1731" s="31"/>
      <c r="L1731" s="33"/>
    </row>
    <row r="1732" spans="2:12" ht="15">
      <c r="B1732" s="9"/>
      <c r="C1732" s="9"/>
      <c r="D1732" s="9"/>
      <c r="E1732" s="31"/>
      <c r="F1732" s="32"/>
      <c r="G1732" s="9"/>
      <c r="H1732" s="9"/>
      <c r="I1732" s="9"/>
      <c r="J1732" s="9"/>
      <c r="K1732" s="31"/>
      <c r="L1732" s="33"/>
    </row>
    <row r="1733" spans="2:12" ht="15">
      <c r="B1733" s="9"/>
      <c r="C1733" s="9"/>
      <c r="D1733" s="9"/>
      <c r="E1733" s="31"/>
      <c r="F1733" s="32"/>
      <c r="G1733" s="9"/>
      <c r="H1733" s="9"/>
      <c r="I1733" s="9"/>
      <c r="J1733" s="9"/>
      <c r="K1733" s="31"/>
      <c r="L1733" s="33"/>
    </row>
    <row r="1734" spans="2:12" ht="15">
      <c r="B1734" s="9"/>
      <c r="C1734" s="9"/>
      <c r="D1734" s="9"/>
      <c r="E1734" s="31"/>
      <c r="F1734" s="32"/>
      <c r="G1734" s="9"/>
      <c r="H1734" s="9"/>
      <c r="I1734" s="9"/>
      <c r="J1734" s="9"/>
      <c r="K1734" s="31"/>
      <c r="L1734" s="33"/>
    </row>
    <row r="1735" spans="2:12" ht="15">
      <c r="B1735" s="9"/>
      <c r="C1735" s="9"/>
      <c r="D1735" s="9"/>
      <c r="E1735" s="31"/>
      <c r="F1735" s="32"/>
      <c r="G1735" s="9"/>
      <c r="H1735" s="9"/>
      <c r="I1735" s="9"/>
      <c r="J1735" s="9"/>
      <c r="K1735" s="31"/>
      <c r="L1735" s="33"/>
    </row>
    <row r="1736" spans="2:12" ht="15">
      <c r="B1736" s="9"/>
      <c r="C1736" s="9"/>
      <c r="D1736" s="9"/>
      <c r="E1736" s="31"/>
      <c r="F1736" s="32"/>
      <c r="G1736" s="9"/>
      <c r="H1736" s="9"/>
      <c r="I1736" s="9"/>
      <c r="J1736" s="9"/>
      <c r="K1736" s="31"/>
      <c r="L1736" s="33"/>
    </row>
    <row r="1737" spans="2:12" ht="15">
      <c r="B1737" s="9"/>
      <c r="C1737" s="9"/>
      <c r="D1737" s="9"/>
      <c r="E1737" s="31"/>
      <c r="F1737" s="32"/>
      <c r="G1737" s="9"/>
      <c r="H1737" s="9"/>
      <c r="I1737" s="9"/>
      <c r="J1737" s="9"/>
      <c r="K1737" s="31"/>
      <c r="L1737" s="33"/>
    </row>
    <row r="1738" spans="2:12" ht="15">
      <c r="B1738" s="9"/>
      <c r="C1738" s="9"/>
      <c r="D1738" s="9"/>
      <c r="E1738" s="31"/>
      <c r="F1738" s="32"/>
      <c r="G1738" s="9"/>
      <c r="H1738" s="9"/>
      <c r="I1738" s="9"/>
      <c r="J1738" s="9"/>
      <c r="K1738" s="31"/>
      <c r="L1738" s="33"/>
    </row>
    <row r="1739" spans="2:12" ht="15">
      <c r="B1739" s="9"/>
      <c r="C1739" s="9"/>
      <c r="D1739" s="9"/>
      <c r="E1739" s="31"/>
      <c r="F1739" s="32"/>
      <c r="G1739" s="9"/>
      <c r="H1739" s="9"/>
      <c r="I1739" s="9"/>
      <c r="J1739" s="9"/>
      <c r="K1739" s="31"/>
      <c r="L1739" s="33"/>
    </row>
    <row r="1740" spans="2:12" ht="15">
      <c r="B1740" s="9"/>
      <c r="C1740" s="9"/>
      <c r="D1740" s="9"/>
      <c r="E1740" s="31"/>
      <c r="F1740" s="32"/>
      <c r="G1740" s="9"/>
      <c r="H1740" s="9"/>
      <c r="I1740" s="9"/>
      <c r="J1740" s="9"/>
      <c r="K1740" s="31"/>
      <c r="L1740" s="33"/>
    </row>
    <row r="1741" spans="2:12" ht="15">
      <c r="B1741" s="9"/>
      <c r="C1741" s="9"/>
      <c r="D1741" s="9"/>
      <c r="E1741" s="31"/>
      <c r="F1741" s="32"/>
      <c r="G1741" s="9"/>
      <c r="H1741" s="9"/>
      <c r="I1741" s="9"/>
      <c r="J1741" s="9"/>
      <c r="K1741" s="31"/>
      <c r="L1741" s="33"/>
    </row>
    <row r="1742" spans="2:12" ht="15">
      <c r="B1742" s="9"/>
      <c r="C1742" s="9"/>
      <c r="D1742" s="9"/>
      <c r="E1742" s="31"/>
      <c r="F1742" s="32"/>
      <c r="G1742" s="9"/>
      <c r="H1742" s="9"/>
      <c r="I1742" s="9"/>
      <c r="J1742" s="9"/>
      <c r="K1742" s="31"/>
      <c r="L1742" s="33"/>
    </row>
    <row r="1743" spans="2:12" ht="15">
      <c r="B1743" s="9"/>
      <c r="C1743" s="9"/>
      <c r="D1743" s="9"/>
      <c r="E1743" s="31"/>
      <c r="F1743" s="32"/>
      <c r="G1743" s="9"/>
      <c r="H1743" s="9"/>
      <c r="I1743" s="9"/>
      <c r="J1743" s="9"/>
      <c r="K1743" s="31"/>
      <c r="L1743" s="33"/>
    </row>
    <row r="1744" spans="2:12" ht="15">
      <c r="B1744" s="9"/>
      <c r="C1744" s="9"/>
      <c r="D1744" s="9"/>
      <c r="E1744" s="31"/>
      <c r="F1744" s="32"/>
      <c r="G1744" s="9"/>
      <c r="H1744" s="9"/>
      <c r="I1744" s="9"/>
      <c r="J1744" s="9"/>
      <c r="K1744" s="31"/>
      <c r="L1744" s="33"/>
    </row>
    <row r="1745" spans="2:12" ht="15">
      <c r="B1745" s="9"/>
      <c r="C1745" s="9"/>
      <c r="D1745" s="9"/>
      <c r="E1745" s="31"/>
      <c r="F1745" s="32"/>
      <c r="G1745" s="9"/>
      <c r="H1745" s="9"/>
      <c r="I1745" s="9"/>
      <c r="J1745" s="9"/>
      <c r="K1745" s="31"/>
      <c r="L1745" s="33"/>
    </row>
    <row r="1746" spans="2:12" ht="15">
      <c r="B1746" s="9"/>
      <c r="C1746" s="9"/>
      <c r="D1746" s="9"/>
      <c r="E1746" s="31"/>
      <c r="F1746" s="32"/>
      <c r="G1746" s="9"/>
      <c r="H1746" s="9"/>
      <c r="I1746" s="9"/>
      <c r="J1746" s="9"/>
      <c r="K1746" s="31"/>
      <c r="L1746" s="33"/>
    </row>
    <row r="1747" spans="2:12" ht="15">
      <c r="B1747" s="9"/>
      <c r="C1747" s="9"/>
      <c r="D1747" s="9"/>
      <c r="E1747" s="31"/>
      <c r="F1747" s="32"/>
      <c r="G1747" s="9"/>
      <c r="H1747" s="9"/>
      <c r="I1747" s="9"/>
      <c r="J1747" s="9"/>
      <c r="K1747" s="31"/>
      <c r="L1747" s="33"/>
    </row>
    <row r="1748" spans="2:12" ht="15">
      <c r="B1748" s="9"/>
      <c r="C1748" s="9"/>
      <c r="D1748" s="9"/>
      <c r="E1748" s="31"/>
      <c r="F1748" s="32"/>
      <c r="G1748" s="9"/>
      <c r="H1748" s="9"/>
      <c r="I1748" s="9"/>
      <c r="J1748" s="9"/>
      <c r="K1748" s="31"/>
      <c r="L1748" s="33"/>
    </row>
    <row r="1749" spans="2:12" ht="15">
      <c r="B1749" s="9"/>
      <c r="C1749" s="9"/>
      <c r="D1749" s="9"/>
      <c r="E1749" s="31"/>
      <c r="F1749" s="32"/>
      <c r="G1749" s="9"/>
      <c r="H1749" s="9"/>
      <c r="I1749" s="9"/>
      <c r="J1749" s="9"/>
      <c r="K1749" s="31"/>
      <c r="L1749" s="33"/>
    </row>
    <row r="1750" spans="2:12" ht="15">
      <c r="B1750" s="9"/>
      <c r="C1750" s="9"/>
      <c r="D1750" s="9"/>
      <c r="E1750" s="31"/>
      <c r="F1750" s="32"/>
      <c r="G1750" s="9"/>
      <c r="H1750" s="9"/>
      <c r="I1750" s="9"/>
      <c r="J1750" s="9"/>
      <c r="K1750" s="31"/>
      <c r="L1750" s="33"/>
    </row>
    <row r="1751" spans="2:12" ht="15">
      <c r="B1751" s="9"/>
      <c r="C1751" s="9"/>
      <c r="D1751" s="9"/>
      <c r="E1751" s="31"/>
      <c r="F1751" s="32"/>
      <c r="G1751" s="9"/>
      <c r="H1751" s="9"/>
      <c r="I1751" s="9"/>
      <c r="J1751" s="9"/>
      <c r="K1751" s="31"/>
      <c r="L1751" s="33"/>
    </row>
    <row r="1752" spans="2:12" ht="15">
      <c r="B1752" s="9"/>
      <c r="C1752" s="9"/>
      <c r="D1752" s="9"/>
      <c r="E1752" s="31"/>
      <c r="F1752" s="32"/>
      <c r="G1752" s="9"/>
      <c r="H1752" s="9"/>
      <c r="I1752" s="9"/>
      <c r="J1752" s="9"/>
      <c r="K1752" s="31"/>
      <c r="L1752" s="33"/>
    </row>
    <row r="1753" spans="2:12" ht="15">
      <c r="B1753" s="9"/>
      <c r="C1753" s="9"/>
      <c r="D1753" s="9"/>
      <c r="E1753" s="31"/>
      <c r="F1753" s="32"/>
      <c r="G1753" s="9"/>
      <c r="H1753" s="9"/>
      <c r="I1753" s="9"/>
      <c r="J1753" s="9"/>
      <c r="K1753" s="31"/>
      <c r="L1753" s="33"/>
    </row>
    <row r="1754" spans="2:12" ht="15">
      <c r="B1754" s="9"/>
      <c r="C1754" s="9"/>
      <c r="D1754" s="9"/>
      <c r="E1754" s="31"/>
      <c r="F1754" s="32"/>
      <c r="G1754" s="9"/>
      <c r="H1754" s="9"/>
      <c r="I1754" s="9"/>
      <c r="J1754" s="9"/>
      <c r="K1754" s="31"/>
      <c r="L1754" s="33"/>
    </row>
    <row r="1755" spans="2:12" ht="15">
      <c r="B1755" s="9"/>
      <c r="C1755" s="9"/>
      <c r="D1755" s="9"/>
      <c r="E1755" s="31"/>
      <c r="F1755" s="32"/>
      <c r="G1755" s="9"/>
      <c r="H1755" s="9"/>
      <c r="I1755" s="9"/>
      <c r="J1755" s="9"/>
      <c r="K1755" s="31"/>
      <c r="L1755" s="33"/>
    </row>
    <row r="1756" spans="2:12" ht="15">
      <c r="B1756" s="9"/>
      <c r="C1756" s="9"/>
      <c r="D1756" s="9"/>
      <c r="E1756" s="31"/>
      <c r="F1756" s="32"/>
      <c r="G1756" s="9"/>
      <c r="H1756" s="9"/>
      <c r="I1756" s="9"/>
      <c r="J1756" s="9"/>
      <c r="K1756" s="31"/>
      <c r="L1756" s="33"/>
    </row>
    <row r="1757" spans="2:12" ht="15">
      <c r="B1757" s="9"/>
      <c r="C1757" s="9"/>
      <c r="D1757" s="9"/>
      <c r="E1757" s="31"/>
      <c r="F1757" s="32"/>
      <c r="G1757" s="9"/>
      <c r="H1757" s="9"/>
      <c r="I1757" s="9"/>
      <c r="J1757" s="9"/>
      <c r="K1757" s="31"/>
      <c r="L1757" s="33"/>
    </row>
    <row r="1758" spans="2:12" ht="15">
      <c r="B1758" s="9"/>
      <c r="C1758" s="9"/>
      <c r="D1758" s="9"/>
      <c r="E1758" s="31"/>
      <c r="F1758" s="32"/>
      <c r="G1758" s="9"/>
      <c r="H1758" s="9"/>
      <c r="I1758" s="9"/>
      <c r="J1758" s="9"/>
      <c r="K1758" s="31"/>
      <c r="L1758" s="33"/>
    </row>
    <row r="1759" spans="2:12" ht="15">
      <c r="B1759" s="9"/>
      <c r="C1759" s="9"/>
      <c r="D1759" s="9"/>
      <c r="E1759" s="31"/>
      <c r="F1759" s="32"/>
      <c r="G1759" s="9"/>
      <c r="H1759" s="9"/>
      <c r="I1759" s="9"/>
      <c r="J1759" s="9"/>
      <c r="K1759" s="31"/>
      <c r="L1759" s="33"/>
    </row>
    <row r="1760" spans="2:12" ht="15">
      <c r="B1760" s="9"/>
      <c r="C1760" s="9"/>
      <c r="D1760" s="9"/>
      <c r="E1760" s="31"/>
      <c r="F1760" s="32"/>
      <c r="G1760" s="9"/>
      <c r="H1760" s="9"/>
      <c r="I1760" s="9"/>
      <c r="J1760" s="9"/>
      <c r="K1760" s="31"/>
      <c r="L1760" s="33"/>
    </row>
    <row r="1761" spans="2:12" ht="15">
      <c r="B1761" s="9"/>
      <c r="C1761" s="9"/>
      <c r="D1761" s="9"/>
      <c r="E1761" s="31"/>
      <c r="F1761" s="32"/>
      <c r="G1761" s="9"/>
      <c r="H1761" s="9"/>
      <c r="I1761" s="9"/>
      <c r="J1761" s="9"/>
      <c r="K1761" s="31"/>
      <c r="L1761" s="33"/>
    </row>
    <row r="1762" spans="2:12" ht="15">
      <c r="B1762" s="9"/>
      <c r="C1762" s="9"/>
      <c r="D1762" s="9"/>
      <c r="E1762" s="31"/>
      <c r="F1762" s="32"/>
      <c r="G1762" s="9"/>
      <c r="H1762" s="9"/>
      <c r="I1762" s="9"/>
      <c r="J1762" s="9"/>
      <c r="K1762" s="31"/>
      <c r="L1762" s="33"/>
    </row>
    <row r="1763" spans="2:12" ht="15">
      <c r="B1763" s="9"/>
      <c r="C1763" s="9"/>
      <c r="D1763" s="9"/>
      <c r="E1763" s="31"/>
      <c r="F1763" s="32"/>
      <c r="G1763" s="9"/>
      <c r="H1763" s="9"/>
      <c r="I1763" s="9"/>
      <c r="J1763" s="9"/>
      <c r="K1763" s="31"/>
      <c r="L1763" s="33"/>
    </row>
    <row r="1764" spans="2:12" ht="15">
      <c r="B1764" s="9"/>
      <c r="C1764" s="9"/>
      <c r="D1764" s="9"/>
      <c r="E1764" s="31"/>
      <c r="F1764" s="32"/>
      <c r="G1764" s="9"/>
      <c r="H1764" s="9"/>
      <c r="I1764" s="9"/>
      <c r="J1764" s="9"/>
      <c r="K1764" s="31"/>
      <c r="L1764" s="33"/>
    </row>
    <row r="1765" spans="2:12" ht="15">
      <c r="B1765" s="9"/>
      <c r="C1765" s="9"/>
      <c r="D1765" s="9"/>
      <c r="E1765" s="31"/>
      <c r="F1765" s="32"/>
      <c r="G1765" s="9"/>
      <c r="H1765" s="9"/>
      <c r="I1765" s="9"/>
      <c r="J1765" s="9"/>
      <c r="K1765" s="31"/>
      <c r="L1765" s="33"/>
    </row>
    <row r="1766" spans="2:12" ht="15">
      <c r="B1766" s="9"/>
      <c r="C1766" s="9"/>
      <c r="D1766" s="9"/>
      <c r="E1766" s="31"/>
      <c r="F1766" s="32"/>
      <c r="G1766" s="9"/>
      <c r="H1766" s="9"/>
      <c r="I1766" s="9"/>
      <c r="J1766" s="9"/>
      <c r="K1766" s="31"/>
      <c r="L1766" s="33"/>
    </row>
    <row r="1767" spans="2:12" ht="15">
      <c r="B1767" s="9"/>
      <c r="C1767" s="9"/>
      <c r="D1767" s="9"/>
      <c r="E1767" s="31"/>
      <c r="F1767" s="32"/>
      <c r="G1767" s="9"/>
      <c r="H1767" s="9"/>
      <c r="I1767" s="9"/>
      <c r="J1767" s="9"/>
      <c r="K1767" s="31"/>
      <c r="L1767" s="33"/>
    </row>
    <row r="1768" spans="2:12" ht="15">
      <c r="B1768" s="9"/>
      <c r="C1768" s="9"/>
      <c r="D1768" s="9"/>
      <c r="E1768" s="31"/>
      <c r="F1768" s="32"/>
      <c r="G1768" s="9"/>
      <c r="H1768" s="9"/>
      <c r="I1768" s="9"/>
      <c r="J1768" s="9"/>
      <c r="K1768" s="31"/>
      <c r="L1768" s="33"/>
    </row>
    <row r="1769" spans="2:12" ht="15">
      <c r="B1769" s="9"/>
      <c r="C1769" s="9"/>
      <c r="D1769" s="9"/>
      <c r="E1769" s="31"/>
      <c r="F1769" s="32"/>
      <c r="G1769" s="9"/>
      <c r="H1769" s="9"/>
      <c r="I1769" s="9"/>
      <c r="J1769" s="9"/>
      <c r="K1769" s="31"/>
      <c r="L1769" s="33"/>
    </row>
    <row r="1770" spans="2:12" ht="15">
      <c r="B1770" s="9"/>
      <c r="C1770" s="9"/>
      <c r="D1770" s="9"/>
      <c r="E1770" s="31"/>
      <c r="F1770" s="32"/>
      <c r="G1770" s="9"/>
      <c r="H1770" s="9"/>
      <c r="I1770" s="9"/>
      <c r="J1770" s="9"/>
      <c r="K1770" s="31"/>
      <c r="L1770" s="33"/>
    </row>
    <row r="1771" spans="2:12" ht="15">
      <c r="B1771" s="9"/>
      <c r="C1771" s="9"/>
      <c r="D1771" s="9"/>
      <c r="E1771" s="31"/>
      <c r="F1771" s="32"/>
      <c r="G1771" s="9"/>
      <c r="H1771" s="9"/>
      <c r="I1771" s="9"/>
      <c r="J1771" s="9"/>
      <c r="K1771" s="31"/>
      <c r="L1771" s="33"/>
    </row>
    <row r="1772" spans="2:12" ht="15">
      <c r="B1772" s="9"/>
      <c r="C1772" s="9"/>
      <c r="D1772" s="9"/>
      <c r="E1772" s="31"/>
      <c r="F1772" s="32"/>
      <c r="G1772" s="9"/>
      <c r="H1772" s="9"/>
      <c r="I1772" s="9"/>
      <c r="J1772" s="9"/>
      <c r="K1772" s="31"/>
      <c r="L1772" s="33"/>
    </row>
    <row r="1773" spans="2:12" ht="15">
      <c r="B1773" s="9"/>
      <c r="C1773" s="9"/>
      <c r="D1773" s="9"/>
      <c r="E1773" s="31"/>
      <c r="F1773" s="32"/>
      <c r="G1773" s="9"/>
      <c r="H1773" s="9"/>
      <c r="I1773" s="9"/>
      <c r="J1773" s="9"/>
      <c r="K1773" s="31"/>
      <c r="L1773" s="33"/>
    </row>
    <row r="1774" spans="2:12" ht="15">
      <c r="B1774" s="9"/>
      <c r="C1774" s="9"/>
      <c r="D1774" s="9"/>
      <c r="E1774" s="31"/>
      <c r="F1774" s="32"/>
      <c r="G1774" s="9"/>
      <c r="H1774" s="9"/>
      <c r="I1774" s="9"/>
      <c r="J1774" s="9"/>
      <c r="K1774" s="31"/>
      <c r="L1774" s="33"/>
    </row>
    <row r="1775" spans="2:12" ht="15">
      <c r="B1775" s="9"/>
      <c r="C1775" s="9"/>
      <c r="D1775" s="9"/>
      <c r="E1775" s="31"/>
      <c r="F1775" s="32"/>
      <c r="G1775" s="9"/>
      <c r="H1775" s="9"/>
      <c r="I1775" s="9"/>
      <c r="J1775" s="9"/>
      <c r="K1775" s="31"/>
      <c r="L1775" s="33"/>
    </row>
    <row r="1776" spans="2:12" ht="15">
      <c r="B1776" s="9"/>
      <c r="C1776" s="9"/>
      <c r="D1776" s="9"/>
      <c r="E1776" s="31"/>
      <c r="F1776" s="32"/>
      <c r="G1776" s="9"/>
      <c r="H1776" s="9"/>
      <c r="I1776" s="9"/>
      <c r="J1776" s="9"/>
      <c r="K1776" s="31"/>
      <c r="L1776" s="33"/>
    </row>
    <row r="1777" spans="2:12" ht="15">
      <c r="B1777" s="9"/>
      <c r="C1777" s="9"/>
      <c r="D1777" s="9"/>
      <c r="E1777" s="31"/>
      <c r="F1777" s="32"/>
      <c r="G1777" s="9"/>
      <c r="H1777" s="9"/>
      <c r="I1777" s="9"/>
      <c r="J1777" s="9"/>
      <c r="K1777" s="31"/>
      <c r="L1777" s="33"/>
    </row>
    <row r="1778" spans="2:12" ht="15">
      <c r="B1778" s="9"/>
      <c r="C1778" s="9"/>
      <c r="D1778" s="9"/>
      <c r="E1778" s="31"/>
      <c r="F1778" s="32"/>
      <c r="G1778" s="9"/>
      <c r="H1778" s="9"/>
      <c r="I1778" s="9"/>
      <c r="J1778" s="9"/>
      <c r="K1778" s="31"/>
      <c r="L1778" s="33"/>
    </row>
    <row r="1779" spans="2:12" ht="15">
      <c r="B1779" s="9"/>
      <c r="C1779" s="9"/>
      <c r="D1779" s="9"/>
      <c r="E1779" s="31"/>
      <c r="F1779" s="32"/>
      <c r="G1779" s="9"/>
      <c r="H1779" s="9"/>
      <c r="I1779" s="9"/>
      <c r="J1779" s="9"/>
      <c r="K1779" s="31"/>
      <c r="L1779" s="33"/>
    </row>
    <row r="1780" spans="2:12" ht="15">
      <c r="B1780" s="9"/>
      <c r="C1780" s="9"/>
      <c r="D1780" s="9"/>
      <c r="E1780" s="31"/>
      <c r="F1780" s="32"/>
      <c r="G1780" s="9"/>
      <c r="H1780" s="9"/>
      <c r="I1780" s="9"/>
      <c r="J1780" s="9"/>
      <c r="K1780" s="31"/>
      <c r="L1780" s="33"/>
    </row>
    <row r="1781" spans="2:12" ht="15">
      <c r="B1781" s="9"/>
      <c r="C1781" s="9"/>
      <c r="D1781" s="9"/>
      <c r="E1781" s="31"/>
      <c r="F1781" s="32"/>
      <c r="G1781" s="9"/>
      <c r="H1781" s="9"/>
      <c r="I1781" s="9"/>
      <c r="J1781" s="9"/>
      <c r="K1781" s="31"/>
      <c r="L1781" s="33"/>
    </row>
    <row r="1782" spans="2:12" ht="15">
      <c r="B1782" s="9"/>
      <c r="C1782" s="9"/>
      <c r="D1782" s="9"/>
      <c r="E1782" s="31"/>
      <c r="F1782" s="32"/>
      <c r="G1782" s="9"/>
      <c r="H1782" s="9"/>
      <c r="I1782" s="9"/>
      <c r="J1782" s="9"/>
      <c r="K1782" s="31"/>
      <c r="L1782" s="33"/>
    </row>
    <row r="1783" spans="2:12" ht="15">
      <c r="B1783" s="9"/>
      <c r="C1783" s="9"/>
      <c r="D1783" s="9"/>
      <c r="E1783" s="31"/>
      <c r="F1783" s="32"/>
      <c r="G1783" s="9"/>
      <c r="H1783" s="9"/>
      <c r="I1783" s="9"/>
      <c r="J1783" s="9"/>
      <c r="K1783" s="31"/>
      <c r="L1783" s="33"/>
    </row>
    <row r="1784" spans="2:12" ht="15">
      <c r="B1784" s="9"/>
      <c r="C1784" s="9"/>
      <c r="D1784" s="9"/>
      <c r="E1784" s="31"/>
      <c r="F1784" s="32"/>
      <c r="G1784" s="9"/>
      <c r="H1784" s="9"/>
      <c r="I1784" s="9"/>
      <c r="J1784" s="9"/>
      <c r="K1784" s="31"/>
      <c r="L1784" s="33"/>
    </row>
    <row r="1785" spans="2:12" ht="15">
      <c r="B1785" s="9"/>
      <c r="C1785" s="9"/>
      <c r="D1785" s="9"/>
      <c r="E1785" s="31"/>
      <c r="F1785" s="32"/>
      <c r="G1785" s="9"/>
      <c r="H1785" s="9"/>
      <c r="I1785" s="9"/>
      <c r="J1785" s="9"/>
      <c r="K1785" s="31"/>
      <c r="L1785" s="33"/>
    </row>
    <row r="1786" spans="2:12" ht="15">
      <c r="B1786" s="9"/>
      <c r="C1786" s="9"/>
      <c r="D1786" s="9"/>
      <c r="E1786" s="31"/>
      <c r="F1786" s="32"/>
      <c r="G1786" s="9"/>
      <c r="H1786" s="9"/>
      <c r="I1786" s="9"/>
      <c r="J1786" s="9"/>
      <c r="K1786" s="31"/>
      <c r="L1786" s="33"/>
    </row>
    <row r="1787" spans="2:12" ht="15">
      <c r="B1787" s="9"/>
      <c r="C1787" s="9"/>
      <c r="D1787" s="9"/>
      <c r="E1787" s="31"/>
      <c r="F1787" s="32"/>
      <c r="G1787" s="9"/>
      <c r="H1787" s="9"/>
      <c r="I1787" s="9"/>
      <c r="J1787" s="9"/>
      <c r="K1787" s="31"/>
      <c r="L1787" s="33"/>
    </row>
    <row r="1788" spans="2:12" ht="15">
      <c r="B1788" s="9"/>
      <c r="C1788" s="9"/>
      <c r="D1788" s="9"/>
      <c r="E1788" s="31"/>
      <c r="F1788" s="32"/>
      <c r="G1788" s="9"/>
      <c r="H1788" s="9"/>
      <c r="I1788" s="9"/>
      <c r="J1788" s="9"/>
      <c r="K1788" s="31"/>
      <c r="L1788" s="33"/>
    </row>
    <row r="1789" spans="2:12" ht="15">
      <c r="B1789" s="9"/>
      <c r="C1789" s="9"/>
      <c r="D1789" s="9"/>
      <c r="E1789" s="31"/>
      <c r="F1789" s="32"/>
      <c r="G1789" s="9"/>
      <c r="H1789" s="9"/>
      <c r="I1789" s="9"/>
      <c r="J1789" s="9"/>
      <c r="K1789" s="31"/>
      <c r="L1789" s="33"/>
    </row>
    <row r="1790" spans="2:12" ht="15">
      <c r="B1790" s="9"/>
      <c r="C1790" s="9"/>
      <c r="D1790" s="9"/>
      <c r="E1790" s="31"/>
      <c r="F1790" s="32"/>
      <c r="G1790" s="9"/>
      <c r="H1790" s="9"/>
      <c r="I1790" s="9"/>
      <c r="J1790" s="9"/>
      <c r="K1790" s="31"/>
      <c r="L1790" s="33"/>
    </row>
    <row r="1791" spans="2:12" ht="15">
      <c r="B1791" s="9"/>
      <c r="C1791" s="9"/>
      <c r="D1791" s="9"/>
      <c r="E1791" s="31"/>
      <c r="F1791" s="32"/>
      <c r="G1791" s="9"/>
      <c r="H1791" s="9"/>
      <c r="I1791" s="9"/>
      <c r="J1791" s="9"/>
      <c r="K1791" s="31"/>
      <c r="L1791" s="33"/>
    </row>
    <row r="1792" spans="2:12" ht="15">
      <c r="B1792" s="9"/>
      <c r="C1792" s="9"/>
      <c r="D1792" s="9"/>
      <c r="E1792" s="31"/>
      <c r="F1792" s="32"/>
      <c r="G1792" s="9"/>
      <c r="H1792" s="9"/>
      <c r="I1792" s="9"/>
      <c r="J1792" s="9"/>
      <c r="K1792" s="31"/>
      <c r="L1792" s="33"/>
    </row>
    <row r="1793" spans="2:12" ht="15">
      <c r="B1793" s="9"/>
      <c r="C1793" s="9"/>
      <c r="D1793" s="9"/>
      <c r="E1793" s="31"/>
      <c r="F1793" s="32"/>
      <c r="G1793" s="9"/>
      <c r="H1793" s="9"/>
      <c r="I1793" s="9"/>
      <c r="J1793" s="9"/>
      <c r="K1793" s="31"/>
      <c r="L1793" s="33"/>
    </row>
    <row r="1794" spans="2:12" ht="15">
      <c r="B1794" s="9"/>
      <c r="C1794" s="9"/>
      <c r="D1794" s="9"/>
      <c r="E1794" s="31"/>
      <c r="F1794" s="32"/>
      <c r="G1794" s="9"/>
      <c r="H1794" s="9"/>
      <c r="I1794" s="9"/>
      <c r="J1794" s="9"/>
      <c r="K1794" s="31"/>
      <c r="L1794" s="33"/>
    </row>
    <row r="1795" spans="2:12" ht="15">
      <c r="B1795" s="9"/>
      <c r="C1795" s="9"/>
      <c r="D1795" s="9"/>
      <c r="E1795" s="31"/>
      <c r="F1795" s="32"/>
      <c r="G1795" s="9"/>
      <c r="H1795" s="9"/>
      <c r="I1795" s="9"/>
      <c r="J1795" s="9"/>
      <c r="K1795" s="31"/>
      <c r="L1795" s="33"/>
    </row>
    <row r="1796" spans="2:12" ht="15">
      <c r="B1796" s="9"/>
      <c r="C1796" s="9"/>
      <c r="D1796" s="9"/>
      <c r="E1796" s="31"/>
      <c r="F1796" s="32"/>
      <c r="G1796" s="9"/>
      <c r="H1796" s="9"/>
      <c r="I1796" s="9"/>
      <c r="J1796" s="9"/>
      <c r="K1796" s="31"/>
      <c r="L1796" s="33"/>
    </row>
    <row r="1797" spans="2:12" ht="15">
      <c r="B1797" s="9"/>
      <c r="C1797" s="9"/>
      <c r="D1797" s="9"/>
      <c r="E1797" s="31"/>
      <c r="F1797" s="32"/>
      <c r="G1797" s="9"/>
      <c r="H1797" s="9"/>
      <c r="I1797" s="9"/>
      <c r="J1797" s="9"/>
      <c r="K1797" s="31"/>
      <c r="L1797" s="33"/>
    </row>
    <row r="1798" spans="2:12" ht="15">
      <c r="B1798" s="9"/>
      <c r="C1798" s="9"/>
      <c r="D1798" s="9"/>
      <c r="E1798" s="31"/>
      <c r="F1798" s="32"/>
      <c r="G1798" s="9"/>
      <c r="H1798" s="9"/>
      <c r="I1798" s="9"/>
      <c r="J1798" s="9"/>
      <c r="K1798" s="31"/>
      <c r="L1798" s="33"/>
    </row>
    <row r="1799" spans="2:12" ht="15">
      <c r="B1799" s="9"/>
      <c r="C1799" s="9"/>
      <c r="D1799" s="9"/>
      <c r="E1799" s="31"/>
      <c r="F1799" s="32"/>
      <c r="G1799" s="9"/>
      <c r="H1799" s="9"/>
      <c r="I1799" s="9"/>
      <c r="J1799" s="9"/>
      <c r="K1799" s="31"/>
      <c r="L1799" s="33"/>
    </row>
    <row r="1800" spans="2:12" ht="15">
      <c r="B1800" s="9"/>
      <c r="C1800" s="9"/>
      <c r="D1800" s="9"/>
      <c r="E1800" s="31"/>
      <c r="F1800" s="32"/>
      <c r="G1800" s="9"/>
      <c r="H1800" s="9"/>
      <c r="I1800" s="9"/>
      <c r="J1800" s="9"/>
      <c r="K1800" s="31"/>
      <c r="L1800" s="33"/>
    </row>
    <row r="1801" spans="2:12" ht="15">
      <c r="B1801" s="9"/>
      <c r="C1801" s="9"/>
      <c r="D1801" s="9"/>
      <c r="E1801" s="31"/>
      <c r="F1801" s="32"/>
      <c r="G1801" s="9"/>
      <c r="H1801" s="9"/>
      <c r="I1801" s="9"/>
      <c r="J1801" s="9"/>
      <c r="K1801" s="31"/>
      <c r="L1801" s="33"/>
    </row>
    <row r="1802" spans="2:12" ht="15">
      <c r="B1802" s="9"/>
      <c r="C1802" s="9"/>
      <c r="D1802" s="9"/>
      <c r="E1802" s="31"/>
      <c r="F1802" s="32"/>
      <c r="G1802" s="9"/>
      <c r="H1802" s="9"/>
      <c r="I1802" s="9"/>
      <c r="J1802" s="9"/>
      <c r="K1802" s="31"/>
      <c r="L1802" s="33"/>
    </row>
    <row r="1803" spans="2:12" ht="15">
      <c r="B1803" s="9"/>
      <c r="C1803" s="9"/>
      <c r="D1803" s="9"/>
      <c r="E1803" s="31"/>
      <c r="F1803" s="32"/>
      <c r="G1803" s="9"/>
      <c r="H1803" s="9"/>
      <c r="I1803" s="9"/>
      <c r="J1803" s="9"/>
      <c r="K1803" s="31"/>
      <c r="L1803" s="33"/>
    </row>
    <row r="1804" spans="2:12" ht="15">
      <c r="B1804" s="9"/>
      <c r="C1804" s="9"/>
      <c r="D1804" s="9"/>
      <c r="E1804" s="31"/>
      <c r="F1804" s="32"/>
      <c r="G1804" s="9"/>
      <c r="H1804" s="9"/>
      <c r="I1804" s="9"/>
      <c r="J1804" s="9"/>
      <c r="K1804" s="31"/>
      <c r="L1804" s="33"/>
    </row>
    <row r="1805" spans="2:12" ht="15">
      <c r="B1805" s="9"/>
      <c r="C1805" s="9"/>
      <c r="D1805" s="9"/>
      <c r="E1805" s="31"/>
      <c r="F1805" s="32"/>
      <c r="G1805" s="9"/>
      <c r="H1805" s="9"/>
      <c r="I1805" s="9"/>
      <c r="J1805" s="9"/>
      <c r="K1805" s="31"/>
      <c r="L1805" s="33"/>
    </row>
    <row r="1806" spans="2:12" ht="15">
      <c r="B1806" s="9"/>
      <c r="C1806" s="9"/>
      <c r="D1806" s="9"/>
      <c r="E1806" s="31"/>
      <c r="F1806" s="32"/>
      <c r="G1806" s="9"/>
      <c r="H1806" s="9"/>
      <c r="I1806" s="9"/>
      <c r="J1806" s="9"/>
      <c r="K1806" s="31"/>
      <c r="L1806" s="33"/>
    </row>
    <row r="1807" spans="2:12" ht="15">
      <c r="B1807" s="9"/>
      <c r="C1807" s="9"/>
      <c r="D1807" s="9"/>
      <c r="E1807" s="31"/>
      <c r="F1807" s="32"/>
      <c r="G1807" s="9"/>
      <c r="H1807" s="9"/>
      <c r="I1807" s="9"/>
      <c r="J1807" s="9"/>
      <c r="K1807" s="31"/>
      <c r="L1807" s="33"/>
    </row>
    <row r="1808" spans="2:12" ht="15">
      <c r="B1808" s="9"/>
      <c r="C1808" s="9"/>
      <c r="D1808" s="9"/>
      <c r="E1808" s="31"/>
      <c r="F1808" s="32"/>
      <c r="G1808" s="9"/>
      <c r="H1808" s="9"/>
      <c r="I1808" s="9"/>
      <c r="J1808" s="9"/>
      <c r="K1808" s="31"/>
      <c r="L1808" s="33"/>
    </row>
    <row r="1809" spans="2:12" ht="15">
      <c r="B1809" s="9"/>
      <c r="C1809" s="9"/>
      <c r="D1809" s="9"/>
      <c r="E1809" s="31"/>
      <c r="F1809" s="32"/>
      <c r="G1809" s="9"/>
      <c r="H1809" s="9"/>
      <c r="I1809" s="9"/>
      <c r="J1809" s="9"/>
      <c r="K1809" s="31"/>
      <c r="L1809" s="33"/>
    </row>
    <row r="1810" spans="2:12" ht="15">
      <c r="B1810" s="9"/>
      <c r="C1810" s="9"/>
      <c r="D1810" s="9"/>
      <c r="E1810" s="31"/>
      <c r="F1810" s="32"/>
      <c r="G1810" s="9"/>
      <c r="H1810" s="9"/>
      <c r="I1810" s="9"/>
      <c r="J1810" s="9"/>
      <c r="K1810" s="31"/>
      <c r="L1810" s="33"/>
    </row>
    <row r="1811" spans="2:12" ht="15">
      <c r="B1811" s="9"/>
      <c r="C1811" s="9"/>
      <c r="D1811" s="9"/>
      <c r="E1811" s="31"/>
      <c r="F1811" s="32"/>
      <c r="G1811" s="9"/>
      <c r="H1811" s="9"/>
      <c r="I1811" s="9"/>
      <c r="J1811" s="9"/>
      <c r="K1811" s="31"/>
      <c r="L1811" s="33"/>
    </row>
    <row r="1812" spans="2:12" ht="15">
      <c r="B1812" s="9"/>
      <c r="C1812" s="9"/>
      <c r="D1812" s="9"/>
      <c r="E1812" s="31"/>
      <c r="F1812" s="32"/>
      <c r="G1812" s="9"/>
      <c r="H1812" s="9"/>
      <c r="I1812" s="9"/>
      <c r="J1812" s="9"/>
      <c r="K1812" s="31"/>
      <c r="L1812" s="33"/>
    </row>
    <row r="1813" spans="2:12" ht="15">
      <c r="B1813" s="9"/>
      <c r="C1813" s="9"/>
      <c r="D1813" s="9"/>
      <c r="E1813" s="31"/>
      <c r="F1813" s="32"/>
      <c r="G1813" s="9"/>
      <c r="H1813" s="9"/>
      <c r="I1813" s="9"/>
      <c r="J1813" s="9"/>
      <c r="K1813" s="31"/>
      <c r="L1813" s="33"/>
    </row>
    <row r="1814" spans="2:12" ht="15">
      <c r="B1814" s="9"/>
      <c r="C1814" s="9"/>
      <c r="D1814" s="9"/>
      <c r="E1814" s="31"/>
      <c r="F1814" s="32"/>
      <c r="G1814" s="9"/>
      <c r="H1814" s="9"/>
      <c r="I1814" s="9"/>
      <c r="J1814" s="9"/>
      <c r="K1814" s="31"/>
      <c r="L1814" s="33"/>
    </row>
    <row r="1815" spans="2:12" ht="15">
      <c r="B1815" s="9"/>
      <c r="C1815" s="9"/>
      <c r="D1815" s="9"/>
      <c r="E1815" s="31"/>
      <c r="F1815" s="32"/>
      <c r="G1815" s="9"/>
      <c r="H1815" s="9"/>
      <c r="I1815" s="9"/>
      <c r="J1815" s="9"/>
      <c r="K1815" s="31"/>
      <c r="L1815" s="33"/>
    </row>
    <row r="1816" spans="2:12" ht="15">
      <c r="B1816" s="9"/>
      <c r="C1816" s="9"/>
      <c r="D1816" s="9"/>
      <c r="E1816" s="31"/>
      <c r="F1816" s="32"/>
      <c r="G1816" s="9"/>
      <c r="H1816" s="9"/>
      <c r="I1816" s="9"/>
      <c r="J1816" s="9"/>
      <c r="K1816" s="31"/>
      <c r="L1816" s="33"/>
    </row>
    <row r="1817" spans="2:12" ht="15">
      <c r="B1817" s="9"/>
      <c r="C1817" s="9"/>
      <c r="D1817" s="9"/>
      <c r="E1817" s="31"/>
      <c r="F1817" s="32"/>
      <c r="G1817" s="9"/>
      <c r="H1817" s="9"/>
      <c r="I1817" s="9"/>
      <c r="J1817" s="9"/>
      <c r="K1817" s="31"/>
      <c r="L1817" s="33"/>
    </row>
    <row r="1818" spans="2:12" ht="15">
      <c r="B1818" s="9"/>
      <c r="C1818" s="9"/>
      <c r="D1818" s="9"/>
      <c r="E1818" s="31"/>
      <c r="F1818" s="32"/>
      <c r="G1818" s="9"/>
      <c r="H1818" s="9"/>
      <c r="I1818" s="9"/>
      <c r="J1818" s="9"/>
      <c r="K1818" s="31"/>
      <c r="L1818" s="33"/>
    </row>
    <row r="1819" spans="2:12" ht="15">
      <c r="B1819" s="9"/>
      <c r="C1819" s="9"/>
      <c r="D1819" s="9"/>
      <c r="E1819" s="31"/>
      <c r="F1819" s="32"/>
      <c r="G1819" s="9"/>
      <c r="H1819" s="9"/>
      <c r="I1819" s="9"/>
      <c r="J1819" s="9"/>
      <c r="K1819" s="31"/>
      <c r="L1819" s="33"/>
    </row>
    <row r="1820" spans="2:12" ht="15">
      <c r="B1820" s="9"/>
      <c r="C1820" s="9"/>
      <c r="D1820" s="9"/>
      <c r="E1820" s="31"/>
      <c r="F1820" s="32"/>
      <c r="G1820" s="9"/>
      <c r="H1820" s="9"/>
      <c r="I1820" s="9"/>
      <c r="J1820" s="9"/>
      <c r="K1820" s="31"/>
      <c r="L1820" s="33"/>
    </row>
    <row r="1821" spans="2:12" ht="15">
      <c r="B1821" s="9"/>
      <c r="C1821" s="9"/>
      <c r="D1821" s="9"/>
      <c r="E1821" s="31"/>
      <c r="F1821" s="32"/>
      <c r="G1821" s="9"/>
      <c r="H1821" s="9"/>
      <c r="I1821" s="9"/>
      <c r="J1821" s="9"/>
      <c r="K1821" s="31"/>
      <c r="L1821" s="33"/>
    </row>
    <row r="1822" spans="2:12" ht="15">
      <c r="B1822" s="9"/>
      <c r="C1822" s="9"/>
      <c r="D1822" s="9"/>
      <c r="E1822" s="31"/>
      <c r="F1822" s="32"/>
      <c r="G1822" s="9"/>
      <c r="H1822" s="9"/>
      <c r="I1822" s="9"/>
      <c r="J1822" s="9"/>
      <c r="K1822" s="31"/>
      <c r="L1822" s="33"/>
    </row>
    <row r="1823" spans="2:12" ht="15">
      <c r="B1823" s="9"/>
      <c r="C1823" s="9"/>
      <c r="D1823" s="9"/>
      <c r="E1823" s="31"/>
      <c r="F1823" s="32"/>
      <c r="G1823" s="9"/>
      <c r="H1823" s="9"/>
      <c r="I1823" s="9"/>
      <c r="J1823" s="9"/>
      <c r="K1823" s="31"/>
      <c r="L1823" s="33"/>
    </row>
    <row r="1824" spans="2:12" ht="15">
      <c r="B1824" s="9"/>
      <c r="C1824" s="9"/>
      <c r="D1824" s="9"/>
      <c r="E1824" s="31"/>
      <c r="F1824" s="32"/>
      <c r="G1824" s="9"/>
      <c r="H1824" s="9"/>
      <c r="I1824" s="9"/>
      <c r="J1824" s="9"/>
      <c r="K1824" s="31"/>
      <c r="L1824" s="33"/>
    </row>
    <row r="1825" spans="2:12" ht="15">
      <c r="B1825" s="9"/>
      <c r="C1825" s="9"/>
      <c r="D1825" s="9"/>
      <c r="E1825" s="31"/>
      <c r="F1825" s="32"/>
      <c r="G1825" s="9"/>
      <c r="H1825" s="9"/>
      <c r="I1825" s="9"/>
      <c r="J1825" s="9"/>
      <c r="K1825" s="31"/>
      <c r="L1825" s="33"/>
    </row>
    <row r="1826" spans="2:12" ht="15">
      <c r="B1826" s="9"/>
      <c r="C1826" s="9"/>
      <c r="D1826" s="9"/>
      <c r="E1826" s="31"/>
      <c r="F1826" s="32"/>
      <c r="G1826" s="9"/>
      <c r="H1826" s="9"/>
      <c r="I1826" s="9"/>
      <c r="J1826" s="9"/>
      <c r="K1826" s="31"/>
      <c r="L1826" s="33"/>
    </row>
    <row r="1827" spans="2:12" ht="15">
      <c r="B1827" s="9"/>
      <c r="C1827" s="9"/>
      <c r="D1827" s="9"/>
      <c r="E1827" s="31"/>
      <c r="F1827" s="32"/>
      <c r="G1827" s="9"/>
      <c r="H1827" s="9"/>
      <c r="I1827" s="9"/>
      <c r="J1827" s="9"/>
      <c r="K1827" s="31"/>
      <c r="L1827" s="33"/>
    </row>
    <row r="1828" spans="2:12" ht="15">
      <c r="B1828" s="9"/>
      <c r="C1828" s="9"/>
      <c r="D1828" s="9"/>
      <c r="E1828" s="31"/>
      <c r="F1828" s="32"/>
      <c r="G1828" s="9"/>
      <c r="H1828" s="9"/>
      <c r="I1828" s="9"/>
      <c r="J1828" s="9"/>
      <c r="K1828" s="31"/>
      <c r="L1828" s="33"/>
    </row>
    <row r="1829" spans="2:12" ht="15">
      <c r="B1829" s="9"/>
      <c r="C1829" s="9"/>
      <c r="D1829" s="9"/>
      <c r="E1829" s="31"/>
      <c r="F1829" s="32"/>
      <c r="G1829" s="9"/>
      <c r="H1829" s="9"/>
      <c r="I1829" s="9"/>
      <c r="J1829" s="9"/>
      <c r="K1829" s="31"/>
      <c r="L1829" s="33"/>
    </row>
    <row r="1830" spans="2:12" ht="15">
      <c r="B1830" s="9"/>
      <c r="C1830" s="9"/>
      <c r="D1830" s="9"/>
      <c r="E1830" s="31"/>
      <c r="F1830" s="32"/>
      <c r="G1830" s="9"/>
      <c r="H1830" s="9"/>
      <c r="I1830" s="9"/>
      <c r="J1830" s="9"/>
      <c r="K1830" s="31"/>
      <c r="L1830" s="33"/>
    </row>
    <row r="1831" spans="2:12" ht="15">
      <c r="B1831" s="9"/>
      <c r="C1831" s="9"/>
      <c r="D1831" s="9"/>
      <c r="E1831" s="31"/>
      <c r="F1831" s="32"/>
      <c r="G1831" s="9"/>
      <c r="H1831" s="9"/>
      <c r="I1831" s="9"/>
      <c r="J1831" s="9"/>
      <c r="K1831" s="31"/>
      <c r="L1831" s="33"/>
    </row>
    <row r="1832" spans="2:12" ht="15">
      <c r="B1832" s="9"/>
      <c r="C1832" s="9"/>
      <c r="D1832" s="9"/>
      <c r="E1832" s="31"/>
      <c r="F1832" s="32"/>
      <c r="G1832" s="9"/>
      <c r="H1832" s="9"/>
      <c r="I1832" s="9"/>
      <c r="J1832" s="9"/>
      <c r="K1832" s="31"/>
      <c r="L1832" s="33"/>
    </row>
    <row r="1833" spans="2:12" ht="15">
      <c r="B1833" s="9"/>
      <c r="C1833" s="9"/>
      <c r="D1833" s="9"/>
      <c r="E1833" s="31"/>
      <c r="F1833" s="32"/>
      <c r="G1833" s="9"/>
      <c r="H1833" s="9"/>
      <c r="I1833" s="9"/>
      <c r="J1833" s="9"/>
      <c r="K1833" s="31"/>
      <c r="L1833" s="33"/>
    </row>
    <row r="1834" spans="2:12" ht="15">
      <c r="B1834" s="9"/>
      <c r="C1834" s="9"/>
      <c r="D1834" s="9"/>
      <c r="E1834" s="31"/>
      <c r="F1834" s="32"/>
      <c r="G1834" s="9"/>
      <c r="H1834" s="9"/>
      <c r="I1834" s="9"/>
      <c r="J1834" s="9"/>
      <c r="K1834" s="31"/>
      <c r="L1834" s="33"/>
    </row>
    <row r="1835" spans="2:12" ht="15">
      <c r="B1835" s="9"/>
      <c r="C1835" s="9"/>
      <c r="D1835" s="9"/>
      <c r="E1835" s="31"/>
      <c r="F1835" s="32"/>
      <c r="G1835" s="9"/>
      <c r="H1835" s="9"/>
      <c r="I1835" s="9"/>
      <c r="J1835" s="9"/>
      <c r="K1835" s="31"/>
      <c r="L1835" s="33"/>
    </row>
    <row r="1836" spans="2:12" ht="15">
      <c r="B1836" s="9"/>
      <c r="C1836" s="9"/>
      <c r="D1836" s="9"/>
      <c r="E1836" s="31"/>
      <c r="F1836" s="32"/>
      <c r="G1836" s="9"/>
      <c r="H1836" s="9"/>
      <c r="I1836" s="9"/>
      <c r="J1836" s="9"/>
      <c r="K1836" s="31"/>
      <c r="L1836" s="33"/>
    </row>
    <row r="1837" spans="2:12" ht="15">
      <c r="B1837" s="9"/>
      <c r="C1837" s="9"/>
      <c r="D1837" s="9"/>
      <c r="E1837" s="31"/>
      <c r="F1837" s="32"/>
      <c r="G1837" s="9"/>
      <c r="H1837" s="9"/>
      <c r="I1837" s="9"/>
      <c r="J1837" s="9"/>
      <c r="K1837" s="31"/>
      <c r="L1837" s="33"/>
    </row>
    <row r="1838" spans="2:12" ht="15">
      <c r="B1838" s="9"/>
      <c r="C1838" s="9"/>
      <c r="D1838" s="9"/>
      <c r="E1838" s="31"/>
      <c r="F1838" s="32"/>
      <c r="G1838" s="9"/>
      <c r="H1838" s="9"/>
      <c r="I1838" s="9"/>
      <c r="J1838" s="9"/>
      <c r="K1838" s="31"/>
      <c r="L1838" s="33"/>
    </row>
    <row r="1839" spans="2:12" ht="15">
      <c r="B1839" s="9"/>
      <c r="C1839" s="9"/>
      <c r="D1839" s="9"/>
      <c r="E1839" s="31"/>
      <c r="F1839" s="32"/>
      <c r="G1839" s="9"/>
      <c r="H1839" s="9"/>
      <c r="I1839" s="9"/>
      <c r="J1839" s="9"/>
      <c r="K1839" s="31"/>
      <c r="L1839" s="33"/>
    </row>
    <row r="1840" spans="2:12" ht="15">
      <c r="B1840" s="9"/>
      <c r="C1840" s="9"/>
      <c r="D1840" s="9"/>
      <c r="E1840" s="31"/>
      <c r="F1840" s="32"/>
      <c r="G1840" s="9"/>
      <c r="H1840" s="9"/>
      <c r="I1840" s="9"/>
      <c r="J1840" s="9"/>
      <c r="K1840" s="31"/>
      <c r="L1840" s="33"/>
    </row>
    <row r="1841" spans="2:12" ht="15">
      <c r="B1841" s="9"/>
      <c r="C1841" s="9"/>
      <c r="D1841" s="9"/>
      <c r="E1841" s="31"/>
      <c r="F1841" s="32"/>
      <c r="G1841" s="9"/>
      <c r="H1841" s="9"/>
      <c r="I1841" s="9"/>
      <c r="J1841" s="9"/>
      <c r="K1841" s="31"/>
      <c r="L1841" s="33"/>
    </row>
    <row r="1842" spans="2:12" ht="15">
      <c r="B1842" s="9"/>
      <c r="C1842" s="9"/>
      <c r="D1842" s="9"/>
      <c r="E1842" s="31"/>
      <c r="F1842" s="32"/>
      <c r="G1842" s="9"/>
      <c r="H1842" s="9"/>
      <c r="I1842" s="9"/>
      <c r="J1842" s="9"/>
      <c r="K1842" s="31"/>
      <c r="L1842" s="33"/>
    </row>
    <row r="1843" spans="2:12" ht="15">
      <c r="B1843" s="9"/>
      <c r="C1843" s="9"/>
      <c r="D1843" s="9"/>
      <c r="E1843" s="31"/>
      <c r="F1843" s="32"/>
      <c r="G1843" s="9"/>
      <c r="H1843" s="9"/>
      <c r="I1843" s="9"/>
      <c r="J1843" s="9"/>
      <c r="K1843" s="31"/>
      <c r="L1843" s="33"/>
    </row>
    <row r="1844" spans="2:12" ht="15">
      <c r="B1844" s="9"/>
      <c r="C1844" s="9"/>
      <c r="D1844" s="9"/>
      <c r="E1844" s="31"/>
      <c r="F1844" s="32"/>
      <c r="G1844" s="9"/>
      <c r="H1844" s="9"/>
      <c r="I1844" s="9"/>
      <c r="J1844" s="9"/>
      <c r="K1844" s="31"/>
      <c r="L1844" s="33"/>
    </row>
    <row r="1845" spans="2:12" ht="15">
      <c r="B1845" s="9"/>
      <c r="C1845" s="9"/>
      <c r="D1845" s="9"/>
      <c r="E1845" s="31"/>
      <c r="F1845" s="32"/>
      <c r="G1845" s="9"/>
      <c r="H1845" s="9"/>
      <c r="I1845" s="9"/>
      <c r="J1845" s="9"/>
      <c r="K1845" s="31"/>
      <c r="L1845" s="33"/>
    </row>
    <row r="1846" spans="2:12" ht="15">
      <c r="B1846" s="9"/>
      <c r="C1846" s="9"/>
      <c r="D1846" s="9"/>
      <c r="E1846" s="31"/>
      <c r="F1846" s="32"/>
      <c r="G1846" s="9"/>
      <c r="H1846" s="9"/>
      <c r="I1846" s="9"/>
      <c r="J1846" s="9"/>
      <c r="K1846" s="31"/>
      <c r="L1846" s="33"/>
    </row>
    <row r="1847" spans="2:12" ht="15">
      <c r="B1847" s="9"/>
      <c r="C1847" s="9"/>
      <c r="D1847" s="9"/>
      <c r="E1847" s="31"/>
      <c r="F1847" s="32"/>
      <c r="G1847" s="9"/>
      <c r="H1847" s="9"/>
      <c r="I1847" s="9"/>
      <c r="J1847" s="9"/>
      <c r="K1847" s="31"/>
      <c r="L1847" s="33"/>
    </row>
    <row r="1848" spans="2:12" ht="15">
      <c r="B1848" s="9"/>
      <c r="C1848" s="9"/>
      <c r="D1848" s="9"/>
      <c r="E1848" s="31"/>
      <c r="F1848" s="32"/>
      <c r="G1848" s="9"/>
      <c r="H1848" s="9"/>
      <c r="I1848" s="9"/>
      <c r="J1848" s="9"/>
      <c r="K1848" s="31"/>
      <c r="L1848" s="33"/>
    </row>
    <row r="1849" spans="2:12" ht="15">
      <c r="B1849" s="9"/>
      <c r="C1849" s="9"/>
      <c r="D1849" s="9"/>
      <c r="E1849" s="31"/>
      <c r="F1849" s="32"/>
      <c r="G1849" s="9"/>
      <c r="H1849" s="9"/>
      <c r="I1849" s="9"/>
      <c r="J1849" s="9"/>
      <c r="K1849" s="31"/>
      <c r="L1849" s="33"/>
    </row>
    <row r="1850" spans="2:12" ht="15">
      <c r="B1850" s="9"/>
      <c r="C1850" s="9"/>
      <c r="D1850" s="9"/>
      <c r="E1850" s="31"/>
      <c r="F1850" s="32"/>
      <c r="G1850" s="9"/>
      <c r="H1850" s="9"/>
      <c r="I1850" s="9"/>
      <c r="J1850" s="9"/>
      <c r="K1850" s="31"/>
      <c r="L1850" s="33"/>
    </row>
    <row r="1851" spans="2:12" ht="15">
      <c r="B1851" s="9"/>
      <c r="C1851" s="9"/>
      <c r="D1851" s="9"/>
      <c r="E1851" s="31"/>
      <c r="F1851" s="32"/>
      <c r="G1851" s="9"/>
      <c r="H1851" s="9"/>
      <c r="I1851" s="9"/>
      <c r="J1851" s="9"/>
      <c r="K1851" s="31"/>
      <c r="L1851" s="33"/>
    </row>
    <row r="1852" spans="2:12" ht="15">
      <c r="B1852" s="9"/>
      <c r="C1852" s="9"/>
      <c r="D1852" s="9"/>
      <c r="E1852" s="31"/>
      <c r="F1852" s="32"/>
      <c r="G1852" s="9"/>
      <c r="H1852" s="9"/>
      <c r="I1852" s="9"/>
      <c r="J1852" s="9"/>
      <c r="K1852" s="31"/>
      <c r="L1852" s="33"/>
    </row>
    <row r="1853" spans="2:12" ht="15">
      <c r="B1853" s="9"/>
      <c r="C1853" s="9"/>
      <c r="D1853" s="9"/>
      <c r="E1853" s="31"/>
      <c r="F1853" s="32"/>
      <c r="G1853" s="9"/>
      <c r="H1853" s="9"/>
      <c r="I1853" s="9"/>
      <c r="J1853" s="9"/>
      <c r="K1853" s="31"/>
      <c r="L1853" s="33"/>
    </row>
    <row r="1854" spans="2:12" ht="15">
      <c r="B1854" s="9"/>
      <c r="C1854" s="9"/>
      <c r="D1854" s="9"/>
      <c r="E1854" s="31"/>
      <c r="F1854" s="32"/>
      <c r="G1854" s="9"/>
      <c r="H1854" s="9"/>
      <c r="I1854" s="9"/>
      <c r="J1854" s="9"/>
      <c r="K1854" s="31"/>
      <c r="L1854" s="33"/>
    </row>
    <row r="1855" spans="2:12" ht="15">
      <c r="B1855" s="9"/>
      <c r="C1855" s="9"/>
      <c r="D1855" s="9"/>
      <c r="E1855" s="31"/>
      <c r="F1855" s="32"/>
      <c r="G1855" s="9"/>
      <c r="H1855" s="9"/>
      <c r="I1855" s="9"/>
      <c r="J1855" s="9"/>
      <c r="K1855" s="31"/>
      <c r="L1855" s="33"/>
    </row>
    <row r="1856" spans="2:12" ht="15">
      <c r="B1856" s="9"/>
      <c r="C1856" s="9"/>
      <c r="D1856" s="9"/>
      <c r="E1856" s="31"/>
      <c r="F1856" s="32"/>
      <c r="G1856" s="9"/>
      <c r="H1856" s="9"/>
      <c r="I1856" s="9"/>
      <c r="J1856" s="9"/>
      <c r="K1856" s="31"/>
      <c r="L1856" s="33"/>
    </row>
    <row r="1857" spans="2:12" ht="15">
      <c r="B1857" s="9"/>
      <c r="C1857" s="9"/>
      <c r="D1857" s="9"/>
      <c r="E1857" s="31"/>
      <c r="F1857" s="32"/>
      <c r="G1857" s="9"/>
      <c r="H1857" s="9"/>
      <c r="I1857" s="9"/>
      <c r="J1857" s="9"/>
      <c r="K1857" s="31"/>
      <c r="L1857" s="33"/>
    </row>
    <row r="1858" spans="2:12" ht="15">
      <c r="B1858" s="9"/>
      <c r="C1858" s="9"/>
      <c r="D1858" s="9"/>
      <c r="E1858" s="31"/>
      <c r="F1858" s="32"/>
      <c r="G1858" s="9"/>
      <c r="H1858" s="9"/>
      <c r="I1858" s="9"/>
      <c r="J1858" s="9"/>
      <c r="K1858" s="31"/>
      <c r="L1858" s="33"/>
    </row>
    <row r="1859" spans="2:12" ht="15">
      <c r="B1859" s="9"/>
      <c r="C1859" s="9"/>
      <c r="D1859" s="9"/>
      <c r="E1859" s="31"/>
      <c r="F1859" s="32"/>
      <c r="G1859" s="9"/>
      <c r="H1859" s="9"/>
      <c r="I1859" s="9"/>
      <c r="J1859" s="9"/>
      <c r="K1859" s="31"/>
      <c r="L1859" s="33"/>
    </row>
    <row r="1860" spans="2:12" ht="15">
      <c r="B1860" s="9"/>
      <c r="C1860" s="9"/>
      <c r="D1860" s="9"/>
      <c r="E1860" s="31"/>
      <c r="F1860" s="32"/>
      <c r="G1860" s="9"/>
      <c r="H1860" s="9"/>
      <c r="I1860" s="9"/>
      <c r="J1860" s="9"/>
      <c r="K1860" s="31"/>
      <c r="L1860" s="33"/>
    </row>
    <row r="1861" spans="2:12" ht="15">
      <c r="B1861" s="9"/>
      <c r="C1861" s="9"/>
      <c r="D1861" s="9"/>
      <c r="E1861" s="31"/>
      <c r="F1861" s="32"/>
      <c r="G1861" s="9"/>
      <c r="H1861" s="9"/>
      <c r="I1861" s="9"/>
      <c r="J1861" s="9"/>
      <c r="K1861" s="31"/>
      <c r="L1861" s="33"/>
    </row>
    <row r="1862" spans="2:12" ht="15">
      <c r="B1862" s="9"/>
      <c r="C1862" s="9"/>
      <c r="D1862" s="9"/>
      <c r="E1862" s="31"/>
      <c r="F1862" s="32"/>
      <c r="G1862" s="9"/>
      <c r="H1862" s="9"/>
      <c r="I1862" s="9"/>
      <c r="J1862" s="9"/>
      <c r="K1862" s="31"/>
      <c r="L1862" s="33"/>
    </row>
    <row r="1863" spans="2:12" ht="15">
      <c r="B1863" s="9"/>
      <c r="C1863" s="9"/>
      <c r="D1863" s="9"/>
      <c r="E1863" s="31"/>
      <c r="F1863" s="32"/>
      <c r="G1863" s="9"/>
      <c r="H1863" s="9"/>
      <c r="I1863" s="9"/>
      <c r="J1863" s="9"/>
      <c r="K1863" s="31"/>
      <c r="L1863" s="33"/>
    </row>
    <row r="1864" spans="2:12" ht="15">
      <c r="B1864" s="9"/>
      <c r="C1864" s="9"/>
      <c r="D1864" s="9"/>
      <c r="E1864" s="31"/>
      <c r="F1864" s="32"/>
      <c r="G1864" s="9"/>
      <c r="H1864" s="9"/>
      <c r="I1864" s="9"/>
      <c r="J1864" s="9"/>
      <c r="K1864" s="31"/>
      <c r="L1864" s="33"/>
    </row>
    <row r="1865" spans="2:12" ht="15">
      <c r="B1865" s="9"/>
      <c r="C1865" s="9"/>
      <c r="D1865" s="9"/>
      <c r="E1865" s="31"/>
      <c r="F1865" s="32"/>
      <c r="G1865" s="9"/>
      <c r="H1865" s="9"/>
      <c r="I1865" s="9"/>
      <c r="J1865" s="9"/>
      <c r="K1865" s="31"/>
      <c r="L1865" s="33"/>
    </row>
    <row r="1866" spans="2:12" ht="15">
      <c r="B1866" s="9"/>
      <c r="C1866" s="9"/>
      <c r="D1866" s="9"/>
      <c r="E1866" s="31"/>
      <c r="F1866" s="32"/>
      <c r="G1866" s="9"/>
      <c r="H1866" s="9"/>
      <c r="I1866" s="9"/>
      <c r="J1866" s="9"/>
      <c r="K1866" s="31"/>
      <c r="L1866" s="33"/>
    </row>
    <row r="1867" spans="2:12" ht="15">
      <c r="B1867" s="9"/>
      <c r="C1867" s="9"/>
      <c r="D1867" s="9"/>
      <c r="E1867" s="31"/>
      <c r="F1867" s="32"/>
      <c r="G1867" s="9"/>
      <c r="H1867" s="9"/>
      <c r="I1867" s="9"/>
      <c r="J1867" s="9"/>
      <c r="K1867" s="31"/>
      <c r="L1867" s="33"/>
    </row>
    <row r="1868" spans="2:12" ht="15">
      <c r="B1868" s="9"/>
      <c r="C1868" s="9"/>
      <c r="D1868" s="9"/>
      <c r="E1868" s="31"/>
      <c r="F1868" s="32"/>
      <c r="G1868" s="9"/>
      <c r="H1868" s="9"/>
      <c r="I1868" s="9"/>
      <c r="J1868" s="9"/>
      <c r="K1868" s="31"/>
      <c r="L1868" s="33"/>
    </row>
    <row r="1869" spans="2:12" ht="15">
      <c r="B1869" s="9"/>
      <c r="C1869" s="9"/>
      <c r="D1869" s="9"/>
      <c r="E1869" s="31"/>
      <c r="F1869" s="32"/>
      <c r="G1869" s="9"/>
      <c r="H1869" s="9"/>
      <c r="I1869" s="9"/>
      <c r="J1869" s="9"/>
      <c r="K1869" s="31"/>
      <c r="L1869" s="33"/>
    </row>
    <row r="1870" spans="2:12" ht="15">
      <c r="B1870" s="9"/>
      <c r="C1870" s="9"/>
      <c r="D1870" s="9"/>
      <c r="E1870" s="31"/>
      <c r="F1870" s="32"/>
      <c r="G1870" s="9"/>
      <c r="H1870" s="9"/>
      <c r="I1870" s="9"/>
      <c r="J1870" s="9"/>
      <c r="K1870" s="31"/>
      <c r="L1870" s="33"/>
    </row>
    <row r="1871" spans="2:12" ht="15">
      <c r="B1871" s="9"/>
      <c r="C1871" s="9"/>
      <c r="D1871" s="9"/>
      <c r="E1871" s="31"/>
      <c r="F1871" s="32"/>
      <c r="G1871" s="9"/>
      <c r="H1871" s="9"/>
      <c r="I1871" s="9"/>
      <c r="J1871" s="9"/>
      <c r="K1871" s="31"/>
      <c r="L1871" s="33"/>
    </row>
    <row r="1872" spans="2:12" ht="15">
      <c r="B1872" s="9"/>
      <c r="C1872" s="9"/>
      <c r="D1872" s="9"/>
      <c r="E1872" s="31"/>
      <c r="F1872" s="32"/>
      <c r="G1872" s="9"/>
      <c r="H1872" s="9"/>
      <c r="I1872" s="9"/>
      <c r="J1872" s="9"/>
      <c r="K1872" s="31"/>
      <c r="L1872" s="33"/>
    </row>
    <row r="1873" spans="2:12" ht="15">
      <c r="B1873" s="9"/>
      <c r="C1873" s="9"/>
      <c r="D1873" s="9"/>
      <c r="E1873" s="31"/>
      <c r="F1873" s="32"/>
      <c r="G1873" s="9"/>
      <c r="H1873" s="9"/>
      <c r="I1873" s="9"/>
      <c r="J1873" s="9"/>
      <c r="K1873" s="31"/>
      <c r="L1873" s="33"/>
    </row>
    <row r="1874" spans="2:12" ht="15">
      <c r="B1874" s="9"/>
      <c r="C1874" s="9"/>
      <c r="D1874" s="9"/>
      <c r="E1874" s="31"/>
      <c r="F1874" s="32"/>
      <c r="G1874" s="9"/>
      <c r="H1874" s="9"/>
      <c r="I1874" s="9"/>
      <c r="J1874" s="9"/>
      <c r="K1874" s="31"/>
      <c r="L1874" s="33"/>
    </row>
    <row r="1875" spans="2:12" ht="15">
      <c r="B1875" s="9"/>
      <c r="C1875" s="9"/>
      <c r="D1875" s="9"/>
      <c r="E1875" s="31"/>
      <c r="F1875" s="32"/>
      <c r="G1875" s="9"/>
      <c r="H1875" s="9"/>
      <c r="I1875" s="9"/>
      <c r="J1875" s="9"/>
      <c r="K1875" s="31"/>
      <c r="L1875" s="33"/>
    </row>
    <row r="1876" spans="2:12" ht="15">
      <c r="B1876" s="9"/>
      <c r="C1876" s="9"/>
      <c r="D1876" s="9"/>
      <c r="E1876" s="31"/>
      <c r="F1876" s="32"/>
      <c r="G1876" s="9"/>
      <c r="H1876" s="9"/>
      <c r="I1876" s="9"/>
      <c r="J1876" s="9"/>
      <c r="K1876" s="31"/>
      <c r="L1876" s="33"/>
    </row>
    <row r="1877" spans="2:12" ht="15">
      <c r="B1877" s="9"/>
      <c r="C1877" s="9"/>
      <c r="D1877" s="9"/>
      <c r="E1877" s="31"/>
      <c r="F1877" s="32"/>
      <c r="G1877" s="9"/>
      <c r="H1877" s="9"/>
      <c r="I1877" s="9"/>
      <c r="J1877" s="9"/>
      <c r="K1877" s="31"/>
      <c r="L1877" s="33"/>
    </row>
    <row r="1878" spans="2:12" ht="15">
      <c r="B1878" s="9"/>
      <c r="C1878" s="9"/>
      <c r="D1878" s="9"/>
      <c r="E1878" s="31"/>
      <c r="F1878" s="32"/>
      <c r="G1878" s="9"/>
      <c r="H1878" s="9"/>
      <c r="I1878" s="9"/>
      <c r="J1878" s="9"/>
      <c r="K1878" s="31"/>
      <c r="L1878" s="33"/>
    </row>
    <row r="1879" spans="2:12" ht="15">
      <c r="B1879" s="9"/>
      <c r="C1879" s="9"/>
      <c r="D1879" s="9"/>
      <c r="E1879" s="31"/>
      <c r="F1879" s="32"/>
      <c r="G1879" s="9"/>
      <c r="H1879" s="9"/>
      <c r="I1879" s="9"/>
      <c r="J1879" s="9"/>
      <c r="K1879" s="31"/>
      <c r="L1879" s="33"/>
    </row>
    <row r="1880" spans="2:12" ht="15">
      <c r="B1880" s="9"/>
      <c r="C1880" s="9"/>
      <c r="D1880" s="9"/>
      <c r="E1880" s="31"/>
      <c r="F1880" s="32"/>
      <c r="G1880" s="9"/>
      <c r="H1880" s="9"/>
      <c r="I1880" s="9"/>
      <c r="J1880" s="9"/>
      <c r="K1880" s="31"/>
      <c r="L1880" s="33"/>
    </row>
    <row r="1881" spans="2:12" ht="15">
      <c r="B1881" s="9"/>
      <c r="C1881" s="9"/>
      <c r="D1881" s="9"/>
      <c r="E1881" s="31"/>
      <c r="F1881" s="32"/>
      <c r="G1881" s="9"/>
      <c r="H1881" s="9"/>
      <c r="I1881" s="9"/>
      <c r="J1881" s="9"/>
      <c r="K1881" s="31"/>
      <c r="L1881" s="33"/>
    </row>
    <row r="1882" spans="2:12" ht="15">
      <c r="B1882" s="9"/>
      <c r="C1882" s="9"/>
      <c r="D1882" s="9"/>
      <c r="E1882" s="31"/>
      <c r="F1882" s="32"/>
      <c r="G1882" s="9"/>
      <c r="H1882" s="9"/>
      <c r="I1882" s="9"/>
      <c r="J1882" s="9"/>
      <c r="K1882" s="31"/>
      <c r="L1882" s="33"/>
    </row>
    <row r="1883" spans="2:12" ht="15">
      <c r="B1883" s="9"/>
      <c r="C1883" s="9"/>
      <c r="D1883" s="9"/>
      <c r="E1883" s="31"/>
      <c r="F1883" s="32"/>
      <c r="G1883" s="9"/>
      <c r="H1883" s="9"/>
      <c r="I1883" s="9"/>
      <c r="J1883" s="9"/>
      <c r="K1883" s="31"/>
      <c r="L1883" s="33"/>
    </row>
    <row r="1884" spans="2:12" ht="15">
      <c r="B1884" s="9"/>
      <c r="C1884" s="9"/>
      <c r="D1884" s="9"/>
      <c r="E1884" s="31"/>
      <c r="F1884" s="32"/>
      <c r="G1884" s="9"/>
      <c r="H1884" s="9"/>
      <c r="I1884" s="9"/>
      <c r="J1884" s="9"/>
      <c r="K1884" s="31"/>
      <c r="L1884" s="33"/>
    </row>
    <row r="1885" spans="2:12" ht="15">
      <c r="B1885" s="9"/>
      <c r="C1885" s="9"/>
      <c r="D1885" s="9"/>
      <c r="E1885" s="31"/>
      <c r="F1885" s="32"/>
      <c r="G1885" s="9"/>
      <c r="H1885" s="9"/>
      <c r="I1885" s="9"/>
      <c r="J1885" s="9"/>
      <c r="K1885" s="31"/>
      <c r="L1885" s="33"/>
    </row>
    <row r="1886" spans="2:12" ht="15">
      <c r="B1886" s="9"/>
      <c r="C1886" s="9"/>
      <c r="D1886" s="9"/>
      <c r="E1886" s="31"/>
      <c r="F1886" s="32"/>
      <c r="G1886" s="9"/>
      <c r="H1886" s="9"/>
      <c r="I1886" s="9"/>
      <c r="J1886" s="9"/>
      <c r="K1886" s="31"/>
      <c r="L1886" s="33"/>
    </row>
    <row r="1887" spans="2:12" ht="15">
      <c r="B1887" s="9"/>
      <c r="C1887" s="9"/>
      <c r="D1887" s="9"/>
      <c r="E1887" s="31"/>
      <c r="F1887" s="32"/>
      <c r="G1887" s="9"/>
      <c r="H1887" s="9"/>
      <c r="I1887" s="9"/>
      <c r="J1887" s="9"/>
      <c r="K1887" s="31"/>
      <c r="L1887" s="33"/>
    </row>
    <row r="1888" spans="2:12" ht="15">
      <c r="B1888" s="9"/>
      <c r="C1888" s="9"/>
      <c r="D1888" s="9"/>
      <c r="E1888" s="31"/>
      <c r="F1888" s="32"/>
      <c r="G1888" s="9"/>
      <c r="H1888" s="9"/>
      <c r="I1888" s="9"/>
      <c r="J1888" s="9"/>
      <c r="K1888" s="31"/>
      <c r="L1888" s="33"/>
    </row>
    <row r="1889" spans="2:12" ht="15">
      <c r="B1889" s="9"/>
      <c r="C1889" s="9"/>
      <c r="D1889" s="9"/>
      <c r="E1889" s="31"/>
      <c r="F1889" s="32"/>
      <c r="G1889" s="9"/>
      <c r="H1889" s="9"/>
      <c r="I1889" s="9"/>
      <c r="J1889" s="9"/>
      <c r="K1889" s="31"/>
      <c r="L1889" s="33"/>
    </row>
    <row r="1890" spans="2:12" ht="15">
      <c r="B1890" s="9"/>
      <c r="C1890" s="9"/>
      <c r="D1890" s="9"/>
      <c r="E1890" s="31"/>
      <c r="F1890" s="32"/>
      <c r="G1890" s="9"/>
      <c r="H1890" s="9"/>
      <c r="I1890" s="9"/>
      <c r="J1890" s="9"/>
      <c r="K1890" s="31"/>
      <c r="L1890" s="33"/>
    </row>
    <row r="1891" spans="2:12" ht="15">
      <c r="B1891" s="9"/>
      <c r="C1891" s="9"/>
      <c r="D1891" s="9"/>
      <c r="E1891" s="31"/>
      <c r="F1891" s="32"/>
      <c r="G1891" s="9"/>
      <c r="H1891" s="9"/>
      <c r="I1891" s="9"/>
      <c r="J1891" s="9"/>
      <c r="K1891" s="31"/>
      <c r="L1891" s="33"/>
    </row>
    <row r="1892" spans="2:12" ht="15">
      <c r="B1892" s="9"/>
      <c r="C1892" s="9"/>
      <c r="D1892" s="9"/>
      <c r="E1892" s="31"/>
      <c r="F1892" s="32"/>
      <c r="G1892" s="9"/>
      <c r="H1892" s="9"/>
      <c r="I1892" s="9"/>
      <c r="J1892" s="9"/>
      <c r="K1892" s="31"/>
      <c r="L1892" s="33"/>
    </row>
    <row r="1893" spans="2:12" ht="15">
      <c r="B1893" s="9"/>
      <c r="C1893" s="9"/>
      <c r="D1893" s="9"/>
      <c r="E1893" s="31"/>
      <c r="F1893" s="32"/>
      <c r="G1893" s="9"/>
      <c r="H1893" s="9"/>
      <c r="I1893" s="9"/>
      <c r="J1893" s="9"/>
      <c r="K1893" s="31"/>
      <c r="L1893" s="33"/>
    </row>
    <row r="1894" spans="2:12" ht="15">
      <c r="B1894" s="9"/>
      <c r="C1894" s="9"/>
      <c r="D1894" s="9"/>
      <c r="E1894" s="31"/>
      <c r="F1894" s="32"/>
      <c r="G1894" s="9"/>
      <c r="H1894" s="9"/>
      <c r="I1894" s="9"/>
      <c r="J1894" s="9"/>
      <c r="K1894" s="31"/>
      <c r="L1894" s="33"/>
    </row>
    <row r="1895" spans="2:12" ht="15">
      <c r="B1895" s="9"/>
      <c r="C1895" s="9"/>
      <c r="D1895" s="9"/>
      <c r="E1895" s="31"/>
      <c r="F1895" s="32"/>
      <c r="G1895" s="9"/>
      <c r="H1895" s="9"/>
      <c r="I1895" s="9"/>
      <c r="J1895" s="9"/>
      <c r="K1895" s="31"/>
      <c r="L1895" s="33"/>
    </row>
    <row r="1896" spans="2:12" ht="15">
      <c r="B1896" s="9"/>
      <c r="C1896" s="9"/>
      <c r="D1896" s="9"/>
      <c r="E1896" s="31"/>
      <c r="F1896" s="32"/>
      <c r="G1896" s="9"/>
      <c r="H1896" s="9"/>
      <c r="I1896" s="9"/>
      <c r="J1896" s="9"/>
      <c r="K1896" s="31"/>
      <c r="L1896" s="33"/>
    </row>
    <row r="1897" spans="2:12" ht="15">
      <c r="B1897" s="9"/>
      <c r="C1897" s="9"/>
      <c r="D1897" s="9"/>
      <c r="E1897" s="31"/>
      <c r="F1897" s="32"/>
      <c r="G1897" s="9"/>
      <c r="H1897" s="9"/>
      <c r="I1897" s="9"/>
      <c r="J1897" s="9"/>
      <c r="K1897" s="31"/>
      <c r="L1897" s="33"/>
    </row>
    <row r="1898" spans="2:12" ht="15">
      <c r="B1898" s="9"/>
      <c r="C1898" s="9"/>
      <c r="D1898" s="9"/>
      <c r="E1898" s="31"/>
      <c r="F1898" s="32"/>
      <c r="G1898" s="9"/>
      <c r="H1898" s="9"/>
      <c r="I1898" s="9"/>
      <c r="J1898" s="9"/>
      <c r="K1898" s="31"/>
      <c r="L1898" s="33"/>
    </row>
    <row r="1899" spans="2:12" ht="15">
      <c r="B1899" s="9"/>
      <c r="C1899" s="9"/>
      <c r="D1899" s="9"/>
      <c r="E1899" s="31"/>
      <c r="F1899" s="32"/>
      <c r="G1899" s="9"/>
      <c r="H1899" s="9"/>
      <c r="I1899" s="9"/>
      <c r="J1899" s="9"/>
      <c r="K1899" s="31"/>
      <c r="L1899" s="33"/>
    </row>
    <row r="1900" spans="2:12" ht="15">
      <c r="B1900" s="9"/>
      <c r="C1900" s="9"/>
      <c r="D1900" s="9"/>
      <c r="E1900" s="31"/>
      <c r="F1900" s="32"/>
      <c r="G1900" s="9"/>
      <c r="H1900" s="9"/>
      <c r="I1900" s="9"/>
      <c r="J1900" s="9"/>
      <c r="K1900" s="31"/>
      <c r="L1900" s="33"/>
    </row>
    <row r="1901" spans="2:12" ht="15">
      <c r="B1901" s="9"/>
      <c r="C1901" s="9"/>
      <c r="D1901" s="9"/>
      <c r="E1901" s="31"/>
      <c r="F1901" s="32"/>
      <c r="G1901" s="9"/>
      <c r="H1901" s="9"/>
      <c r="I1901" s="9"/>
      <c r="J1901" s="9"/>
      <c r="K1901" s="31"/>
      <c r="L1901" s="33"/>
    </row>
    <row r="1902" spans="2:12" ht="15">
      <c r="B1902" s="9"/>
      <c r="C1902" s="9"/>
      <c r="D1902" s="9"/>
      <c r="E1902" s="31"/>
      <c r="F1902" s="32"/>
      <c r="G1902" s="9"/>
      <c r="H1902" s="9"/>
      <c r="I1902" s="9"/>
      <c r="J1902" s="9"/>
      <c r="K1902" s="31"/>
      <c r="L1902" s="33"/>
    </row>
    <row r="1903" spans="2:12" ht="15">
      <c r="B1903" s="9"/>
      <c r="C1903" s="9"/>
      <c r="D1903" s="9"/>
      <c r="E1903" s="31"/>
      <c r="F1903" s="32"/>
      <c r="G1903" s="9"/>
      <c r="H1903" s="9"/>
      <c r="I1903" s="9"/>
      <c r="J1903" s="9"/>
      <c r="K1903" s="31"/>
      <c r="L1903" s="33"/>
    </row>
    <row r="1904" spans="2:12" ht="15">
      <c r="B1904" s="9"/>
      <c r="C1904" s="9"/>
      <c r="D1904" s="9"/>
      <c r="E1904" s="31"/>
      <c r="F1904" s="32"/>
      <c r="G1904" s="9"/>
      <c r="H1904" s="9"/>
      <c r="I1904" s="9"/>
      <c r="J1904" s="9"/>
      <c r="K1904" s="31"/>
      <c r="L1904" s="33"/>
    </row>
    <row r="1905" spans="2:12" ht="15">
      <c r="B1905" s="9"/>
      <c r="C1905" s="9"/>
      <c r="D1905" s="9"/>
      <c r="E1905" s="31"/>
      <c r="F1905" s="32"/>
      <c r="G1905" s="9"/>
      <c r="H1905" s="9"/>
      <c r="I1905" s="9"/>
      <c r="J1905" s="9"/>
      <c r="K1905" s="31"/>
      <c r="L1905" s="33"/>
    </row>
    <row r="1906" spans="2:12" ht="15">
      <c r="B1906" s="9"/>
      <c r="C1906" s="9"/>
      <c r="D1906" s="9"/>
      <c r="E1906" s="31"/>
      <c r="F1906" s="32"/>
      <c r="G1906" s="9"/>
      <c r="H1906" s="9"/>
      <c r="I1906" s="9"/>
      <c r="J1906" s="9"/>
      <c r="K1906" s="31"/>
      <c r="L1906" s="33"/>
    </row>
    <row r="1907" spans="2:12" ht="15">
      <c r="B1907" s="9"/>
      <c r="C1907" s="9"/>
      <c r="D1907" s="9"/>
      <c r="E1907" s="31"/>
      <c r="F1907" s="32"/>
      <c r="G1907" s="9"/>
      <c r="H1907" s="9"/>
      <c r="I1907" s="9"/>
      <c r="J1907" s="9"/>
      <c r="K1907" s="31"/>
      <c r="L1907" s="33"/>
    </row>
    <row r="1908" spans="2:12" ht="15">
      <c r="B1908" s="9"/>
      <c r="C1908" s="9"/>
      <c r="D1908" s="9"/>
      <c r="E1908" s="31"/>
      <c r="F1908" s="32"/>
      <c r="G1908" s="9"/>
      <c r="H1908" s="9"/>
      <c r="I1908" s="9"/>
      <c r="J1908" s="9"/>
      <c r="K1908" s="31"/>
      <c r="L1908" s="33"/>
    </row>
    <row r="1909" spans="2:12" ht="15">
      <c r="B1909" s="9"/>
      <c r="C1909" s="9"/>
      <c r="D1909" s="9"/>
      <c r="E1909" s="31"/>
      <c r="F1909" s="32"/>
      <c r="G1909" s="9"/>
      <c r="H1909" s="9"/>
      <c r="I1909" s="9"/>
      <c r="J1909" s="9"/>
      <c r="K1909" s="31"/>
      <c r="L1909" s="33"/>
    </row>
    <row r="1910" spans="2:12" ht="15">
      <c r="B1910" s="9"/>
      <c r="C1910" s="9"/>
      <c r="D1910" s="9"/>
      <c r="E1910" s="31"/>
      <c r="F1910" s="32"/>
      <c r="G1910" s="9"/>
      <c r="H1910" s="9"/>
      <c r="I1910" s="9"/>
      <c r="J1910" s="9"/>
      <c r="K1910" s="31"/>
      <c r="L1910" s="33"/>
    </row>
    <row r="1911" spans="2:12" ht="15">
      <c r="B1911" s="9"/>
      <c r="C1911" s="9"/>
      <c r="D1911" s="9"/>
      <c r="E1911" s="31"/>
      <c r="F1911" s="32"/>
      <c r="G1911" s="9"/>
      <c r="H1911" s="9"/>
      <c r="I1911" s="9"/>
      <c r="J1911" s="9"/>
      <c r="K1911" s="31"/>
      <c r="L1911" s="33"/>
    </row>
    <row r="1912" spans="2:12" ht="15">
      <c r="B1912" s="9"/>
      <c r="C1912" s="9"/>
      <c r="D1912" s="9"/>
      <c r="E1912" s="31"/>
      <c r="F1912" s="32"/>
      <c r="G1912" s="9"/>
      <c r="H1912" s="9"/>
      <c r="I1912" s="9"/>
      <c r="J1912" s="9"/>
      <c r="K1912" s="31"/>
      <c r="L1912" s="33"/>
    </row>
    <row r="1913" spans="2:12" ht="15">
      <c r="B1913" s="9"/>
      <c r="C1913" s="9"/>
      <c r="D1913" s="9"/>
      <c r="E1913" s="31"/>
      <c r="F1913" s="32"/>
      <c r="G1913" s="9"/>
      <c r="H1913" s="9"/>
      <c r="I1913" s="9"/>
      <c r="J1913" s="9"/>
      <c r="K1913" s="31"/>
      <c r="L1913" s="33"/>
    </row>
    <row r="1914" spans="2:12" ht="15">
      <c r="B1914" s="9"/>
      <c r="C1914" s="9"/>
      <c r="D1914" s="9"/>
      <c r="E1914" s="31"/>
      <c r="F1914" s="32"/>
      <c r="G1914" s="9"/>
      <c r="H1914" s="9"/>
      <c r="I1914" s="9"/>
      <c r="J1914" s="9"/>
      <c r="K1914" s="31"/>
      <c r="L1914" s="33"/>
    </row>
    <row r="1915" spans="2:12" ht="15">
      <c r="B1915" s="9"/>
      <c r="C1915" s="9"/>
      <c r="D1915" s="9"/>
      <c r="E1915" s="31"/>
      <c r="F1915" s="32"/>
      <c r="G1915" s="9"/>
      <c r="H1915" s="9"/>
      <c r="I1915" s="9"/>
      <c r="J1915" s="9"/>
      <c r="K1915" s="31"/>
      <c r="L1915" s="33"/>
    </row>
    <row r="1916" spans="2:12" ht="15">
      <c r="B1916" s="9"/>
      <c r="C1916" s="9"/>
      <c r="D1916" s="9"/>
      <c r="E1916" s="31"/>
      <c r="F1916" s="32"/>
      <c r="G1916" s="9"/>
      <c r="H1916" s="9"/>
      <c r="I1916" s="9"/>
      <c r="J1916" s="9"/>
      <c r="K1916" s="31"/>
      <c r="L1916" s="33"/>
    </row>
    <row r="1917" spans="2:12" ht="15">
      <c r="B1917" s="9"/>
      <c r="C1917" s="9"/>
      <c r="D1917" s="9"/>
      <c r="E1917" s="31"/>
      <c r="F1917" s="32"/>
      <c r="G1917" s="9"/>
      <c r="H1917" s="9"/>
      <c r="I1917" s="9"/>
      <c r="J1917" s="9"/>
      <c r="K1917" s="31"/>
      <c r="L1917" s="33"/>
    </row>
    <row r="1918" spans="2:12" ht="15">
      <c r="B1918" s="9"/>
      <c r="C1918" s="9"/>
      <c r="D1918" s="9"/>
      <c r="E1918" s="31"/>
      <c r="F1918" s="32"/>
      <c r="G1918" s="9"/>
      <c r="H1918" s="9"/>
      <c r="I1918" s="9"/>
      <c r="J1918" s="9"/>
      <c r="K1918" s="31"/>
      <c r="L1918" s="33"/>
    </row>
    <row r="1919" spans="2:12" ht="15">
      <c r="B1919" s="9"/>
      <c r="C1919" s="9"/>
      <c r="D1919" s="9"/>
      <c r="E1919" s="31"/>
      <c r="F1919" s="32"/>
      <c r="G1919" s="9"/>
      <c r="H1919" s="9"/>
      <c r="I1919" s="9"/>
      <c r="J1919" s="9"/>
      <c r="K1919" s="31"/>
      <c r="L1919" s="33"/>
    </row>
    <row r="1920" spans="2:12" ht="15">
      <c r="B1920" s="9"/>
      <c r="C1920" s="9"/>
      <c r="D1920" s="9"/>
      <c r="E1920" s="31"/>
      <c r="F1920" s="32"/>
      <c r="G1920" s="9"/>
      <c r="H1920" s="9"/>
      <c r="I1920" s="9"/>
      <c r="J1920" s="9"/>
      <c r="K1920" s="31"/>
      <c r="L1920" s="33"/>
    </row>
    <row r="1921" spans="2:12" ht="15">
      <c r="B1921" s="9"/>
      <c r="C1921" s="9"/>
      <c r="D1921" s="9"/>
      <c r="E1921" s="31"/>
      <c r="F1921" s="32"/>
      <c r="G1921" s="9"/>
      <c r="H1921" s="9"/>
      <c r="I1921" s="9"/>
      <c r="J1921" s="9"/>
      <c r="K1921" s="31"/>
      <c r="L1921" s="33"/>
    </row>
    <row r="1922" spans="2:12" ht="15">
      <c r="B1922" s="9"/>
      <c r="C1922" s="9"/>
      <c r="D1922" s="9"/>
      <c r="E1922" s="31"/>
      <c r="F1922" s="32"/>
      <c r="G1922" s="9"/>
      <c r="H1922" s="9"/>
      <c r="I1922" s="9"/>
      <c r="J1922" s="9"/>
      <c r="K1922" s="31"/>
      <c r="L1922" s="33"/>
    </row>
    <row r="1923" spans="2:12" ht="15">
      <c r="B1923" s="9"/>
      <c r="C1923" s="9"/>
      <c r="D1923" s="9"/>
      <c r="E1923" s="31"/>
      <c r="F1923" s="32"/>
      <c r="G1923" s="9"/>
      <c r="H1923" s="9"/>
      <c r="I1923" s="9"/>
      <c r="J1923" s="9"/>
      <c r="K1923" s="31"/>
      <c r="L1923" s="33"/>
    </row>
    <row r="1924" spans="2:12" ht="15">
      <c r="B1924" s="9"/>
      <c r="C1924" s="9"/>
      <c r="D1924" s="9"/>
      <c r="E1924" s="31"/>
      <c r="F1924" s="32"/>
      <c r="G1924" s="9"/>
      <c r="H1924" s="9"/>
      <c r="I1924" s="9"/>
      <c r="J1924" s="9"/>
      <c r="K1924" s="31"/>
      <c r="L1924" s="33"/>
    </row>
    <row r="1925" spans="2:12" ht="15">
      <c r="B1925" s="9"/>
      <c r="C1925" s="9"/>
      <c r="D1925" s="9"/>
      <c r="E1925" s="31"/>
      <c r="F1925" s="32"/>
      <c r="G1925" s="9"/>
      <c r="H1925" s="9"/>
      <c r="I1925" s="9"/>
      <c r="J1925" s="9"/>
      <c r="K1925" s="31"/>
      <c r="L1925" s="33"/>
    </row>
    <row r="1926" spans="2:12" ht="15">
      <c r="B1926" s="9"/>
      <c r="C1926" s="9"/>
      <c r="D1926" s="9"/>
      <c r="E1926" s="31"/>
      <c r="F1926" s="32"/>
      <c r="G1926" s="9"/>
      <c r="H1926" s="9"/>
      <c r="I1926" s="9"/>
      <c r="J1926" s="9"/>
      <c r="K1926" s="31"/>
      <c r="L1926" s="33"/>
    </row>
    <row r="1927" spans="2:12" ht="15">
      <c r="B1927" s="9"/>
      <c r="C1927" s="9"/>
      <c r="D1927" s="9"/>
      <c r="E1927" s="31"/>
      <c r="F1927" s="32"/>
      <c r="G1927" s="9"/>
      <c r="H1927" s="9"/>
      <c r="I1927" s="9"/>
      <c r="J1927" s="9"/>
      <c r="K1927" s="31"/>
      <c r="L1927" s="33"/>
    </row>
    <row r="1928" spans="2:12" ht="15">
      <c r="B1928" s="9"/>
      <c r="C1928" s="9"/>
      <c r="D1928" s="9"/>
      <c r="E1928" s="31"/>
      <c r="F1928" s="32"/>
      <c r="G1928" s="9"/>
      <c r="H1928" s="9"/>
      <c r="I1928" s="9"/>
      <c r="J1928" s="9"/>
      <c r="K1928" s="31"/>
      <c r="L1928" s="33"/>
    </row>
    <row r="1929" spans="2:12" ht="15">
      <c r="B1929" s="9"/>
      <c r="C1929" s="9"/>
      <c r="D1929" s="9"/>
      <c r="E1929" s="31"/>
      <c r="F1929" s="32"/>
      <c r="G1929" s="9"/>
      <c r="H1929" s="9"/>
      <c r="I1929" s="9"/>
      <c r="J1929" s="9"/>
      <c r="K1929" s="31"/>
      <c r="L1929" s="33"/>
    </row>
    <row r="1930" spans="2:12" ht="15">
      <c r="B1930" s="9"/>
      <c r="C1930" s="9"/>
      <c r="D1930" s="9"/>
      <c r="E1930" s="31"/>
      <c r="F1930" s="32"/>
      <c r="G1930" s="9"/>
      <c r="H1930" s="9"/>
      <c r="I1930" s="9"/>
      <c r="J1930" s="9"/>
      <c r="K1930" s="31"/>
      <c r="L1930" s="33"/>
    </row>
    <row r="1931" spans="2:12" ht="15">
      <c r="B1931" s="9"/>
      <c r="C1931" s="9"/>
      <c r="D1931" s="9"/>
      <c r="E1931" s="31"/>
      <c r="F1931" s="32"/>
      <c r="G1931" s="9"/>
      <c r="H1931" s="9"/>
      <c r="I1931" s="9"/>
      <c r="J1931" s="9"/>
      <c r="K1931" s="31"/>
      <c r="L1931" s="33"/>
    </row>
    <row r="1932" spans="2:12" ht="15">
      <c r="B1932" s="9"/>
      <c r="C1932" s="9"/>
      <c r="D1932" s="9"/>
      <c r="E1932" s="31"/>
      <c r="F1932" s="32"/>
      <c r="G1932" s="9"/>
      <c r="H1932" s="9"/>
      <c r="I1932" s="9"/>
      <c r="J1932" s="9"/>
      <c r="K1932" s="31"/>
      <c r="L1932" s="33"/>
    </row>
    <row r="1933" spans="2:12" ht="15">
      <c r="B1933" s="9"/>
      <c r="C1933" s="9"/>
      <c r="D1933" s="9"/>
      <c r="E1933" s="31"/>
      <c r="F1933" s="32"/>
      <c r="G1933" s="9"/>
      <c r="H1933" s="9"/>
      <c r="I1933" s="9"/>
      <c r="J1933" s="9"/>
      <c r="K1933" s="31"/>
      <c r="L1933" s="33"/>
    </row>
    <row r="1934" spans="2:12" ht="15">
      <c r="B1934" s="9"/>
      <c r="C1934" s="9"/>
      <c r="D1934" s="9"/>
      <c r="E1934" s="31"/>
      <c r="F1934" s="32"/>
      <c r="G1934" s="9"/>
      <c r="H1934" s="9"/>
      <c r="I1934" s="9"/>
      <c r="J1934" s="9"/>
      <c r="K1934" s="31"/>
      <c r="L1934" s="33"/>
    </row>
    <row r="1935" spans="2:12" ht="15">
      <c r="B1935" s="9"/>
      <c r="C1935" s="9"/>
      <c r="D1935" s="9"/>
      <c r="E1935" s="31"/>
      <c r="F1935" s="32"/>
      <c r="G1935" s="9"/>
      <c r="H1935" s="9"/>
      <c r="I1935" s="9"/>
      <c r="J1935" s="9"/>
      <c r="K1935" s="31"/>
      <c r="L1935" s="33"/>
    </row>
    <row r="1936" spans="2:12" ht="15">
      <c r="B1936" s="9"/>
      <c r="C1936" s="9"/>
      <c r="D1936" s="9"/>
      <c r="E1936" s="31"/>
      <c r="F1936" s="32"/>
      <c r="G1936" s="9"/>
      <c r="H1936" s="9"/>
      <c r="I1936" s="9"/>
      <c r="J1936" s="9"/>
      <c r="K1936" s="31"/>
      <c r="L1936" s="33"/>
    </row>
    <row r="1937" spans="2:12" ht="15">
      <c r="B1937" s="9"/>
      <c r="C1937" s="9"/>
      <c r="D1937" s="9"/>
      <c r="E1937" s="31"/>
      <c r="F1937" s="32"/>
      <c r="G1937" s="9"/>
      <c r="H1937" s="9"/>
      <c r="I1937" s="9"/>
      <c r="J1937" s="9"/>
      <c r="K1937" s="31"/>
      <c r="L1937" s="33"/>
    </row>
    <row r="1938" spans="2:12" ht="15">
      <c r="B1938" s="9"/>
      <c r="C1938" s="9"/>
      <c r="D1938" s="9"/>
      <c r="E1938" s="31"/>
      <c r="F1938" s="32"/>
      <c r="G1938" s="9"/>
      <c r="H1938" s="9"/>
      <c r="I1938" s="9"/>
      <c r="J1938" s="9"/>
      <c r="K1938" s="31"/>
      <c r="L1938" s="33"/>
    </row>
    <row r="1939" spans="2:12" ht="15">
      <c r="B1939" s="9"/>
      <c r="C1939" s="9"/>
      <c r="D1939" s="9"/>
      <c r="E1939" s="31"/>
      <c r="F1939" s="32"/>
      <c r="G1939" s="9"/>
      <c r="H1939" s="9"/>
      <c r="I1939" s="9"/>
      <c r="J1939" s="9"/>
      <c r="K1939" s="31"/>
      <c r="L1939" s="33"/>
    </row>
    <row r="1940" spans="2:12" ht="15">
      <c r="B1940" s="9"/>
      <c r="C1940" s="9"/>
      <c r="D1940" s="9"/>
      <c r="E1940" s="31"/>
      <c r="F1940" s="32"/>
      <c r="G1940" s="9"/>
      <c r="H1940" s="9"/>
      <c r="I1940" s="9"/>
      <c r="J1940" s="9"/>
      <c r="K1940" s="31"/>
      <c r="L1940" s="33"/>
    </row>
    <row r="1941" spans="2:12" ht="15">
      <c r="B1941" s="9"/>
      <c r="C1941" s="9"/>
      <c r="D1941" s="9"/>
      <c r="E1941" s="31"/>
      <c r="F1941" s="32"/>
      <c r="G1941" s="9"/>
      <c r="H1941" s="9"/>
      <c r="I1941" s="9"/>
      <c r="J1941" s="9"/>
      <c r="K1941" s="31"/>
      <c r="L1941" s="33"/>
    </row>
    <row r="1942" spans="2:12" ht="15">
      <c r="B1942" s="9"/>
      <c r="C1942" s="9"/>
      <c r="D1942" s="9"/>
      <c r="E1942" s="31"/>
      <c r="F1942" s="32"/>
      <c r="G1942" s="9"/>
      <c r="H1942" s="9"/>
      <c r="I1942" s="9"/>
      <c r="J1942" s="9"/>
      <c r="K1942" s="31"/>
      <c r="L1942" s="33"/>
    </row>
    <row r="1943" spans="2:12" ht="15">
      <c r="B1943" s="9"/>
      <c r="C1943" s="9"/>
      <c r="D1943" s="9"/>
      <c r="E1943" s="31"/>
      <c r="F1943" s="32"/>
      <c r="G1943" s="9"/>
      <c r="H1943" s="9"/>
      <c r="I1943" s="9"/>
      <c r="J1943" s="9"/>
      <c r="K1943" s="31"/>
      <c r="L1943" s="33"/>
    </row>
    <row r="1944" spans="2:12" ht="15">
      <c r="B1944" s="9"/>
      <c r="C1944" s="9"/>
      <c r="D1944" s="9"/>
      <c r="E1944" s="31"/>
      <c r="F1944" s="32"/>
      <c r="G1944" s="9"/>
      <c r="H1944" s="9"/>
      <c r="I1944" s="9"/>
      <c r="J1944" s="9"/>
      <c r="K1944" s="31"/>
      <c r="L1944" s="33"/>
    </row>
    <row r="1945" spans="2:12" ht="15">
      <c r="B1945" s="9"/>
      <c r="C1945" s="9"/>
      <c r="D1945" s="9"/>
      <c r="E1945" s="31"/>
      <c r="F1945" s="32"/>
      <c r="G1945" s="9"/>
      <c r="H1945" s="9"/>
      <c r="I1945" s="9"/>
      <c r="J1945" s="9"/>
      <c r="K1945" s="31"/>
      <c r="L1945" s="33"/>
    </row>
    <row r="1946" spans="2:12" ht="15">
      <c r="B1946" s="9"/>
      <c r="C1946" s="9"/>
      <c r="D1946" s="9"/>
      <c r="E1946" s="31"/>
      <c r="F1946" s="32"/>
      <c r="G1946" s="9"/>
      <c r="H1946" s="9"/>
      <c r="I1946" s="9"/>
      <c r="J1946" s="9"/>
      <c r="K1946" s="31"/>
      <c r="L1946" s="33"/>
    </row>
    <row r="1947" spans="2:12" ht="15">
      <c r="B1947" s="9"/>
      <c r="C1947" s="9"/>
      <c r="D1947" s="9"/>
      <c r="E1947" s="31"/>
      <c r="F1947" s="32"/>
      <c r="G1947" s="9"/>
      <c r="H1947" s="9"/>
      <c r="I1947" s="9"/>
      <c r="J1947" s="9"/>
      <c r="K1947" s="31"/>
      <c r="L1947" s="33"/>
    </row>
    <row r="1948" spans="2:12" ht="15">
      <c r="B1948" s="9"/>
      <c r="C1948" s="9"/>
      <c r="D1948" s="9"/>
      <c r="E1948" s="31"/>
      <c r="F1948" s="32"/>
      <c r="G1948" s="9"/>
      <c r="H1948" s="9"/>
      <c r="I1948" s="9"/>
      <c r="J1948" s="9"/>
      <c r="K1948" s="31"/>
      <c r="L1948" s="33"/>
    </row>
    <row r="1949" spans="2:12" ht="15">
      <c r="B1949" s="9"/>
      <c r="C1949" s="9"/>
      <c r="D1949" s="9"/>
      <c r="E1949" s="31"/>
      <c r="F1949" s="32"/>
      <c r="G1949" s="9"/>
      <c r="H1949" s="9"/>
      <c r="I1949" s="9"/>
      <c r="J1949" s="9"/>
      <c r="K1949" s="31"/>
      <c r="L1949" s="33"/>
    </row>
    <row r="1950" spans="2:12" ht="15">
      <c r="B1950" s="9"/>
      <c r="C1950" s="9"/>
      <c r="D1950" s="9"/>
      <c r="E1950" s="31"/>
      <c r="F1950" s="32"/>
      <c r="G1950" s="9"/>
      <c r="H1950" s="9"/>
      <c r="I1950" s="9"/>
      <c r="J1950" s="9"/>
      <c r="K1950" s="31"/>
      <c r="L1950" s="33"/>
    </row>
    <row r="1951" spans="2:12" ht="15">
      <c r="B1951" s="9"/>
      <c r="C1951" s="9"/>
      <c r="D1951" s="9"/>
      <c r="E1951" s="31"/>
      <c r="F1951" s="32"/>
      <c r="G1951" s="9"/>
      <c r="H1951" s="9"/>
      <c r="I1951" s="9"/>
      <c r="J1951" s="9"/>
      <c r="K1951" s="31"/>
      <c r="L1951" s="33"/>
    </row>
    <row r="1952" spans="2:12" ht="15">
      <c r="B1952" s="9"/>
      <c r="C1952" s="9"/>
      <c r="D1952" s="9"/>
      <c r="E1952" s="31"/>
      <c r="F1952" s="32"/>
      <c r="G1952" s="9"/>
      <c r="H1952" s="9"/>
      <c r="I1952" s="9"/>
      <c r="J1952" s="9"/>
      <c r="K1952" s="31"/>
      <c r="L1952" s="33"/>
    </row>
    <row r="1953" spans="2:12" ht="15">
      <c r="B1953" s="9"/>
      <c r="C1953" s="9"/>
      <c r="D1953" s="9"/>
      <c r="E1953" s="31"/>
      <c r="F1953" s="32"/>
      <c r="G1953" s="9"/>
      <c r="H1953" s="9"/>
      <c r="I1953" s="9"/>
      <c r="J1953" s="9"/>
      <c r="K1953" s="31"/>
      <c r="L1953" s="33"/>
    </row>
    <row r="1954" spans="2:12" ht="15">
      <c r="B1954" s="9"/>
      <c r="C1954" s="9"/>
      <c r="D1954" s="9"/>
      <c r="E1954" s="31"/>
      <c r="F1954" s="32"/>
      <c r="G1954" s="9"/>
      <c r="H1954" s="9"/>
      <c r="I1954" s="9"/>
      <c r="J1954" s="9"/>
      <c r="K1954" s="31"/>
      <c r="L1954" s="33"/>
    </row>
    <row r="1955" spans="2:12" ht="15">
      <c r="B1955" s="9"/>
      <c r="C1955" s="9"/>
      <c r="D1955" s="9"/>
      <c r="E1955" s="31"/>
      <c r="F1955" s="32"/>
      <c r="G1955" s="9"/>
      <c r="H1955" s="9"/>
      <c r="I1955" s="9"/>
      <c r="J1955" s="9"/>
      <c r="K1955" s="31"/>
      <c r="L1955" s="33"/>
    </row>
    <row r="1956" spans="2:12" ht="15">
      <c r="B1956" s="9"/>
      <c r="C1956" s="9"/>
      <c r="D1956" s="9"/>
      <c r="E1956" s="31"/>
      <c r="F1956" s="32"/>
      <c r="G1956" s="9"/>
      <c r="H1956" s="9"/>
      <c r="I1956" s="9"/>
      <c r="J1956" s="9"/>
      <c r="K1956" s="31"/>
      <c r="L1956" s="33"/>
    </row>
    <row r="1957" spans="2:12" ht="15">
      <c r="B1957" s="9"/>
      <c r="C1957" s="9"/>
      <c r="D1957" s="9"/>
      <c r="E1957" s="31"/>
      <c r="F1957" s="32"/>
      <c r="G1957" s="9"/>
      <c r="H1957" s="9"/>
      <c r="I1957" s="9"/>
      <c r="J1957" s="9"/>
      <c r="K1957" s="31"/>
      <c r="L1957" s="33"/>
    </row>
    <row r="1958" spans="2:12" ht="15">
      <c r="B1958" s="9"/>
      <c r="C1958" s="9"/>
      <c r="D1958" s="9"/>
      <c r="E1958" s="31"/>
      <c r="F1958" s="32"/>
      <c r="G1958" s="9"/>
      <c r="H1958" s="9"/>
      <c r="I1958" s="9"/>
      <c r="J1958" s="9"/>
      <c r="K1958" s="31"/>
      <c r="L1958" s="33"/>
    </row>
    <row r="1959" spans="2:12" ht="15">
      <c r="B1959" s="9"/>
      <c r="C1959" s="9"/>
      <c r="D1959" s="9"/>
      <c r="E1959" s="31"/>
      <c r="F1959" s="32"/>
      <c r="G1959" s="9"/>
      <c r="H1959" s="9"/>
      <c r="I1959" s="9"/>
      <c r="J1959" s="9"/>
      <c r="K1959" s="31"/>
      <c r="L1959" s="33"/>
    </row>
    <row r="1960" spans="2:12" ht="15">
      <c r="B1960" s="9"/>
      <c r="C1960" s="9"/>
      <c r="D1960" s="9"/>
      <c r="E1960" s="31"/>
      <c r="F1960" s="32"/>
      <c r="G1960" s="9"/>
      <c r="H1960" s="9"/>
      <c r="I1960" s="9"/>
      <c r="J1960" s="9"/>
      <c r="K1960" s="31"/>
      <c r="L1960" s="33"/>
    </row>
    <row r="1961" spans="2:12" ht="15">
      <c r="B1961" s="9"/>
      <c r="C1961" s="9"/>
      <c r="D1961" s="9"/>
      <c r="E1961" s="31"/>
      <c r="F1961" s="32"/>
      <c r="G1961" s="9"/>
      <c r="H1961" s="9"/>
      <c r="I1961" s="9"/>
      <c r="J1961" s="9"/>
      <c r="K1961" s="31"/>
      <c r="L1961" s="33"/>
    </row>
    <row r="1962" spans="2:12" ht="15">
      <c r="B1962" s="9"/>
      <c r="C1962" s="9"/>
      <c r="D1962" s="9"/>
      <c r="E1962" s="31"/>
      <c r="F1962" s="32"/>
      <c r="G1962" s="9"/>
      <c r="H1962" s="9"/>
      <c r="I1962" s="9"/>
      <c r="J1962" s="9"/>
      <c r="K1962" s="31"/>
      <c r="L1962" s="33"/>
    </row>
    <row r="1963" spans="2:12" ht="15">
      <c r="B1963" s="9"/>
      <c r="C1963" s="9"/>
      <c r="D1963" s="9"/>
      <c r="E1963" s="31"/>
      <c r="F1963" s="32"/>
      <c r="G1963" s="9"/>
      <c r="H1963" s="9"/>
      <c r="I1963" s="9"/>
      <c r="J1963" s="9"/>
      <c r="K1963" s="31"/>
      <c r="L1963" s="33"/>
    </row>
    <row r="1964" spans="2:12" ht="15">
      <c r="B1964" s="9"/>
      <c r="C1964" s="9"/>
      <c r="D1964" s="9"/>
      <c r="E1964" s="31"/>
      <c r="F1964" s="32"/>
      <c r="G1964" s="9"/>
      <c r="H1964" s="9"/>
      <c r="I1964" s="9"/>
      <c r="J1964" s="9"/>
      <c r="K1964" s="31"/>
      <c r="L1964" s="33"/>
    </row>
    <row r="1965" spans="2:12" ht="15">
      <c r="B1965" s="9"/>
      <c r="C1965" s="9"/>
      <c r="D1965" s="9"/>
      <c r="E1965" s="31"/>
      <c r="F1965" s="32"/>
      <c r="G1965" s="9"/>
      <c r="H1965" s="9"/>
      <c r="I1965" s="9"/>
      <c r="J1965" s="9"/>
      <c r="K1965" s="31"/>
      <c r="L1965" s="33"/>
    </row>
    <row r="1966" spans="2:12" ht="15">
      <c r="B1966" s="9"/>
      <c r="C1966" s="9"/>
      <c r="D1966" s="9"/>
      <c r="E1966" s="31"/>
      <c r="F1966" s="32"/>
      <c r="G1966" s="9"/>
      <c r="H1966" s="9"/>
      <c r="I1966" s="9"/>
      <c r="J1966" s="9"/>
      <c r="K1966" s="31"/>
      <c r="L1966" s="33"/>
    </row>
    <row r="1967" spans="2:12" ht="15">
      <c r="B1967" s="9"/>
      <c r="C1967" s="9"/>
      <c r="D1967" s="9"/>
      <c r="E1967" s="31"/>
      <c r="F1967" s="32"/>
      <c r="G1967" s="9"/>
      <c r="H1967" s="9"/>
      <c r="I1967" s="9"/>
      <c r="J1967" s="9"/>
      <c r="K1967" s="31"/>
      <c r="L1967" s="33"/>
    </row>
    <row r="1968" spans="2:12" ht="15">
      <c r="B1968" s="9"/>
      <c r="C1968" s="9"/>
      <c r="D1968" s="9"/>
      <c r="E1968" s="31"/>
      <c r="F1968" s="32"/>
      <c r="G1968" s="9"/>
      <c r="H1968" s="9"/>
      <c r="I1968" s="9"/>
      <c r="J1968" s="9"/>
      <c r="K1968" s="31"/>
      <c r="L1968" s="33"/>
    </row>
    <row r="1969" spans="2:12" ht="15">
      <c r="B1969" s="9"/>
      <c r="C1969" s="9"/>
      <c r="D1969" s="9"/>
      <c r="E1969" s="31"/>
      <c r="F1969" s="32"/>
      <c r="G1969" s="9"/>
      <c r="H1969" s="9"/>
      <c r="I1969" s="9"/>
      <c r="J1969" s="9"/>
      <c r="K1969" s="31"/>
      <c r="L1969" s="33"/>
    </row>
    <row r="1970" spans="2:12" ht="15">
      <c r="B1970" s="9"/>
      <c r="C1970" s="9"/>
      <c r="D1970" s="9"/>
      <c r="E1970" s="31"/>
      <c r="F1970" s="32"/>
      <c r="G1970" s="9"/>
      <c r="H1970" s="9"/>
      <c r="I1970" s="9"/>
      <c r="J1970" s="9"/>
      <c r="K1970" s="31"/>
      <c r="L1970" s="33"/>
    </row>
    <row r="1971" spans="2:12" ht="15">
      <c r="B1971" s="9"/>
      <c r="C1971" s="9"/>
      <c r="D1971" s="9"/>
      <c r="E1971" s="31"/>
      <c r="F1971" s="32"/>
      <c r="G1971" s="9"/>
      <c r="H1971" s="9"/>
      <c r="I1971" s="9"/>
      <c r="J1971" s="9"/>
      <c r="K1971" s="31"/>
      <c r="L1971" s="33"/>
    </row>
    <row r="1972" spans="2:12" ht="15">
      <c r="B1972" s="9"/>
      <c r="C1972" s="9"/>
      <c r="D1972" s="9"/>
      <c r="E1972" s="31"/>
      <c r="F1972" s="32"/>
      <c r="G1972" s="9"/>
      <c r="H1972" s="9"/>
      <c r="I1972" s="9"/>
      <c r="J1972" s="9"/>
      <c r="K1972" s="31"/>
      <c r="L1972" s="33"/>
    </row>
    <row r="1973" spans="2:12" ht="15">
      <c r="B1973" s="9"/>
      <c r="C1973" s="9"/>
      <c r="D1973" s="9"/>
      <c r="E1973" s="31"/>
      <c r="F1973" s="32"/>
      <c r="G1973" s="9"/>
      <c r="H1973" s="9"/>
      <c r="I1973" s="9"/>
      <c r="J1973" s="9"/>
      <c r="K1973" s="31"/>
      <c r="L1973" s="33"/>
    </row>
    <row r="1974" spans="2:12" ht="15">
      <c r="B1974" s="9"/>
      <c r="C1974" s="9"/>
      <c r="D1974" s="9"/>
      <c r="E1974" s="31"/>
      <c r="F1974" s="32"/>
      <c r="G1974" s="9"/>
      <c r="H1974" s="9"/>
      <c r="I1974" s="9"/>
      <c r="J1974" s="9"/>
      <c r="K1974" s="31"/>
      <c r="L1974" s="33"/>
    </row>
    <row r="1975" spans="2:12" ht="15">
      <c r="B1975" s="9"/>
      <c r="C1975" s="9"/>
      <c r="D1975" s="9"/>
      <c r="E1975" s="31"/>
      <c r="F1975" s="32"/>
      <c r="G1975" s="9"/>
      <c r="H1975" s="9"/>
      <c r="I1975" s="9"/>
      <c r="J1975" s="9"/>
      <c r="K1975" s="31"/>
      <c r="L1975" s="33"/>
    </row>
    <row r="1976" spans="2:12" ht="15">
      <c r="B1976" s="9"/>
      <c r="C1976" s="9"/>
      <c r="D1976" s="9"/>
      <c r="E1976" s="31"/>
      <c r="F1976" s="32"/>
      <c r="G1976" s="9"/>
      <c r="H1976" s="9"/>
      <c r="I1976" s="9"/>
      <c r="J1976" s="9"/>
      <c r="K1976" s="31"/>
      <c r="L1976" s="33"/>
    </row>
    <row r="1977" spans="2:12" ht="15">
      <c r="B1977" s="9"/>
      <c r="C1977" s="9"/>
      <c r="D1977" s="9"/>
      <c r="E1977" s="31"/>
      <c r="F1977" s="32"/>
      <c r="G1977" s="9"/>
      <c r="H1977" s="9"/>
      <c r="I1977" s="9"/>
      <c r="J1977" s="9"/>
      <c r="K1977" s="31"/>
      <c r="L1977" s="33"/>
    </row>
    <row r="1978" spans="2:12" ht="15">
      <c r="B1978" s="9"/>
      <c r="C1978" s="9"/>
      <c r="D1978" s="9"/>
      <c r="E1978" s="31"/>
      <c r="F1978" s="32"/>
      <c r="G1978" s="9"/>
      <c r="H1978" s="9"/>
      <c r="I1978" s="9"/>
      <c r="J1978" s="9"/>
      <c r="K1978" s="31"/>
      <c r="L1978" s="33"/>
    </row>
    <row r="1979" spans="2:12" ht="15">
      <c r="B1979" s="9"/>
      <c r="C1979" s="9"/>
      <c r="D1979" s="9"/>
      <c r="E1979" s="31"/>
      <c r="F1979" s="32"/>
      <c r="G1979" s="9"/>
      <c r="H1979" s="9"/>
      <c r="I1979" s="9"/>
      <c r="J1979" s="9"/>
      <c r="K1979" s="31"/>
      <c r="L1979" s="33"/>
    </row>
    <row r="1980" spans="2:12" ht="15">
      <c r="B1980" s="9"/>
      <c r="C1980" s="9"/>
      <c r="D1980" s="9"/>
      <c r="E1980" s="31"/>
      <c r="F1980" s="32"/>
      <c r="G1980" s="9"/>
      <c r="H1980" s="9"/>
      <c r="I1980" s="9"/>
      <c r="J1980" s="9"/>
      <c r="K1980" s="31"/>
      <c r="L1980" s="33"/>
    </row>
    <row r="1981" spans="2:12" ht="15">
      <c r="B1981" s="9"/>
      <c r="C1981" s="9"/>
      <c r="D1981" s="9"/>
      <c r="E1981" s="31"/>
      <c r="F1981" s="32"/>
      <c r="G1981" s="9"/>
      <c r="H1981" s="9"/>
      <c r="I1981" s="9"/>
      <c r="J1981" s="9"/>
      <c r="K1981" s="31"/>
      <c r="L1981" s="33"/>
    </row>
    <row r="1982" spans="2:12" ht="15">
      <c r="B1982" s="9"/>
      <c r="C1982" s="9"/>
      <c r="D1982" s="9"/>
      <c r="E1982" s="31"/>
      <c r="F1982" s="32"/>
      <c r="G1982" s="9"/>
      <c r="H1982" s="9"/>
      <c r="I1982" s="9"/>
      <c r="J1982" s="9"/>
      <c r="K1982" s="31"/>
      <c r="L1982" s="33"/>
    </row>
    <row r="1983" spans="2:12" ht="15">
      <c r="B1983" s="9"/>
      <c r="C1983" s="9"/>
      <c r="D1983" s="9"/>
      <c r="E1983" s="31"/>
      <c r="F1983" s="32"/>
      <c r="G1983" s="9"/>
      <c r="H1983" s="9"/>
      <c r="I1983" s="9"/>
      <c r="J1983" s="9"/>
      <c r="K1983" s="31"/>
      <c r="L1983" s="33"/>
    </row>
    <row r="1984" spans="2:12" ht="15">
      <c r="B1984" s="9"/>
      <c r="C1984" s="9"/>
      <c r="D1984" s="9"/>
      <c r="E1984" s="31"/>
      <c r="F1984" s="32"/>
      <c r="G1984" s="9"/>
      <c r="H1984" s="9"/>
      <c r="I1984" s="9"/>
      <c r="J1984" s="9"/>
      <c r="K1984" s="31"/>
      <c r="L1984" s="33"/>
    </row>
    <row r="1985" spans="2:12" ht="15">
      <c r="B1985" s="9"/>
      <c r="C1985" s="9"/>
      <c r="D1985" s="9"/>
      <c r="E1985" s="31"/>
      <c r="F1985" s="32"/>
      <c r="G1985" s="9"/>
      <c r="H1985" s="9"/>
      <c r="I1985" s="9"/>
      <c r="J1985" s="9"/>
      <c r="K1985" s="31"/>
      <c r="L1985" s="33"/>
    </row>
    <row r="1986" spans="2:12" ht="15">
      <c r="B1986" s="9"/>
      <c r="C1986" s="9"/>
      <c r="D1986" s="9"/>
      <c r="E1986" s="31"/>
      <c r="F1986" s="32"/>
      <c r="G1986" s="9"/>
      <c r="H1986" s="9"/>
      <c r="I1986" s="9"/>
      <c r="J1986" s="9"/>
      <c r="K1986" s="31"/>
      <c r="L1986" s="33"/>
    </row>
    <row r="1987" spans="2:12" ht="15">
      <c r="B1987" s="9"/>
      <c r="C1987" s="9"/>
      <c r="D1987" s="9"/>
      <c r="E1987" s="31"/>
      <c r="F1987" s="32"/>
      <c r="G1987" s="9"/>
      <c r="H1987" s="9"/>
      <c r="I1987" s="9"/>
      <c r="J1987" s="9"/>
      <c r="K1987" s="31"/>
      <c r="L1987" s="33"/>
    </row>
    <row r="1988" spans="2:12" ht="15">
      <c r="B1988" s="9"/>
      <c r="C1988" s="9"/>
      <c r="D1988" s="9"/>
      <c r="E1988" s="31"/>
      <c r="F1988" s="32"/>
      <c r="G1988" s="9"/>
      <c r="H1988" s="9"/>
      <c r="I1988" s="9"/>
      <c r="J1988" s="9"/>
      <c r="K1988" s="31"/>
      <c r="L1988" s="33"/>
    </row>
    <row r="1989" spans="2:12" ht="15">
      <c r="B1989" s="9"/>
      <c r="C1989" s="9"/>
      <c r="D1989" s="9"/>
      <c r="E1989" s="31"/>
      <c r="F1989" s="32"/>
      <c r="G1989" s="9"/>
      <c r="H1989" s="9"/>
      <c r="I1989" s="9"/>
      <c r="J1989" s="9"/>
      <c r="K1989" s="31"/>
      <c r="L1989" s="33"/>
    </row>
    <row r="1990" spans="2:12" ht="15">
      <c r="B1990" s="9"/>
      <c r="C1990" s="9"/>
      <c r="D1990" s="9"/>
      <c r="E1990" s="31"/>
      <c r="F1990" s="32"/>
      <c r="G1990" s="9"/>
      <c r="H1990" s="9"/>
      <c r="I1990" s="9"/>
      <c r="J1990" s="9"/>
      <c r="K1990" s="31"/>
      <c r="L1990" s="33"/>
    </row>
    <row r="1991" spans="2:12" ht="15">
      <c r="B1991" s="9"/>
      <c r="C1991" s="9"/>
      <c r="D1991" s="9"/>
      <c r="E1991" s="31"/>
      <c r="F1991" s="32"/>
      <c r="G1991" s="9"/>
      <c r="H1991" s="9"/>
      <c r="I1991" s="9"/>
      <c r="J1991" s="9"/>
      <c r="K1991" s="31"/>
      <c r="L1991" s="33"/>
    </row>
    <row r="1992" spans="2:12" ht="15">
      <c r="B1992" s="9"/>
      <c r="C1992" s="9"/>
      <c r="D1992" s="9"/>
      <c r="E1992" s="31"/>
      <c r="F1992" s="32"/>
      <c r="G1992" s="9"/>
      <c r="H1992" s="9"/>
      <c r="I1992" s="9"/>
      <c r="J1992" s="9"/>
      <c r="K1992" s="31"/>
      <c r="L1992" s="33"/>
    </row>
    <row r="1993" spans="2:12" ht="15">
      <c r="B1993" s="9"/>
      <c r="C1993" s="9"/>
      <c r="D1993" s="9"/>
      <c r="E1993" s="31"/>
      <c r="F1993" s="32"/>
      <c r="G1993" s="9"/>
      <c r="H1993" s="9"/>
      <c r="I1993" s="9"/>
      <c r="J1993" s="9"/>
      <c r="K1993" s="31"/>
      <c r="L1993" s="33"/>
    </row>
    <row r="1994" spans="2:12" ht="15">
      <c r="B1994" s="9"/>
      <c r="C1994" s="9"/>
      <c r="D1994" s="9"/>
      <c r="E1994" s="31"/>
      <c r="F1994" s="32"/>
      <c r="G1994" s="9"/>
      <c r="H1994" s="9"/>
      <c r="I1994" s="9"/>
      <c r="J1994" s="9"/>
      <c r="K1994" s="31"/>
      <c r="L1994" s="33"/>
    </row>
    <row r="1995" spans="2:12" ht="15">
      <c r="B1995" s="9"/>
      <c r="C1995" s="9"/>
      <c r="D1995" s="9"/>
      <c r="E1995" s="31"/>
      <c r="F1995" s="32"/>
      <c r="G1995" s="9"/>
      <c r="H1995" s="9"/>
      <c r="I1995" s="9"/>
      <c r="J1995" s="9"/>
      <c r="K1995" s="31"/>
      <c r="L1995" s="33"/>
    </row>
    <row r="1996" spans="2:12" ht="15">
      <c r="B1996" s="9"/>
      <c r="C1996" s="9"/>
      <c r="D1996" s="9"/>
      <c r="E1996" s="31"/>
      <c r="F1996" s="32"/>
      <c r="G1996" s="9"/>
      <c r="H1996" s="9"/>
      <c r="I1996" s="9"/>
      <c r="J1996" s="9"/>
      <c r="K1996" s="31"/>
      <c r="L1996" s="33"/>
    </row>
    <row r="1997" spans="2:12" ht="15">
      <c r="B1997" s="9"/>
      <c r="C1997" s="9"/>
      <c r="D1997" s="9"/>
      <c r="E1997" s="31"/>
      <c r="F1997" s="32"/>
      <c r="G1997" s="9"/>
      <c r="H1997" s="9"/>
      <c r="I1997" s="9"/>
      <c r="J1997" s="9"/>
      <c r="K1997" s="31"/>
      <c r="L1997" s="33"/>
    </row>
    <row r="1998" spans="2:12" ht="15">
      <c r="B1998" s="9"/>
      <c r="C1998" s="9"/>
      <c r="D1998" s="9"/>
      <c r="E1998" s="31"/>
      <c r="F1998" s="32"/>
      <c r="G1998" s="9"/>
      <c r="H1998" s="9"/>
      <c r="I1998" s="9"/>
      <c r="J1998" s="9"/>
      <c r="K1998" s="31"/>
      <c r="L1998" s="33"/>
    </row>
    <row r="1999" spans="2:12" ht="15">
      <c r="B1999" s="9"/>
      <c r="C1999" s="9"/>
      <c r="D1999" s="9"/>
      <c r="E1999" s="31"/>
      <c r="F1999" s="32"/>
      <c r="G1999" s="9"/>
      <c r="H1999" s="9"/>
      <c r="I1999" s="9"/>
      <c r="J1999" s="9"/>
      <c r="K1999" s="31"/>
      <c r="L1999" s="33"/>
    </row>
    <row r="2000" spans="2:12" ht="15">
      <c r="B2000" s="9"/>
      <c r="C2000" s="9"/>
      <c r="D2000" s="9"/>
      <c r="E2000" s="31"/>
      <c r="F2000" s="32"/>
      <c r="G2000" s="9"/>
      <c r="H2000" s="9"/>
      <c r="I2000" s="9"/>
      <c r="J2000" s="9"/>
      <c r="K2000" s="31"/>
      <c r="L2000" s="33"/>
    </row>
    <row r="2001" spans="2:12" ht="15">
      <c r="B2001" s="9"/>
      <c r="C2001" s="9"/>
      <c r="D2001" s="9"/>
      <c r="E2001" s="31"/>
      <c r="F2001" s="32"/>
      <c r="G2001" s="9"/>
      <c r="H2001" s="9"/>
      <c r="I2001" s="9"/>
      <c r="J2001" s="9"/>
      <c r="K2001" s="31"/>
      <c r="L2001" s="33"/>
    </row>
    <row r="2002" spans="2:12" ht="15">
      <c r="B2002" s="9"/>
      <c r="C2002" s="9"/>
      <c r="D2002" s="9"/>
      <c r="E2002" s="31"/>
      <c r="F2002" s="32"/>
      <c r="G2002" s="9"/>
      <c r="H2002" s="9"/>
      <c r="I2002" s="9"/>
      <c r="J2002" s="9"/>
      <c r="K2002" s="31"/>
      <c r="L2002" s="33"/>
    </row>
    <row r="2003" spans="2:12" ht="15">
      <c r="B2003" s="9"/>
      <c r="C2003" s="9"/>
      <c r="D2003" s="9"/>
      <c r="E2003" s="31"/>
      <c r="F2003" s="32"/>
      <c r="G2003" s="9"/>
      <c r="H2003" s="9"/>
      <c r="I2003" s="9"/>
      <c r="J2003" s="9"/>
      <c r="K2003" s="31"/>
      <c r="L2003" s="33"/>
    </row>
    <row r="2004" spans="2:12" ht="15">
      <c r="B2004" s="9"/>
      <c r="C2004" s="9"/>
      <c r="D2004" s="9"/>
      <c r="E2004" s="31"/>
      <c r="F2004" s="32"/>
      <c r="G2004" s="9"/>
      <c r="H2004" s="9"/>
      <c r="I2004" s="9"/>
      <c r="J2004" s="9"/>
      <c r="K2004" s="31"/>
      <c r="L2004" s="33"/>
    </row>
    <row r="2005" spans="2:12" ht="15">
      <c r="B2005" s="9"/>
      <c r="C2005" s="9"/>
      <c r="D2005" s="9"/>
      <c r="E2005" s="31"/>
      <c r="F2005" s="32"/>
      <c r="G2005" s="9"/>
      <c r="H2005" s="9"/>
      <c r="I2005" s="9"/>
      <c r="J2005" s="9"/>
      <c r="K2005" s="31"/>
      <c r="L2005" s="33"/>
    </row>
    <row r="2006" spans="2:12" ht="15">
      <c r="B2006" s="9"/>
      <c r="C2006" s="9"/>
      <c r="D2006" s="9"/>
      <c r="E2006" s="31"/>
      <c r="F2006" s="32"/>
      <c r="G2006" s="9"/>
      <c r="H2006" s="9"/>
      <c r="I2006" s="9"/>
      <c r="J2006" s="9"/>
      <c r="K2006" s="31"/>
      <c r="L2006" s="33"/>
    </row>
    <row r="2007" spans="2:12" ht="15">
      <c r="B2007" s="9"/>
      <c r="C2007" s="9"/>
      <c r="D2007" s="9"/>
      <c r="E2007" s="31"/>
      <c r="F2007" s="32"/>
      <c r="G2007" s="9"/>
      <c r="H2007" s="9"/>
      <c r="I2007" s="9"/>
      <c r="J2007" s="9"/>
      <c r="K2007" s="31"/>
      <c r="L2007" s="33"/>
    </row>
    <row r="2008" spans="2:12" ht="15">
      <c r="B2008" s="9"/>
      <c r="C2008" s="9"/>
      <c r="D2008" s="9"/>
      <c r="E2008" s="31"/>
      <c r="F2008" s="32"/>
      <c r="G2008" s="9"/>
      <c r="H2008" s="9"/>
      <c r="I2008" s="9"/>
      <c r="J2008" s="9"/>
      <c r="K2008" s="31"/>
      <c r="L2008" s="33"/>
    </row>
    <row r="2009" spans="2:12" ht="15">
      <c r="B2009" s="9"/>
      <c r="C2009" s="9"/>
      <c r="D2009" s="9"/>
      <c r="E2009" s="31"/>
      <c r="F2009" s="32"/>
      <c r="G2009" s="9"/>
      <c r="H2009" s="9"/>
      <c r="I2009" s="9"/>
      <c r="J2009" s="9"/>
      <c r="K2009" s="31"/>
      <c r="L2009" s="33"/>
    </row>
    <row r="2010" spans="2:12" ht="15">
      <c r="B2010" s="9"/>
      <c r="C2010" s="9"/>
      <c r="D2010" s="9"/>
      <c r="E2010" s="31"/>
      <c r="F2010" s="32"/>
      <c r="G2010" s="9"/>
      <c r="H2010" s="9"/>
      <c r="I2010" s="9"/>
      <c r="J2010" s="9"/>
      <c r="K2010" s="31"/>
      <c r="L2010" s="33"/>
    </row>
    <row r="2011" spans="2:12" ht="15">
      <c r="B2011" s="9"/>
      <c r="C2011" s="9"/>
      <c r="D2011" s="9"/>
      <c r="E2011" s="31"/>
      <c r="F2011" s="32"/>
      <c r="G2011" s="9"/>
      <c r="H2011" s="9"/>
      <c r="I2011" s="9"/>
      <c r="J2011" s="9"/>
      <c r="K2011" s="31"/>
      <c r="L2011" s="33"/>
    </row>
    <row r="2012" spans="2:12" ht="15">
      <c r="B2012" s="9"/>
      <c r="C2012" s="9"/>
      <c r="D2012" s="9"/>
      <c r="E2012" s="31"/>
      <c r="F2012" s="32"/>
      <c r="G2012" s="9"/>
      <c r="H2012" s="9"/>
      <c r="I2012" s="9"/>
      <c r="J2012" s="9"/>
      <c r="K2012" s="31"/>
      <c r="L2012" s="33"/>
    </row>
    <row r="2013" spans="2:12" ht="15">
      <c r="B2013" s="9"/>
      <c r="C2013" s="9"/>
      <c r="D2013" s="9"/>
      <c r="E2013" s="31"/>
      <c r="F2013" s="32"/>
      <c r="G2013" s="9"/>
      <c r="H2013" s="9"/>
      <c r="I2013" s="9"/>
      <c r="J2013" s="9"/>
      <c r="K2013" s="31"/>
      <c r="L2013" s="33"/>
    </row>
    <row r="2014" spans="2:12" ht="15">
      <c r="B2014" s="9"/>
      <c r="C2014" s="9"/>
      <c r="D2014" s="9"/>
      <c r="E2014" s="31"/>
      <c r="F2014" s="32"/>
      <c r="G2014" s="9"/>
      <c r="H2014" s="9"/>
      <c r="I2014" s="9"/>
      <c r="J2014" s="9"/>
      <c r="K2014" s="31"/>
      <c r="L2014" s="33"/>
    </row>
    <row r="2015" spans="2:12" ht="15">
      <c r="B2015" s="9"/>
      <c r="C2015" s="9"/>
      <c r="D2015" s="9"/>
      <c r="E2015" s="31"/>
      <c r="F2015" s="32"/>
      <c r="G2015" s="9"/>
      <c r="H2015" s="9"/>
      <c r="I2015" s="9"/>
      <c r="J2015" s="9"/>
      <c r="K2015" s="31"/>
      <c r="L2015" s="33"/>
    </row>
    <row r="2016" spans="2:12" ht="15">
      <c r="B2016" s="9"/>
      <c r="C2016" s="9"/>
      <c r="D2016" s="9"/>
      <c r="E2016" s="31"/>
      <c r="F2016" s="32"/>
      <c r="G2016" s="9"/>
      <c r="H2016" s="9"/>
      <c r="I2016" s="9"/>
      <c r="J2016" s="9"/>
      <c r="K2016" s="31"/>
      <c r="L2016" s="33"/>
    </row>
    <row r="2017" spans="2:12" ht="15">
      <c r="B2017" s="9"/>
      <c r="C2017" s="9"/>
      <c r="D2017" s="9"/>
      <c r="E2017" s="31"/>
      <c r="F2017" s="32"/>
      <c r="G2017" s="9"/>
      <c r="H2017" s="9"/>
      <c r="I2017" s="9"/>
      <c r="J2017" s="9"/>
      <c r="K2017" s="31"/>
      <c r="L2017" s="33"/>
    </row>
    <row r="2018" spans="2:12" ht="15">
      <c r="B2018" s="9"/>
      <c r="C2018" s="9"/>
      <c r="D2018" s="9"/>
      <c r="E2018" s="31"/>
      <c r="F2018" s="32"/>
      <c r="G2018" s="9"/>
      <c r="H2018" s="9"/>
      <c r="I2018" s="9"/>
      <c r="J2018" s="9"/>
      <c r="K2018" s="31"/>
      <c r="L2018" s="33"/>
    </row>
    <row r="2019" spans="2:12" ht="15">
      <c r="B2019" s="9"/>
      <c r="C2019" s="9"/>
      <c r="D2019" s="9"/>
      <c r="E2019" s="31"/>
      <c r="F2019" s="32"/>
      <c r="G2019" s="9"/>
      <c r="H2019" s="9"/>
      <c r="I2019" s="9"/>
      <c r="J2019" s="9"/>
      <c r="K2019" s="31"/>
      <c r="L2019" s="33"/>
    </row>
    <row r="2020" spans="2:12" ht="15">
      <c r="B2020" s="9"/>
      <c r="C2020" s="9"/>
      <c r="D2020" s="9"/>
      <c r="E2020" s="31"/>
      <c r="F2020" s="32"/>
      <c r="G2020" s="9"/>
      <c r="H2020" s="9"/>
      <c r="I2020" s="9"/>
      <c r="J2020" s="9"/>
      <c r="K2020" s="31"/>
      <c r="L2020" s="33"/>
    </row>
    <row r="2021" spans="2:12" ht="15">
      <c r="B2021" s="9"/>
      <c r="C2021" s="9"/>
      <c r="D2021" s="9"/>
      <c r="E2021" s="31"/>
      <c r="F2021" s="32"/>
      <c r="G2021" s="9"/>
      <c r="H2021" s="9"/>
      <c r="I2021" s="9"/>
      <c r="J2021" s="9"/>
      <c r="K2021" s="31"/>
      <c r="L2021" s="33"/>
    </row>
    <row r="2022" spans="2:12" ht="15">
      <c r="B2022" s="9"/>
      <c r="C2022" s="9"/>
      <c r="D2022" s="9"/>
      <c r="E2022" s="31"/>
      <c r="F2022" s="32"/>
      <c r="G2022" s="9"/>
      <c r="H2022" s="9"/>
      <c r="I2022" s="9"/>
      <c r="J2022" s="9"/>
      <c r="K2022" s="31"/>
      <c r="L2022" s="33"/>
    </row>
    <row r="2023" spans="2:12" ht="15">
      <c r="B2023" s="9"/>
      <c r="C2023" s="9"/>
      <c r="D2023" s="9"/>
      <c r="E2023" s="31"/>
      <c r="F2023" s="32"/>
      <c r="G2023" s="9"/>
      <c r="H2023" s="9"/>
      <c r="I2023" s="9"/>
      <c r="J2023" s="9"/>
      <c r="K2023" s="31"/>
      <c r="L2023" s="33"/>
    </row>
    <row r="2024" spans="2:12" ht="15">
      <c r="B2024" s="9"/>
      <c r="C2024" s="9"/>
      <c r="D2024" s="9"/>
      <c r="E2024" s="31"/>
      <c r="F2024" s="32"/>
      <c r="G2024" s="9"/>
      <c r="H2024" s="9"/>
      <c r="I2024" s="9"/>
      <c r="J2024" s="9"/>
      <c r="K2024" s="31"/>
      <c r="L2024" s="33"/>
    </row>
    <row r="2025" spans="2:12" ht="15">
      <c r="B2025" s="9"/>
      <c r="C2025" s="9"/>
      <c r="D2025" s="9"/>
      <c r="E2025" s="31"/>
      <c r="F2025" s="32"/>
      <c r="G2025" s="9"/>
      <c r="H2025" s="9"/>
      <c r="I2025" s="9"/>
      <c r="J2025" s="9"/>
      <c r="K2025" s="31"/>
      <c r="L2025" s="33"/>
    </row>
    <row r="2026" spans="2:12" ht="15">
      <c r="B2026" s="9"/>
      <c r="C2026" s="9"/>
      <c r="D2026" s="9"/>
      <c r="E2026" s="31"/>
      <c r="F2026" s="32"/>
      <c r="G2026" s="9"/>
      <c r="H2026" s="9"/>
      <c r="I2026" s="9"/>
      <c r="J2026" s="9"/>
      <c r="K2026" s="31"/>
      <c r="L2026" s="33"/>
    </row>
    <row r="2027" spans="2:12" ht="15">
      <c r="B2027" s="9"/>
      <c r="C2027" s="9"/>
      <c r="D2027" s="9"/>
      <c r="E2027" s="31"/>
      <c r="F2027" s="32"/>
      <c r="G2027" s="9"/>
      <c r="H2027" s="9"/>
      <c r="I2027" s="9"/>
      <c r="J2027" s="9"/>
      <c r="K2027" s="31"/>
      <c r="L2027" s="33"/>
    </row>
    <row r="2028" spans="2:12" ht="15">
      <c r="B2028" s="9"/>
      <c r="C2028" s="9"/>
      <c r="D2028" s="9"/>
      <c r="E2028" s="31"/>
      <c r="F2028" s="32"/>
      <c r="G2028" s="9"/>
      <c r="H2028" s="9"/>
      <c r="I2028" s="9"/>
      <c r="J2028" s="9"/>
      <c r="K2028" s="31"/>
      <c r="L2028" s="33"/>
    </row>
    <row r="2029" spans="2:12" ht="15">
      <c r="B2029" s="9"/>
      <c r="C2029" s="9"/>
      <c r="D2029" s="9"/>
      <c r="E2029" s="31"/>
      <c r="F2029" s="32"/>
      <c r="G2029" s="9"/>
      <c r="H2029" s="9"/>
      <c r="I2029" s="9"/>
      <c r="J2029" s="9"/>
      <c r="K2029" s="31"/>
      <c r="L2029" s="33"/>
    </row>
    <row r="2030" spans="2:12" ht="15">
      <c r="B2030" s="9"/>
      <c r="C2030" s="9"/>
      <c r="D2030" s="9"/>
      <c r="E2030" s="31"/>
      <c r="F2030" s="32"/>
      <c r="G2030" s="9"/>
      <c r="H2030" s="9"/>
      <c r="I2030" s="9"/>
      <c r="J2030" s="9"/>
      <c r="K2030" s="31"/>
      <c r="L2030" s="33"/>
    </row>
    <row r="2031" spans="2:12" ht="15">
      <c r="B2031" s="9"/>
      <c r="C2031" s="9"/>
      <c r="D2031" s="9"/>
      <c r="E2031" s="31"/>
      <c r="F2031" s="32"/>
      <c r="G2031" s="9"/>
      <c r="H2031" s="9"/>
      <c r="I2031" s="9"/>
      <c r="J2031" s="9"/>
      <c r="K2031" s="31"/>
      <c r="L2031" s="33"/>
    </row>
  </sheetData>
  <mergeCells count="253">
    <mergeCell ref="B514:L514"/>
    <mergeCell ref="B29:L29"/>
    <mergeCell ref="B30:L30"/>
    <mergeCell ref="B28:L28"/>
    <mergeCell ref="B3:L3"/>
    <mergeCell ref="B503:L503"/>
    <mergeCell ref="B67:F67"/>
    <mergeCell ref="B699:L699"/>
    <mergeCell ref="B698:L698"/>
    <mergeCell ref="B515:F515"/>
    <mergeCell ref="B531:L531"/>
    <mergeCell ref="B670:L670"/>
    <mergeCell ref="B700:L700"/>
    <mergeCell ref="B710:F710"/>
    <mergeCell ref="B709:L709"/>
    <mergeCell ref="B653:L653"/>
    <mergeCell ref="B654:F654"/>
    <mergeCell ref="B627:F627"/>
    <mergeCell ref="B626:L626"/>
    <mergeCell ref="B616:L616"/>
    <mergeCell ref="B617:L617"/>
    <mergeCell ref="B672:L672"/>
    <mergeCell ref="B671:L671"/>
    <mergeCell ref="B615:L615"/>
    <mergeCell ref="B642:L642"/>
    <mergeCell ref="B644:L644"/>
    <mergeCell ref="B643:L643"/>
    <mergeCell ref="B1382:F1382"/>
    <mergeCell ref="B1326:F1326"/>
    <mergeCell ref="B1342:L1342"/>
    <mergeCell ref="B1353:L1353"/>
    <mergeCell ref="B1354:F1354"/>
    <mergeCell ref="B1343:L1343"/>
    <mergeCell ref="B1370:L1370"/>
    <mergeCell ref="B1344:L1344"/>
    <mergeCell ref="B532:L532"/>
    <mergeCell ref="B560:L560"/>
    <mergeCell ref="B542:L542"/>
    <mergeCell ref="B533:L533"/>
    <mergeCell ref="B543:F543"/>
    <mergeCell ref="B559:L559"/>
    <mergeCell ref="B561:L561"/>
    <mergeCell ref="B570:L570"/>
    <mergeCell ref="B571:F571"/>
    <mergeCell ref="B587:L587"/>
    <mergeCell ref="B589:L589"/>
    <mergeCell ref="B588:L588"/>
    <mergeCell ref="B599:F599"/>
    <mergeCell ref="B598:L598"/>
    <mergeCell ref="B681:L681"/>
    <mergeCell ref="B682:F682"/>
    <mergeCell ref="B1288:L1288"/>
    <mergeCell ref="B1297:L1297"/>
    <mergeCell ref="B1298:F1298"/>
    <mergeCell ref="B1315:L1315"/>
    <mergeCell ref="B1316:L1316"/>
    <mergeCell ref="B1325:L1325"/>
    <mergeCell ref="B1314:L1314"/>
    <mergeCell ref="B1371:L1371"/>
    <mergeCell ref="B1381:L1381"/>
    <mergeCell ref="B1372:L1372"/>
    <mergeCell ref="B1230:L1230"/>
    <mergeCell ref="B1231:L1231"/>
    <mergeCell ref="B1232:L1232"/>
    <mergeCell ref="B1186:F1186"/>
    <mergeCell ref="B1260:L1260"/>
    <mergeCell ref="B1259:L1259"/>
    <mergeCell ref="B1241:L1241"/>
    <mergeCell ref="B1242:F1242"/>
    <mergeCell ref="B1287:L1287"/>
    <mergeCell ref="B1270:F1270"/>
    <mergeCell ref="B1269:L1269"/>
    <mergeCell ref="B1258:L1258"/>
    <mergeCell ref="B1286:L1286"/>
    <mergeCell ref="B1092:L1092"/>
    <mergeCell ref="B1204:L1204"/>
    <mergeCell ref="B1213:L1213"/>
    <mergeCell ref="B1203:L1203"/>
    <mergeCell ref="B1214:F1214"/>
    <mergeCell ref="B1175:L1175"/>
    <mergeCell ref="B1185:L1185"/>
    <mergeCell ref="B1176:L1176"/>
    <mergeCell ref="B1202:L1202"/>
    <mergeCell ref="B1090:L1090"/>
    <mergeCell ref="B1120:L1120"/>
    <mergeCell ref="B1129:L1129"/>
    <mergeCell ref="B1017:L1017"/>
    <mergeCell ref="B1046:F1046"/>
    <mergeCell ref="B1045:L1045"/>
    <mergeCell ref="B1174:L1174"/>
    <mergeCell ref="B1146:L1146"/>
    <mergeCell ref="B1018:F1018"/>
    <mergeCell ref="B1034:L1034"/>
    <mergeCell ref="B1147:L1147"/>
    <mergeCell ref="B1157:L1157"/>
    <mergeCell ref="B1148:L1148"/>
    <mergeCell ref="B1118:L1118"/>
    <mergeCell ref="B1119:L1119"/>
    <mergeCell ref="B1101:L1101"/>
    <mergeCell ref="B1102:F1102"/>
    <mergeCell ref="B1158:F1158"/>
    <mergeCell ref="B1130:F1130"/>
    <mergeCell ref="B1063:L1063"/>
    <mergeCell ref="B1062:L1062"/>
    <mergeCell ref="B1036:L1036"/>
    <mergeCell ref="B1035:L1035"/>
    <mergeCell ref="B1091:L1091"/>
    <mergeCell ref="B1:L1"/>
    <mergeCell ref="B2:L2"/>
    <mergeCell ref="B448:L448"/>
    <mergeCell ref="B447:L447"/>
    <mergeCell ref="B505:L505"/>
    <mergeCell ref="B504:L504"/>
    <mergeCell ref="B477:L477"/>
    <mergeCell ref="B486:L486"/>
    <mergeCell ref="B487:F487"/>
    <mergeCell ref="B476:L476"/>
    <mergeCell ref="B449:L449"/>
    <mergeCell ref="B459:F459"/>
    <mergeCell ref="B458:L458"/>
    <mergeCell ref="B335:L335"/>
    <mergeCell ref="B337:L337"/>
    <mergeCell ref="B346:L346"/>
    <mergeCell ref="B365:L365"/>
    <mergeCell ref="B421:L421"/>
    <mergeCell ref="B39:L39"/>
    <mergeCell ref="B66:L66"/>
    <mergeCell ref="B65:L65"/>
    <mergeCell ref="B56:L56"/>
    <mergeCell ref="B57:L57"/>
    <mergeCell ref="B40:F40"/>
    <mergeCell ref="B55:L55"/>
    <mergeCell ref="B289:L289"/>
    <mergeCell ref="B288:L288"/>
    <mergeCell ref="B251:L251"/>
    <mergeCell ref="B252:L252"/>
    <mergeCell ref="B278:L278"/>
    <mergeCell ref="B279:L279"/>
    <mergeCell ref="B262:F262"/>
    <mergeCell ref="B364:L364"/>
    <mergeCell ref="B307:L307"/>
    <mergeCell ref="B290:F290"/>
    <mergeCell ref="B233:L233"/>
    <mergeCell ref="B224:L224"/>
    <mergeCell ref="B280:L280"/>
    <mergeCell ref="B475:L475"/>
    <mergeCell ref="B431:F431"/>
    <mergeCell ref="B419:L419"/>
    <mergeCell ref="B420:L420"/>
    <mergeCell ref="B430:L430"/>
    <mergeCell ref="B374:L374"/>
    <mergeCell ref="B375:F375"/>
    <mergeCell ref="B391:L391"/>
    <mergeCell ref="B392:L392"/>
    <mergeCell ref="B403:F403"/>
    <mergeCell ref="B402:L402"/>
    <mergeCell ref="B393:L393"/>
    <mergeCell ref="B308:L308"/>
    <mergeCell ref="B309:L309"/>
    <mergeCell ref="B318:L318"/>
    <mergeCell ref="B319:F319"/>
    <mergeCell ref="B82:L82"/>
    <mergeCell ref="B196:L196"/>
    <mergeCell ref="B205:L205"/>
    <mergeCell ref="B234:F234"/>
    <mergeCell ref="B250:L250"/>
    <mergeCell ref="B261:L261"/>
    <mergeCell ref="B347:F347"/>
    <mergeCell ref="B336:L336"/>
    <mergeCell ref="B363:L363"/>
    <mergeCell ref="B94:F94"/>
    <mergeCell ref="B122:F122"/>
    <mergeCell ref="B84:L84"/>
    <mergeCell ref="B83:L83"/>
    <mergeCell ref="B1074:F1074"/>
    <mergeCell ref="B111:L111"/>
    <mergeCell ref="B93:L93"/>
    <mergeCell ref="B12:L12"/>
    <mergeCell ref="B13:F13"/>
    <mergeCell ref="B140:L140"/>
    <mergeCell ref="B138:L138"/>
    <mergeCell ref="B139:L139"/>
    <mergeCell ref="B149:L149"/>
    <mergeCell ref="B150:F150"/>
    <mergeCell ref="B195:L195"/>
    <mergeCell ref="B206:F206"/>
    <mergeCell ref="B177:L177"/>
    <mergeCell ref="B178:F178"/>
    <mergeCell ref="B110:L110"/>
    <mergeCell ref="B112:L112"/>
    <mergeCell ref="B121:L121"/>
    <mergeCell ref="B166:L166"/>
    <mergeCell ref="B168:L168"/>
    <mergeCell ref="B167:L167"/>
    <mergeCell ref="B194:L194"/>
    <mergeCell ref="B223:L223"/>
    <mergeCell ref="B222:L222"/>
    <mergeCell ref="B92:L92"/>
    <mergeCell ref="B754:L754"/>
    <mergeCell ref="B756:L756"/>
    <mergeCell ref="B765:L765"/>
    <mergeCell ref="B737:L737"/>
    <mergeCell ref="B738:F738"/>
    <mergeCell ref="B728:L728"/>
    <mergeCell ref="B727:L727"/>
    <mergeCell ref="B726:L726"/>
    <mergeCell ref="B1073:L1073"/>
    <mergeCell ref="B924:L924"/>
    <mergeCell ref="B952:L952"/>
    <mergeCell ref="B950:L950"/>
    <mergeCell ref="B951:L951"/>
    <mergeCell ref="B978:L978"/>
    <mergeCell ref="B961:L961"/>
    <mergeCell ref="B962:F962"/>
    <mergeCell ref="B979:L979"/>
    <mergeCell ref="B980:L980"/>
    <mergeCell ref="B990:F990"/>
    <mergeCell ref="B1008:L1008"/>
    <mergeCell ref="B1006:L1006"/>
    <mergeCell ref="B1007:L1007"/>
    <mergeCell ref="B989:L989"/>
    <mergeCell ref="B1064:L1064"/>
    <mergeCell ref="B934:F934"/>
    <mergeCell ref="B933:L933"/>
    <mergeCell ref="B895:L895"/>
    <mergeCell ref="B896:L896"/>
    <mergeCell ref="B784:L784"/>
    <mergeCell ref="B782:L782"/>
    <mergeCell ref="B783:L783"/>
    <mergeCell ref="B766:F766"/>
    <mergeCell ref="B755:L755"/>
    <mergeCell ref="B922:L922"/>
    <mergeCell ref="B923:L923"/>
    <mergeCell ref="B906:F906"/>
    <mergeCell ref="B793:L793"/>
    <mergeCell ref="B838:L838"/>
    <mergeCell ref="B850:F850"/>
    <mergeCell ref="B849:L849"/>
    <mergeCell ref="B839:L839"/>
    <mergeCell ref="B840:L840"/>
    <mergeCell ref="B811:L811"/>
    <mergeCell ref="B822:F822"/>
    <mergeCell ref="B812:L812"/>
    <mergeCell ref="B821:L821"/>
    <mergeCell ref="B894:L894"/>
    <mergeCell ref="B866:L866"/>
    <mergeCell ref="B868:L868"/>
    <mergeCell ref="B867:L867"/>
    <mergeCell ref="B877:L877"/>
    <mergeCell ref="B878:F878"/>
    <mergeCell ref="B794:F794"/>
    <mergeCell ref="B810:L810"/>
    <mergeCell ref="B905:L905"/>
  </mergeCells>
  <hyperlinks>
    <hyperlink ref="B3" r:id="rId1" xr:uid="{00000000-0004-0000-0300-000000000000}"/>
    <hyperlink ref="B30" r:id="rId2" xr:uid="{00000000-0004-0000-0300-000001000000}"/>
    <hyperlink ref="B57" r:id="rId3" xr:uid="{00000000-0004-0000-0300-000002000000}"/>
    <hyperlink ref="B84" r:id="rId4" xr:uid="{00000000-0004-0000-0300-000003000000}"/>
    <hyperlink ref="B112" r:id="rId5" xr:uid="{00000000-0004-0000-0300-000004000000}"/>
    <hyperlink ref="B140" r:id="rId6" xr:uid="{00000000-0004-0000-0300-000005000000}"/>
    <hyperlink ref="B168" r:id="rId7" xr:uid="{00000000-0004-0000-0300-000006000000}"/>
    <hyperlink ref="B196" r:id="rId8" xr:uid="{00000000-0004-0000-0300-000007000000}"/>
    <hyperlink ref="B224" r:id="rId9" xr:uid="{00000000-0004-0000-0300-000008000000}"/>
    <hyperlink ref="B252" r:id="rId10" xr:uid="{00000000-0004-0000-0300-000009000000}"/>
    <hyperlink ref="B280" r:id="rId11" xr:uid="{00000000-0004-0000-0300-00000A000000}"/>
    <hyperlink ref="B309" r:id="rId12" xr:uid="{00000000-0004-0000-0300-00000B000000}"/>
    <hyperlink ref="B337" r:id="rId13" xr:uid="{00000000-0004-0000-0300-00000C000000}"/>
    <hyperlink ref="B365" r:id="rId14" xr:uid="{00000000-0004-0000-0300-00000D000000}"/>
    <hyperlink ref="B393" r:id="rId15" xr:uid="{00000000-0004-0000-0300-00000E000000}"/>
    <hyperlink ref="B421" r:id="rId16" xr:uid="{00000000-0004-0000-0300-00000F000000}"/>
    <hyperlink ref="B449" r:id="rId17" xr:uid="{00000000-0004-0000-0300-000010000000}"/>
    <hyperlink ref="B477" r:id="rId18" xr:uid="{00000000-0004-0000-0300-000011000000}"/>
    <hyperlink ref="B505" r:id="rId19" xr:uid="{00000000-0004-0000-0300-000012000000}"/>
    <hyperlink ref="B533" r:id="rId20" xr:uid="{00000000-0004-0000-0300-000013000000}"/>
    <hyperlink ref="B561" r:id="rId21" xr:uid="{00000000-0004-0000-0300-000014000000}"/>
    <hyperlink ref="B589" r:id="rId22" xr:uid="{00000000-0004-0000-0300-000015000000}"/>
    <hyperlink ref="B617" r:id="rId23" xr:uid="{00000000-0004-0000-0300-000016000000}"/>
    <hyperlink ref="B644" r:id="rId24" xr:uid="{00000000-0004-0000-0300-000017000000}"/>
    <hyperlink ref="B672" r:id="rId25" xr:uid="{00000000-0004-0000-0300-000018000000}"/>
    <hyperlink ref="B700" r:id="rId26" xr:uid="{00000000-0004-0000-0300-000019000000}"/>
    <hyperlink ref="B728" r:id="rId27" xr:uid="{00000000-0004-0000-0300-00001A000000}"/>
    <hyperlink ref="B756" r:id="rId28" xr:uid="{00000000-0004-0000-0300-00001B000000}"/>
    <hyperlink ref="B784" r:id="rId29" xr:uid="{00000000-0004-0000-0300-00001C000000}"/>
    <hyperlink ref="B812" r:id="rId30" xr:uid="{00000000-0004-0000-0300-00001D000000}"/>
    <hyperlink ref="B840" r:id="rId31" xr:uid="{00000000-0004-0000-0300-00001E000000}"/>
    <hyperlink ref="B868" r:id="rId32" xr:uid="{00000000-0004-0000-0300-00001F000000}"/>
    <hyperlink ref="B952" r:id="rId33" xr:uid="{00000000-0004-0000-0300-000020000000}"/>
    <hyperlink ref="B980" r:id="rId34" xr:uid="{00000000-0004-0000-0300-000021000000}"/>
    <hyperlink ref="B1008" r:id="rId35" xr:uid="{00000000-0004-0000-0300-000022000000}"/>
    <hyperlink ref="B1036" r:id="rId36" xr:uid="{00000000-0004-0000-0300-000023000000}"/>
    <hyperlink ref="B1064" r:id="rId37" xr:uid="{00000000-0004-0000-0300-000024000000}"/>
    <hyperlink ref="B1092" r:id="rId38" xr:uid="{00000000-0004-0000-0300-000025000000}"/>
    <hyperlink ref="B1120" r:id="rId39" xr:uid="{00000000-0004-0000-0300-000026000000}"/>
    <hyperlink ref="B1148" r:id="rId40" xr:uid="{00000000-0004-0000-0300-000027000000}"/>
    <hyperlink ref="B1176" r:id="rId41" xr:uid="{00000000-0004-0000-0300-000028000000}"/>
    <hyperlink ref="B1204" r:id="rId42" xr:uid="{00000000-0004-0000-0300-000029000000}"/>
    <hyperlink ref="B1232" r:id="rId43" xr:uid="{00000000-0004-0000-0300-00002A000000}"/>
    <hyperlink ref="B1260" r:id="rId44" xr:uid="{00000000-0004-0000-0300-00002B000000}"/>
    <hyperlink ref="B1288" r:id="rId45" xr:uid="{00000000-0004-0000-0300-00002C000000}"/>
    <hyperlink ref="B1316" r:id="rId46" xr:uid="{00000000-0004-0000-0300-00002D000000}"/>
    <hyperlink ref="B1344" r:id="rId47" xr:uid="{00000000-0004-0000-0300-00002E000000}"/>
    <hyperlink ref="B1372" r:id="rId48" xr:uid="{00000000-0004-0000-0300-00002F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R2082"/>
  <sheetViews>
    <sheetView workbookViewId="0"/>
  </sheetViews>
  <sheetFormatPr defaultColWidth="14.42578125" defaultRowHeight="15.75" customHeight="1"/>
  <cols>
    <col min="1" max="1" width="6.5703125" customWidth="1"/>
    <col min="6" max="6" width="20.85546875" customWidth="1"/>
    <col min="12" max="12" width="20.85546875" customWidth="1"/>
    <col min="15" max="15" width="27.140625" customWidth="1"/>
    <col min="18" max="18" width="20.85546875" customWidth="1"/>
  </cols>
  <sheetData>
    <row r="1" spans="1:12" ht="15.75" customHeight="1">
      <c r="A1" s="2" t="s">
        <v>668</v>
      </c>
      <c r="B1" s="79" t="s">
        <v>669</v>
      </c>
      <c r="C1" s="76"/>
      <c r="D1" s="76"/>
      <c r="E1" s="76"/>
      <c r="F1" s="76"/>
      <c r="G1" s="76"/>
      <c r="H1" s="76"/>
      <c r="I1" s="76"/>
      <c r="J1" s="76"/>
      <c r="K1" s="76"/>
      <c r="L1" s="77"/>
    </row>
    <row r="2" spans="1:12" ht="15.75" customHeight="1">
      <c r="B2" s="82" t="s">
        <v>2</v>
      </c>
      <c r="C2" s="76"/>
      <c r="D2" s="76"/>
      <c r="E2" s="76"/>
      <c r="F2" s="76"/>
      <c r="G2" s="76"/>
      <c r="H2" s="76"/>
      <c r="I2" s="76"/>
      <c r="J2" s="76"/>
      <c r="K2" s="76"/>
      <c r="L2" s="77"/>
    </row>
    <row r="3" spans="1:12" ht="15.75" customHeight="1">
      <c r="B3" s="78" t="s">
        <v>670</v>
      </c>
      <c r="C3" s="76"/>
      <c r="D3" s="76"/>
      <c r="E3" s="76"/>
      <c r="F3" s="76"/>
      <c r="G3" s="76"/>
      <c r="H3" s="76"/>
      <c r="I3" s="76"/>
      <c r="J3" s="76"/>
      <c r="K3" s="76"/>
      <c r="L3" s="77"/>
    </row>
    <row r="4" spans="1:12" ht="15.75" customHeight="1">
      <c r="B4" s="3"/>
      <c r="C4" s="4">
        <v>2018</v>
      </c>
      <c r="D4" s="4">
        <v>2017</v>
      </c>
      <c r="E4" s="4">
        <v>2016</v>
      </c>
      <c r="F4" s="4">
        <v>2015</v>
      </c>
      <c r="G4" s="4">
        <v>2014</v>
      </c>
      <c r="H4" s="4">
        <v>2013</v>
      </c>
      <c r="I4" s="4">
        <v>2012</v>
      </c>
      <c r="J4" s="4">
        <v>2011</v>
      </c>
      <c r="K4" s="4">
        <v>2010</v>
      </c>
      <c r="L4" s="4">
        <v>2009</v>
      </c>
    </row>
    <row r="5" spans="1:12" ht="15.75" customHeight="1">
      <c r="B5" s="5" t="s">
        <v>10</v>
      </c>
      <c r="C5" s="6">
        <v>91341</v>
      </c>
      <c r="D5" s="6">
        <v>89061</v>
      </c>
      <c r="E5" s="6">
        <v>84194</v>
      </c>
      <c r="F5" s="6">
        <v>78404</v>
      </c>
      <c r="G5" s="6">
        <v>73021</v>
      </c>
      <c r="H5" s="6">
        <v>70191</v>
      </c>
      <c r="I5" s="6">
        <v>61711</v>
      </c>
      <c r="J5" s="6">
        <v>60710</v>
      </c>
      <c r="K5" s="6">
        <v>58698</v>
      </c>
      <c r="L5" s="6">
        <v>65028</v>
      </c>
    </row>
    <row r="6" spans="1:12" ht="15.75" customHeight="1">
      <c r="B6" s="5" t="s">
        <v>11</v>
      </c>
      <c r="C6" s="6">
        <v>5068</v>
      </c>
      <c r="D6" s="6">
        <v>3964</v>
      </c>
      <c r="E6" s="6">
        <v>4555</v>
      </c>
      <c r="F6" s="6">
        <v>4631</v>
      </c>
      <c r="G6" s="6">
        <v>4368</v>
      </c>
      <c r="H6" s="6">
        <v>3840</v>
      </c>
      <c r="I6" s="6">
        <v>3865</v>
      </c>
      <c r="J6" s="6">
        <v>3957</v>
      </c>
      <c r="K6" s="6">
        <v>4353</v>
      </c>
      <c r="L6" s="6">
        <v>57625</v>
      </c>
    </row>
    <row r="7" spans="1:12" ht="15.75" customHeight="1">
      <c r="B7" s="5" t="s">
        <v>12</v>
      </c>
      <c r="C7" s="6">
        <v>3750</v>
      </c>
      <c r="D7" s="6">
        <v>3843</v>
      </c>
      <c r="E7" s="6">
        <v>2470</v>
      </c>
      <c r="F7" s="6">
        <v>2560</v>
      </c>
      <c r="G7" s="6">
        <v>2569</v>
      </c>
      <c r="H7" s="6">
        <v>2489</v>
      </c>
      <c r="I7" s="6">
        <v>2655</v>
      </c>
      <c r="J7" s="6">
        <v>2646</v>
      </c>
      <c r="K7" s="6">
        <v>2887</v>
      </c>
      <c r="L7" s="6">
        <v>4745</v>
      </c>
    </row>
    <row r="8" spans="1:12" ht="15.75" customHeight="1">
      <c r="B8" s="5" t="s">
        <v>13</v>
      </c>
      <c r="C8" s="7">
        <v>14.19</v>
      </c>
      <c r="D8" s="7">
        <v>14.35</v>
      </c>
      <c r="E8" s="7">
        <v>9.2100000000000009</v>
      </c>
      <c r="F8" s="7">
        <v>9.3800000000000008</v>
      </c>
      <c r="G8" s="7">
        <v>8.99</v>
      </c>
      <c r="H8" s="7">
        <v>8.1999999999999993</v>
      </c>
      <c r="I8" s="7">
        <v>8.18</v>
      </c>
      <c r="J8" s="7">
        <v>7.25</v>
      </c>
      <c r="K8" s="7">
        <v>6.94</v>
      </c>
      <c r="L8" s="7">
        <v>9.8800000000000008</v>
      </c>
    </row>
    <row r="9" spans="1:12" ht="15.75" customHeight="1">
      <c r="B9" s="5" t="s">
        <v>14</v>
      </c>
      <c r="C9" s="7">
        <v>261.97000000000003</v>
      </c>
      <c r="D9" s="7">
        <v>221.69</v>
      </c>
      <c r="E9" s="7">
        <v>141.51</v>
      </c>
      <c r="F9" s="7">
        <v>132.63</v>
      </c>
      <c r="G9" s="7">
        <v>117.64</v>
      </c>
      <c r="H9" s="7">
        <v>85.06</v>
      </c>
      <c r="I9" s="7">
        <v>54.95</v>
      </c>
      <c r="J9" s="7">
        <v>58.73</v>
      </c>
      <c r="K9" s="7">
        <v>49.85</v>
      </c>
      <c r="L9" s="7">
        <v>51.11</v>
      </c>
    </row>
    <row r="10" spans="1:12" ht="15.75" customHeight="1">
      <c r="B10" s="5" t="s">
        <v>15</v>
      </c>
      <c r="C10" s="8">
        <f t="shared" ref="C10:L10" si="0">C9/C8</f>
        <v>18.461592670894998</v>
      </c>
      <c r="D10" s="8">
        <f t="shared" si="0"/>
        <v>15.448780487804878</v>
      </c>
      <c r="E10" s="8">
        <f t="shared" si="0"/>
        <v>15.364820846905536</v>
      </c>
      <c r="F10" s="8">
        <f t="shared" si="0"/>
        <v>14.13965884861407</v>
      </c>
      <c r="G10" s="8">
        <f t="shared" si="0"/>
        <v>13.085650723025584</v>
      </c>
      <c r="H10" s="8">
        <f t="shared" si="0"/>
        <v>10.373170731707319</v>
      </c>
      <c r="I10" s="8">
        <f t="shared" si="0"/>
        <v>6.7176039119804409</v>
      </c>
      <c r="J10" s="8">
        <f t="shared" si="0"/>
        <v>8.1006896551724132</v>
      </c>
      <c r="K10" s="8">
        <f t="shared" si="0"/>
        <v>7.1829971181556198</v>
      </c>
      <c r="L10" s="8">
        <f t="shared" si="0"/>
        <v>5.1730769230769225</v>
      </c>
    </row>
    <row r="12" spans="1:12" ht="15.75" customHeight="1">
      <c r="B12" s="80" t="s">
        <v>16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1:12" ht="15.75" customHeight="1">
      <c r="B13" s="87" t="s">
        <v>671</v>
      </c>
      <c r="C13" s="76"/>
      <c r="D13" s="76"/>
      <c r="E13" s="76"/>
      <c r="F13" s="77"/>
      <c r="G13" s="9"/>
      <c r="H13" s="10"/>
      <c r="I13" s="10"/>
      <c r="J13" s="10"/>
      <c r="K13" s="10"/>
      <c r="L13" s="10"/>
    </row>
    <row r="14" spans="1:12">
      <c r="B14" s="11" t="s">
        <v>20</v>
      </c>
      <c r="C14" s="12" t="s">
        <v>21</v>
      </c>
      <c r="D14" s="13" t="s">
        <v>22</v>
      </c>
      <c r="E14" s="14" t="s">
        <v>23</v>
      </c>
      <c r="F14" s="15" t="s">
        <v>24</v>
      </c>
      <c r="G14" s="16"/>
      <c r="H14" s="17" t="s">
        <v>20</v>
      </c>
      <c r="I14" s="12" t="s">
        <v>25</v>
      </c>
      <c r="J14" s="13" t="s">
        <v>22</v>
      </c>
      <c r="K14" s="15" t="s">
        <v>23</v>
      </c>
      <c r="L14" s="15" t="s">
        <v>24</v>
      </c>
    </row>
    <row r="15" spans="1:12">
      <c r="B15" s="18">
        <v>39783</v>
      </c>
      <c r="C15" s="19">
        <v>36.340000000000003</v>
      </c>
      <c r="D15" s="20"/>
      <c r="E15" s="21">
        <v>1000</v>
      </c>
      <c r="F15" s="22">
        <f>(E15)+(E15*D16)</f>
        <v>1406.4391854705557</v>
      </c>
      <c r="G15" s="16"/>
      <c r="H15" s="23">
        <v>39783</v>
      </c>
      <c r="I15" s="24">
        <v>8515</v>
      </c>
      <c r="J15" s="20"/>
      <c r="K15" s="21">
        <v>1000</v>
      </c>
      <c r="L15" s="22">
        <f>(K15)+(K15*J16)</f>
        <v>1229.7122724603641</v>
      </c>
    </row>
    <row r="16" spans="1:12">
      <c r="B16" s="18">
        <v>40148</v>
      </c>
      <c r="C16" s="19">
        <v>51.11</v>
      </c>
      <c r="D16" s="25">
        <f t="shared" ref="D16:D25" si="1">(C16-C15)/C15</f>
        <v>0.40643918547055569</v>
      </c>
      <c r="E16" s="21">
        <v>1000</v>
      </c>
      <c r="F16" s="22">
        <f t="shared" ref="F16:F24" si="2">(F15+E16)+(F15+E16)*D17</f>
        <v>2347.1139384798903</v>
      </c>
      <c r="G16" s="16"/>
      <c r="H16" s="23">
        <v>40148</v>
      </c>
      <c r="I16" s="24">
        <v>10471</v>
      </c>
      <c r="J16" s="25">
        <f t="shared" ref="J16:J25" si="3">(I16-I15)/I15</f>
        <v>0.22971227246036408</v>
      </c>
      <c r="K16" s="21">
        <v>1000</v>
      </c>
      <c r="L16" s="22">
        <f t="shared" ref="L16:L24" si="4">(L15+K16)+(L15+K16)*J17</f>
        <v>2446.9127803306319</v>
      </c>
    </row>
    <row r="17" spans="1:12">
      <c r="B17" s="18">
        <v>40513</v>
      </c>
      <c r="C17" s="19">
        <v>49.85</v>
      </c>
      <c r="D17" s="25">
        <f t="shared" si="1"/>
        <v>-2.4652709841518256E-2</v>
      </c>
      <c r="E17" s="21">
        <v>1000</v>
      </c>
      <c r="F17" s="22">
        <f t="shared" si="2"/>
        <v>3943.3500823856357</v>
      </c>
      <c r="G17" s="16"/>
      <c r="H17" s="23">
        <v>40513</v>
      </c>
      <c r="I17" s="24">
        <v>11491</v>
      </c>
      <c r="J17" s="25">
        <f t="shared" si="3"/>
        <v>9.741189953204088E-2</v>
      </c>
      <c r="K17" s="21">
        <v>1000</v>
      </c>
      <c r="L17" s="22">
        <f t="shared" si="4"/>
        <v>3664.6883158384239</v>
      </c>
    </row>
    <row r="18" spans="1:12">
      <c r="B18" s="18">
        <v>40878</v>
      </c>
      <c r="C18" s="19">
        <v>58.73</v>
      </c>
      <c r="D18" s="25">
        <f t="shared" si="1"/>
        <v>0.17813440320962878</v>
      </c>
      <c r="E18" s="21">
        <v>1000</v>
      </c>
      <c r="F18" s="22">
        <f t="shared" si="2"/>
        <v>4625.1845228518769</v>
      </c>
      <c r="G18" s="16"/>
      <c r="H18" s="23">
        <v>40878</v>
      </c>
      <c r="I18" s="24">
        <v>12217</v>
      </c>
      <c r="J18" s="25">
        <f t="shared" si="3"/>
        <v>6.3179879906013398E-2</v>
      </c>
      <c r="K18" s="21">
        <v>1000</v>
      </c>
      <c r="L18" s="22">
        <f t="shared" si="4"/>
        <v>5022.8349672468257</v>
      </c>
    </row>
    <row r="19" spans="1:12">
      <c r="B19" s="18">
        <v>41244</v>
      </c>
      <c r="C19" s="19">
        <v>54.95</v>
      </c>
      <c r="D19" s="25">
        <f t="shared" si="1"/>
        <v>-6.4362336114421839E-2</v>
      </c>
      <c r="E19" s="21">
        <v>1000</v>
      </c>
      <c r="F19" s="22">
        <f t="shared" si="2"/>
        <v>8707.5194815974646</v>
      </c>
      <c r="G19" s="16"/>
      <c r="H19" s="23">
        <v>41244</v>
      </c>
      <c r="I19" s="24">
        <v>13155</v>
      </c>
      <c r="J19" s="25">
        <f t="shared" si="3"/>
        <v>7.6778259801915369E-2</v>
      </c>
      <c r="K19" s="21">
        <v>1000</v>
      </c>
      <c r="L19" s="22">
        <f t="shared" si="4"/>
        <v>7213.2090390705998</v>
      </c>
    </row>
    <row r="20" spans="1:12">
      <c r="B20" s="18">
        <v>41609</v>
      </c>
      <c r="C20" s="19">
        <v>85.06</v>
      </c>
      <c r="D20" s="25">
        <f t="shared" si="1"/>
        <v>0.5479526842584167</v>
      </c>
      <c r="E20" s="21">
        <v>1000</v>
      </c>
      <c r="F20" s="22">
        <f t="shared" si="2"/>
        <v>13425.72997666501</v>
      </c>
      <c r="G20" s="16"/>
      <c r="H20" s="23">
        <v>41609</v>
      </c>
      <c r="I20" s="24">
        <v>15755</v>
      </c>
      <c r="J20" s="25">
        <f t="shared" si="3"/>
        <v>0.1976434815659445</v>
      </c>
      <c r="K20" s="21">
        <v>1000</v>
      </c>
      <c r="L20" s="22">
        <f t="shared" si="4"/>
        <v>9411.1750417227249</v>
      </c>
    </row>
    <row r="21" spans="1:12">
      <c r="B21" s="18">
        <v>41974</v>
      </c>
      <c r="C21" s="19">
        <v>117.64</v>
      </c>
      <c r="D21" s="25">
        <f t="shared" si="1"/>
        <v>0.38302374794262872</v>
      </c>
      <c r="E21" s="21">
        <v>1000</v>
      </c>
      <c r="F21" s="22">
        <f t="shared" si="2"/>
        <v>16263.894651522274</v>
      </c>
      <c r="G21" s="16"/>
      <c r="H21" s="23">
        <v>41974</v>
      </c>
      <c r="I21" s="24">
        <v>18053</v>
      </c>
      <c r="J21" s="25">
        <f t="shared" si="3"/>
        <v>0.14585845763249761</v>
      </c>
      <c r="K21" s="21">
        <v>1000</v>
      </c>
      <c r="L21" s="22">
        <f t="shared" si="4"/>
        <v>10049.007095885365</v>
      </c>
    </row>
    <row r="22" spans="1:12">
      <c r="B22" s="18">
        <v>42339</v>
      </c>
      <c r="C22" s="19">
        <v>132.63</v>
      </c>
      <c r="D22" s="25">
        <f t="shared" si="1"/>
        <v>0.12742264535872147</v>
      </c>
      <c r="E22" s="21">
        <v>1000</v>
      </c>
      <c r="F22" s="22">
        <f t="shared" si="2"/>
        <v>18419.767263341</v>
      </c>
      <c r="G22" s="16"/>
      <c r="H22" s="23">
        <v>42339</v>
      </c>
      <c r="I22" s="24">
        <v>17425</v>
      </c>
      <c r="J22" s="25">
        <f t="shared" si="3"/>
        <v>-3.4786462083864177E-2</v>
      </c>
      <c r="K22" s="21">
        <v>1000</v>
      </c>
      <c r="L22" s="22">
        <f t="shared" si="4"/>
        <v>12658.325891257362</v>
      </c>
    </row>
    <row r="23" spans="1:12">
      <c r="B23" s="18">
        <v>42705</v>
      </c>
      <c r="C23" s="19">
        <v>141.51</v>
      </c>
      <c r="D23" s="25">
        <f t="shared" si="1"/>
        <v>6.6953178014023951E-2</v>
      </c>
      <c r="E23" s="21">
        <v>1000</v>
      </c>
      <c r="F23" s="22">
        <f t="shared" si="2"/>
        <v>30423.066953643323</v>
      </c>
      <c r="G23" s="16"/>
      <c r="H23" s="23">
        <v>42705</v>
      </c>
      <c r="I23" s="24">
        <v>19963</v>
      </c>
      <c r="J23" s="25">
        <f t="shared" si="3"/>
        <v>0.14565279770444764</v>
      </c>
      <c r="K23" s="21">
        <v>1000</v>
      </c>
      <c r="L23" s="22">
        <f t="shared" si="4"/>
        <v>16984.134745507828</v>
      </c>
    </row>
    <row r="24" spans="1:12">
      <c r="B24" s="18">
        <v>43070</v>
      </c>
      <c r="C24" s="19">
        <v>221.69</v>
      </c>
      <c r="D24" s="25">
        <f t="shared" si="1"/>
        <v>0.56660306692106577</v>
      </c>
      <c r="E24" s="21">
        <v>1000</v>
      </c>
      <c r="F24" s="26">
        <f t="shared" si="2"/>
        <v>37132.4861285847</v>
      </c>
      <c r="G24" s="16"/>
      <c r="H24" s="23">
        <v>43070</v>
      </c>
      <c r="I24" s="24">
        <v>24824</v>
      </c>
      <c r="J24" s="25">
        <f t="shared" si="3"/>
        <v>0.24350047588037871</v>
      </c>
      <c r="K24" s="21">
        <v>1000</v>
      </c>
      <c r="L24" s="27">
        <f t="shared" si="4"/>
        <v>16899.609700630885</v>
      </c>
    </row>
    <row r="25" spans="1:12">
      <c r="B25" s="18">
        <v>43435</v>
      </c>
      <c r="C25" s="19">
        <v>261.97000000000003</v>
      </c>
      <c r="D25" s="25">
        <f t="shared" si="1"/>
        <v>0.18169515990797974</v>
      </c>
      <c r="E25" s="28"/>
      <c r="F25" s="28"/>
      <c r="G25" s="16"/>
      <c r="H25" s="23">
        <v>43435</v>
      </c>
      <c r="I25" s="24">
        <v>23327</v>
      </c>
      <c r="J25" s="25">
        <f t="shared" si="3"/>
        <v>-6.0304543989687397E-2</v>
      </c>
      <c r="K25" s="29"/>
      <c r="L25" s="30"/>
    </row>
    <row r="26" spans="1:12" ht="15">
      <c r="B26" s="9"/>
      <c r="C26" s="9"/>
      <c r="D26" s="9"/>
      <c r="E26" s="31">
        <f>SUM(E15:E25)</f>
        <v>10000</v>
      </c>
      <c r="F26" s="32"/>
      <c r="G26" s="9"/>
      <c r="H26" s="9"/>
      <c r="I26" s="9"/>
      <c r="J26" s="9"/>
      <c r="K26" s="31">
        <f>SUM(K15:K25)</f>
        <v>10000</v>
      </c>
      <c r="L26" s="33"/>
    </row>
    <row r="27" spans="1:12" ht="15">
      <c r="B27" s="9"/>
      <c r="C27" s="9"/>
      <c r="D27" s="9"/>
      <c r="E27" s="31"/>
      <c r="F27" s="32"/>
      <c r="G27" s="9"/>
      <c r="H27" s="9"/>
      <c r="I27" s="9"/>
      <c r="J27" s="9"/>
      <c r="K27" s="31"/>
      <c r="L27" s="33"/>
    </row>
    <row r="28" spans="1:12" ht="14.25">
      <c r="A28" s="2" t="s">
        <v>675</v>
      </c>
      <c r="B28" s="79" t="s">
        <v>676</v>
      </c>
      <c r="C28" s="76"/>
      <c r="D28" s="76"/>
      <c r="E28" s="76"/>
      <c r="F28" s="76"/>
      <c r="G28" s="76"/>
      <c r="H28" s="76"/>
      <c r="I28" s="76"/>
      <c r="J28" s="76"/>
      <c r="K28" s="76"/>
      <c r="L28" s="77"/>
    </row>
    <row r="29" spans="1:12" ht="12.75">
      <c r="B29" s="82" t="s">
        <v>2</v>
      </c>
      <c r="C29" s="76"/>
      <c r="D29" s="76"/>
      <c r="E29" s="76"/>
      <c r="F29" s="76"/>
      <c r="G29" s="76"/>
      <c r="H29" s="76"/>
      <c r="I29" s="76"/>
      <c r="J29" s="76"/>
      <c r="K29" s="76"/>
      <c r="L29" s="77"/>
    </row>
    <row r="30" spans="1:12" ht="12.75">
      <c r="B30" s="78" t="s">
        <v>679</v>
      </c>
      <c r="C30" s="76"/>
      <c r="D30" s="76"/>
      <c r="E30" s="76"/>
      <c r="F30" s="76"/>
      <c r="G30" s="76"/>
      <c r="H30" s="76"/>
      <c r="I30" s="76"/>
      <c r="J30" s="76"/>
      <c r="K30" s="76"/>
      <c r="L30" s="77"/>
    </row>
    <row r="31" spans="1:12" ht="12.75">
      <c r="B31" s="3"/>
      <c r="C31" s="4">
        <v>2018</v>
      </c>
      <c r="D31" s="4">
        <v>2017</v>
      </c>
      <c r="E31" s="4">
        <v>2016</v>
      </c>
      <c r="F31" s="4">
        <v>2015</v>
      </c>
      <c r="G31" s="4">
        <v>2014</v>
      </c>
      <c r="H31" s="4">
        <v>2013</v>
      </c>
      <c r="I31" s="4">
        <v>2012</v>
      </c>
      <c r="J31" s="4">
        <v>2011</v>
      </c>
      <c r="K31" s="4">
        <v>2010</v>
      </c>
      <c r="L31" s="4">
        <v>2009</v>
      </c>
    </row>
    <row r="32" spans="1:12" ht="12.75">
      <c r="B32" s="5" t="s">
        <v>10</v>
      </c>
      <c r="C32" s="6">
        <v>60116</v>
      </c>
      <c r="D32" s="6">
        <v>48382</v>
      </c>
      <c r="E32" s="6">
        <v>40607</v>
      </c>
      <c r="F32" s="6">
        <v>22760</v>
      </c>
      <c r="G32" s="6">
        <v>16560</v>
      </c>
      <c r="H32" s="6">
        <v>10863</v>
      </c>
      <c r="I32" s="6">
        <v>8667</v>
      </c>
      <c r="J32" s="6">
        <v>5340</v>
      </c>
      <c r="K32" s="6">
        <v>4448</v>
      </c>
      <c r="L32" s="6">
        <v>4102</v>
      </c>
    </row>
    <row r="33" spans="2:12" ht="12.75">
      <c r="B33" s="5" t="s">
        <v>11</v>
      </c>
      <c r="C33" s="6">
        <v>1368</v>
      </c>
      <c r="D33" s="6">
        <v>1134</v>
      </c>
      <c r="E33" s="6">
        <v>1160</v>
      </c>
      <c r="F33" s="6">
        <v>697</v>
      </c>
      <c r="G33" s="6">
        <v>457</v>
      </c>
      <c r="H33" s="6">
        <v>269</v>
      </c>
      <c r="I33" s="6">
        <v>-11</v>
      </c>
      <c r="J33" s="6">
        <v>108</v>
      </c>
      <c r="K33" s="6">
        <v>94</v>
      </c>
      <c r="L33" s="6">
        <v>137</v>
      </c>
    </row>
    <row r="34" spans="2:12" ht="12.75">
      <c r="B34" s="5" t="s">
        <v>12</v>
      </c>
      <c r="C34" s="6">
        <v>900</v>
      </c>
      <c r="D34" s="6">
        <v>828</v>
      </c>
      <c r="E34" s="6">
        <v>562</v>
      </c>
      <c r="F34" s="6">
        <v>335</v>
      </c>
      <c r="G34" s="6">
        <v>271</v>
      </c>
      <c r="H34" s="6">
        <v>165</v>
      </c>
      <c r="I34" s="6">
        <v>1</v>
      </c>
      <c r="J34" s="6">
        <v>111</v>
      </c>
      <c r="K34" s="6">
        <v>94</v>
      </c>
      <c r="L34" s="6">
        <v>83</v>
      </c>
    </row>
    <row r="35" spans="2:12" ht="12.75">
      <c r="B35" s="5" t="s">
        <v>13</v>
      </c>
      <c r="C35" s="7">
        <v>2.2599999999999998</v>
      </c>
      <c r="D35" s="7">
        <v>2.34</v>
      </c>
      <c r="E35" s="7">
        <v>1.71</v>
      </c>
      <c r="F35" s="7">
        <v>2.88</v>
      </c>
      <c r="G35" s="7">
        <v>2.25</v>
      </c>
      <c r="H35" s="7">
        <v>1.47</v>
      </c>
      <c r="I35" s="7">
        <v>0.03</v>
      </c>
      <c r="J35" s="7">
        <v>2.12</v>
      </c>
      <c r="K35" s="7">
        <v>1.88</v>
      </c>
      <c r="L35" s="7">
        <v>1.89</v>
      </c>
    </row>
    <row r="36" spans="2:12" ht="12.75">
      <c r="B36" s="5" t="s">
        <v>14</v>
      </c>
      <c r="C36" s="7">
        <v>57.65</v>
      </c>
      <c r="D36" s="7">
        <v>50.44</v>
      </c>
      <c r="E36" s="7">
        <v>28.25</v>
      </c>
      <c r="F36" s="7">
        <v>32.9</v>
      </c>
      <c r="G36" s="7">
        <v>25.96</v>
      </c>
      <c r="H36" s="7">
        <v>14.74</v>
      </c>
      <c r="I36" s="7">
        <v>10.25</v>
      </c>
      <c r="J36" s="7">
        <v>9.9</v>
      </c>
      <c r="K36" s="7">
        <v>6.34</v>
      </c>
      <c r="L36" s="7">
        <v>5.29</v>
      </c>
    </row>
    <row r="37" spans="2:12" ht="12.75">
      <c r="B37" s="5" t="s">
        <v>15</v>
      </c>
      <c r="C37" s="8">
        <f t="shared" ref="C37:L37" si="5">C36/C35</f>
        <v>25.508849557522126</v>
      </c>
      <c r="D37" s="8">
        <f t="shared" si="5"/>
        <v>21.555555555555557</v>
      </c>
      <c r="E37" s="8">
        <f t="shared" si="5"/>
        <v>16.520467836257311</v>
      </c>
      <c r="F37" s="8">
        <f t="shared" si="5"/>
        <v>11.423611111111111</v>
      </c>
      <c r="G37" s="8">
        <f t="shared" si="5"/>
        <v>11.537777777777778</v>
      </c>
      <c r="H37" s="8">
        <f t="shared" si="5"/>
        <v>10.027210884353742</v>
      </c>
      <c r="I37" s="8">
        <f t="shared" si="5"/>
        <v>341.66666666666669</v>
      </c>
      <c r="J37" s="8">
        <f t="shared" si="5"/>
        <v>4.6698113207547172</v>
      </c>
      <c r="K37" s="8">
        <f t="shared" si="5"/>
        <v>3.3723404255319149</v>
      </c>
      <c r="L37" s="8">
        <f t="shared" si="5"/>
        <v>2.7989417989417991</v>
      </c>
    </row>
    <row r="39" spans="2:12" ht="15">
      <c r="B39" s="80" t="s">
        <v>16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 ht="18.75">
      <c r="B40" s="87" t="s">
        <v>680</v>
      </c>
      <c r="C40" s="76"/>
      <c r="D40" s="76"/>
      <c r="E40" s="76"/>
      <c r="F40" s="77"/>
      <c r="G40" s="9"/>
      <c r="H40" s="10"/>
      <c r="I40" s="10"/>
      <c r="J40" s="10"/>
      <c r="K40" s="10"/>
      <c r="L40" s="10"/>
    </row>
    <row r="41" spans="2:12" ht="15">
      <c r="B41" s="11" t="s">
        <v>20</v>
      </c>
      <c r="C41" s="12" t="s">
        <v>21</v>
      </c>
      <c r="D41" s="13" t="s">
        <v>22</v>
      </c>
      <c r="E41" s="14" t="s">
        <v>23</v>
      </c>
      <c r="F41" s="15" t="s">
        <v>24</v>
      </c>
      <c r="G41" s="16"/>
      <c r="H41" s="17" t="s">
        <v>20</v>
      </c>
      <c r="I41" s="12" t="s">
        <v>25</v>
      </c>
      <c r="J41" s="13" t="s">
        <v>22</v>
      </c>
      <c r="K41" s="15" t="s">
        <v>23</v>
      </c>
      <c r="L41" s="15" t="s">
        <v>24</v>
      </c>
    </row>
    <row r="42" spans="2:12" ht="15">
      <c r="B42" s="18">
        <v>39783</v>
      </c>
      <c r="C42" s="19">
        <v>4.43</v>
      </c>
      <c r="D42" s="20"/>
      <c r="E42" s="21">
        <v>1000</v>
      </c>
      <c r="F42" s="22">
        <f>(E42)+(E42*D43)</f>
        <v>1194.1309255079009</v>
      </c>
      <c r="G42" s="16"/>
      <c r="H42" s="23">
        <v>39783</v>
      </c>
      <c r="I42" s="24">
        <v>8515</v>
      </c>
      <c r="J42" s="20"/>
      <c r="K42" s="21">
        <v>1000</v>
      </c>
      <c r="L42" s="22">
        <f>(K42)+(K42*J43)</f>
        <v>1229.7122724603641</v>
      </c>
    </row>
    <row r="43" spans="2:12" ht="15">
      <c r="B43" s="18">
        <v>40148</v>
      </c>
      <c r="C43" s="19">
        <v>5.29</v>
      </c>
      <c r="D43" s="25">
        <f t="shared" ref="D43:D52" si="6">(C43-C42)/C42</f>
        <v>0.19413092550790076</v>
      </c>
      <c r="E43" s="21">
        <v>1000</v>
      </c>
      <c r="F43" s="22">
        <f t="shared" ref="F43:F51" si="7">(F42+E43)+(F42+E43)*D44</f>
        <v>2629.6389542003953</v>
      </c>
      <c r="G43" s="16"/>
      <c r="H43" s="23">
        <v>40148</v>
      </c>
      <c r="I43" s="24">
        <v>10471</v>
      </c>
      <c r="J43" s="25">
        <f t="shared" ref="J43:J52" si="8">(I43-I42)/I42</f>
        <v>0.22971227246036408</v>
      </c>
      <c r="K43" s="21">
        <v>1000</v>
      </c>
      <c r="L43" s="22">
        <f t="shared" ref="L43:L51" si="9">(L42+K43)+(L42+K43)*J44</f>
        <v>2446.9127803306319</v>
      </c>
    </row>
    <row r="44" spans="2:12" ht="15">
      <c r="B44" s="18">
        <v>40513</v>
      </c>
      <c r="C44" s="19">
        <v>6.34</v>
      </c>
      <c r="D44" s="25">
        <f t="shared" si="6"/>
        <v>0.19848771266540638</v>
      </c>
      <c r="E44" s="21">
        <v>1000</v>
      </c>
      <c r="F44" s="22">
        <f t="shared" si="7"/>
        <v>5667.7327518271159</v>
      </c>
      <c r="G44" s="16"/>
      <c r="H44" s="23">
        <v>40513</v>
      </c>
      <c r="I44" s="24">
        <v>11491</v>
      </c>
      <c r="J44" s="25">
        <f t="shared" si="8"/>
        <v>9.741189953204088E-2</v>
      </c>
      <c r="K44" s="21">
        <v>1000</v>
      </c>
      <c r="L44" s="22">
        <f t="shared" si="9"/>
        <v>3664.6883158384239</v>
      </c>
    </row>
    <row r="45" spans="2:12" ht="15">
      <c r="B45" s="18">
        <v>40878</v>
      </c>
      <c r="C45" s="19">
        <v>9.9</v>
      </c>
      <c r="D45" s="25">
        <f t="shared" si="6"/>
        <v>0.56151419558359628</v>
      </c>
      <c r="E45" s="21">
        <v>1000</v>
      </c>
      <c r="F45" s="22">
        <f t="shared" si="7"/>
        <v>6903.4606773967607</v>
      </c>
      <c r="G45" s="16"/>
      <c r="H45" s="23">
        <v>40878</v>
      </c>
      <c r="I45" s="24">
        <v>12217</v>
      </c>
      <c r="J45" s="25">
        <f t="shared" si="8"/>
        <v>6.3179879906013398E-2</v>
      </c>
      <c r="K45" s="21">
        <v>1000</v>
      </c>
      <c r="L45" s="22">
        <f t="shared" si="9"/>
        <v>5022.8349672468257</v>
      </c>
    </row>
    <row r="46" spans="2:12" ht="15">
      <c r="B46" s="18">
        <v>41244</v>
      </c>
      <c r="C46" s="19">
        <v>10.25</v>
      </c>
      <c r="D46" s="25">
        <f t="shared" si="6"/>
        <v>3.5353535353535318E-2</v>
      </c>
      <c r="E46" s="21">
        <v>1000</v>
      </c>
      <c r="F46" s="22">
        <f t="shared" si="7"/>
        <v>11365.561988763733</v>
      </c>
      <c r="G46" s="16"/>
      <c r="H46" s="23">
        <v>41244</v>
      </c>
      <c r="I46" s="24">
        <v>13155</v>
      </c>
      <c r="J46" s="25">
        <f t="shared" si="8"/>
        <v>7.6778259801915369E-2</v>
      </c>
      <c r="K46" s="21">
        <v>1000</v>
      </c>
      <c r="L46" s="22">
        <f t="shared" si="9"/>
        <v>7213.2090390705998</v>
      </c>
    </row>
    <row r="47" spans="2:12" ht="15">
      <c r="B47" s="18">
        <v>41609</v>
      </c>
      <c r="C47" s="19">
        <v>14.74</v>
      </c>
      <c r="D47" s="25">
        <f t="shared" si="6"/>
        <v>0.43804878048780488</v>
      </c>
      <c r="E47" s="21">
        <v>1000</v>
      </c>
      <c r="F47" s="22">
        <f t="shared" si="7"/>
        <v>21778.153950360007</v>
      </c>
      <c r="G47" s="16"/>
      <c r="H47" s="23">
        <v>41609</v>
      </c>
      <c r="I47" s="24">
        <v>15755</v>
      </c>
      <c r="J47" s="25">
        <f t="shared" si="8"/>
        <v>0.1976434815659445</v>
      </c>
      <c r="K47" s="21">
        <v>1000</v>
      </c>
      <c r="L47" s="22">
        <f t="shared" si="9"/>
        <v>9411.1750417227249</v>
      </c>
    </row>
    <row r="48" spans="2:12" ht="15">
      <c r="B48" s="18">
        <v>41974</v>
      </c>
      <c r="C48" s="19">
        <v>25.96</v>
      </c>
      <c r="D48" s="25">
        <f t="shared" si="6"/>
        <v>0.76119402985074636</v>
      </c>
      <c r="E48" s="21">
        <v>1000</v>
      </c>
      <c r="F48" s="22">
        <f t="shared" si="7"/>
        <v>28867.537171296</v>
      </c>
      <c r="G48" s="16"/>
      <c r="H48" s="23">
        <v>41974</v>
      </c>
      <c r="I48" s="24">
        <v>18053</v>
      </c>
      <c r="J48" s="25">
        <f t="shared" si="8"/>
        <v>0.14585845763249761</v>
      </c>
      <c r="K48" s="21">
        <v>1000</v>
      </c>
      <c r="L48" s="22">
        <f t="shared" si="9"/>
        <v>10049.007095885365</v>
      </c>
    </row>
    <row r="49" spans="1:12" ht="15">
      <c r="B49" s="18">
        <v>42339</v>
      </c>
      <c r="C49" s="19">
        <v>32.9</v>
      </c>
      <c r="D49" s="25">
        <f t="shared" si="6"/>
        <v>0.26733436055469945</v>
      </c>
      <c r="E49" s="21">
        <v>1000</v>
      </c>
      <c r="F49" s="22">
        <f t="shared" si="7"/>
        <v>25646.137540702493</v>
      </c>
      <c r="G49" s="16"/>
      <c r="H49" s="23">
        <v>42339</v>
      </c>
      <c r="I49" s="24">
        <v>17425</v>
      </c>
      <c r="J49" s="25">
        <f t="shared" si="8"/>
        <v>-3.4786462083864177E-2</v>
      </c>
      <c r="K49" s="21">
        <v>1000</v>
      </c>
      <c r="L49" s="22">
        <f t="shared" si="9"/>
        <v>12658.325891257362</v>
      </c>
    </row>
    <row r="50" spans="1:12" ht="15">
      <c r="B50" s="18">
        <v>42705</v>
      </c>
      <c r="C50" s="19">
        <v>28.25</v>
      </c>
      <c r="D50" s="25">
        <f t="shared" si="6"/>
        <v>-0.14133738601823703</v>
      </c>
      <c r="E50" s="21">
        <v>1000</v>
      </c>
      <c r="F50" s="22">
        <f t="shared" si="7"/>
        <v>47576.32486913394</v>
      </c>
      <c r="G50" s="16"/>
      <c r="H50" s="23">
        <v>42705</v>
      </c>
      <c r="I50" s="24">
        <v>19963</v>
      </c>
      <c r="J50" s="25">
        <f t="shared" si="8"/>
        <v>0.14565279770444764</v>
      </c>
      <c r="K50" s="21">
        <v>1000</v>
      </c>
      <c r="L50" s="22">
        <f t="shared" si="9"/>
        <v>16984.134745507828</v>
      </c>
    </row>
    <row r="51" spans="1:12" ht="15">
      <c r="B51" s="18">
        <v>43070</v>
      </c>
      <c r="C51" s="19">
        <v>50.44</v>
      </c>
      <c r="D51" s="25">
        <f t="shared" si="6"/>
        <v>0.78548672566371669</v>
      </c>
      <c r="E51" s="21">
        <v>1000</v>
      </c>
      <c r="F51" s="26">
        <f t="shared" si="7"/>
        <v>55519.927214622752</v>
      </c>
      <c r="G51" s="16"/>
      <c r="H51" s="23">
        <v>43070</v>
      </c>
      <c r="I51" s="24">
        <v>24824</v>
      </c>
      <c r="J51" s="25">
        <f t="shared" si="8"/>
        <v>0.24350047588037871</v>
      </c>
      <c r="K51" s="21">
        <v>1000</v>
      </c>
      <c r="L51" s="27">
        <f t="shared" si="9"/>
        <v>16899.609700630885</v>
      </c>
    </row>
    <row r="52" spans="1:12" ht="15">
      <c r="B52" s="18">
        <v>43435</v>
      </c>
      <c r="C52" s="19">
        <v>57.65</v>
      </c>
      <c r="D52" s="25">
        <f t="shared" si="6"/>
        <v>0.14294210943695482</v>
      </c>
      <c r="E52" s="28"/>
      <c r="F52" s="28"/>
      <c r="G52" s="16"/>
      <c r="H52" s="23">
        <v>43435</v>
      </c>
      <c r="I52" s="24">
        <v>23327</v>
      </c>
      <c r="J52" s="25">
        <f t="shared" si="8"/>
        <v>-6.0304543989687397E-2</v>
      </c>
      <c r="K52" s="29"/>
      <c r="L52" s="30"/>
    </row>
    <row r="53" spans="1:12" ht="15">
      <c r="B53" s="9"/>
      <c r="C53" s="9"/>
      <c r="D53" s="9"/>
      <c r="E53" s="31">
        <f>SUM(E42:E52)</f>
        <v>10000</v>
      </c>
      <c r="F53" s="32"/>
      <c r="G53" s="9"/>
      <c r="H53" s="9"/>
      <c r="I53" s="9"/>
      <c r="J53" s="9"/>
      <c r="K53" s="31">
        <f>SUM(K42:K52)</f>
        <v>10000</v>
      </c>
      <c r="L53" s="33"/>
    </row>
    <row r="54" spans="1:12" ht="15">
      <c r="B54" s="9"/>
      <c r="C54" s="9"/>
      <c r="D54" s="9"/>
      <c r="E54" s="31"/>
      <c r="F54" s="32"/>
      <c r="G54" s="9"/>
      <c r="H54" s="9"/>
      <c r="I54" s="9"/>
      <c r="J54" s="9"/>
      <c r="K54" s="31"/>
      <c r="L54" s="33"/>
    </row>
    <row r="55" spans="1:12" ht="14.25">
      <c r="A55" s="2" t="s">
        <v>684</v>
      </c>
      <c r="B55" s="79" t="s">
        <v>685</v>
      </c>
      <c r="C55" s="76"/>
      <c r="D55" s="76"/>
      <c r="E55" s="76"/>
      <c r="F55" s="76"/>
      <c r="G55" s="76"/>
      <c r="H55" s="76"/>
      <c r="I55" s="76"/>
      <c r="J55" s="76"/>
      <c r="K55" s="76"/>
      <c r="L55" s="77"/>
    </row>
    <row r="56" spans="1:12" ht="12.75">
      <c r="B56" s="82" t="s">
        <v>2</v>
      </c>
      <c r="C56" s="76"/>
      <c r="D56" s="76"/>
      <c r="E56" s="76"/>
      <c r="F56" s="76"/>
      <c r="G56" s="76"/>
      <c r="H56" s="76"/>
      <c r="I56" s="76"/>
      <c r="J56" s="76"/>
      <c r="K56" s="76"/>
      <c r="L56" s="77"/>
    </row>
    <row r="57" spans="1:12" ht="12.75">
      <c r="B57" s="92" t="s">
        <v>686</v>
      </c>
      <c r="C57" s="76"/>
      <c r="D57" s="76"/>
      <c r="E57" s="76"/>
      <c r="F57" s="76"/>
      <c r="G57" s="76"/>
      <c r="H57" s="76"/>
      <c r="I57" s="76"/>
      <c r="J57" s="76"/>
      <c r="K57" s="76"/>
      <c r="L57" s="77"/>
    </row>
    <row r="58" spans="1:12" ht="12.75">
      <c r="B58" s="84" t="s">
        <v>687</v>
      </c>
      <c r="C58" s="76"/>
      <c r="D58" s="76"/>
      <c r="E58" s="76"/>
      <c r="F58" s="76"/>
      <c r="G58" s="76"/>
      <c r="H58" s="76"/>
      <c r="I58" s="76"/>
      <c r="J58" s="76"/>
      <c r="K58" s="76"/>
      <c r="L58" s="77"/>
    </row>
    <row r="59" spans="1:12" ht="12.75">
      <c r="B59" s="3"/>
      <c r="C59" s="4">
        <v>2018</v>
      </c>
      <c r="D59" s="4">
        <v>2017</v>
      </c>
      <c r="E59" s="4">
        <v>2016</v>
      </c>
      <c r="F59" s="4">
        <v>2015</v>
      </c>
      <c r="G59" s="4">
        <v>2014</v>
      </c>
      <c r="H59" s="4">
        <v>2013</v>
      </c>
      <c r="I59" s="4">
        <v>2012</v>
      </c>
      <c r="J59" s="4">
        <v>2011</v>
      </c>
      <c r="K59" s="4">
        <v>2010</v>
      </c>
      <c r="L59" s="4">
        <v>2009</v>
      </c>
    </row>
    <row r="60" spans="1:12" ht="12.75">
      <c r="B60" s="5" t="s">
        <v>10</v>
      </c>
      <c r="C60" s="6">
        <v>48650</v>
      </c>
      <c r="D60" s="6">
        <v>41806</v>
      </c>
      <c r="E60" s="6">
        <v>39838</v>
      </c>
      <c r="F60" s="6">
        <v>37876</v>
      </c>
      <c r="G60" s="6">
        <v>34914</v>
      </c>
      <c r="H60" s="6">
        <v>32380</v>
      </c>
      <c r="I60" s="6">
        <v>29119</v>
      </c>
      <c r="J60" s="6">
        <v>21865</v>
      </c>
      <c r="K60" s="6">
        <v>21128</v>
      </c>
      <c r="L60" s="6">
        <v>18414</v>
      </c>
    </row>
    <row r="61" spans="1:12" ht="12.75">
      <c r="B61" s="5" t="s">
        <v>11</v>
      </c>
      <c r="C61" s="6">
        <v>3581</v>
      </c>
      <c r="D61" s="6">
        <v>3606</v>
      </c>
      <c r="E61" s="6">
        <v>2979</v>
      </c>
      <c r="F61" s="6">
        <v>3327</v>
      </c>
      <c r="G61" s="6">
        <v>3304</v>
      </c>
      <c r="H61" s="6">
        <v>2176</v>
      </c>
      <c r="I61" s="6">
        <v>2477</v>
      </c>
      <c r="J61" s="6">
        <v>1876</v>
      </c>
      <c r="K61" s="6">
        <v>1802</v>
      </c>
      <c r="L61" s="6">
        <v>1898</v>
      </c>
    </row>
    <row r="62" spans="1:12" ht="12.75">
      <c r="B62" s="5" t="s">
        <v>12</v>
      </c>
      <c r="C62" s="6">
        <v>2637</v>
      </c>
      <c r="D62" s="6">
        <v>2237</v>
      </c>
      <c r="E62" s="6">
        <v>1867</v>
      </c>
      <c r="F62" s="6">
        <v>2094</v>
      </c>
      <c r="G62" s="6">
        <v>2102</v>
      </c>
      <c r="H62" s="6">
        <v>1476</v>
      </c>
      <c r="I62" s="6">
        <v>1623</v>
      </c>
      <c r="J62" s="6">
        <v>1260</v>
      </c>
      <c r="K62" s="6">
        <v>1279</v>
      </c>
      <c r="L62" s="6">
        <v>1302</v>
      </c>
    </row>
    <row r="63" spans="1:12" ht="12.75">
      <c r="B63" s="5" t="s">
        <v>13</v>
      </c>
      <c r="C63" s="7">
        <v>10.54</v>
      </c>
      <c r="D63" s="7">
        <v>8.77</v>
      </c>
      <c r="E63" s="7">
        <v>7.19</v>
      </c>
      <c r="F63" s="7">
        <v>8.0399999999999991</v>
      </c>
      <c r="G63" s="7">
        <v>7.83</v>
      </c>
      <c r="H63" s="7">
        <v>5.18</v>
      </c>
      <c r="I63" s="7">
        <v>5.61</v>
      </c>
      <c r="J63" s="7">
        <v>4.59</v>
      </c>
      <c r="K63" s="7">
        <v>4.6500000000000004</v>
      </c>
      <c r="L63" s="7">
        <v>4.7300000000000004</v>
      </c>
    </row>
    <row r="64" spans="1:12" ht="12.75">
      <c r="B64" s="5" t="s">
        <v>14</v>
      </c>
      <c r="C64" s="7">
        <v>189.12</v>
      </c>
      <c r="D64" s="7">
        <v>203.04</v>
      </c>
      <c r="E64" s="7">
        <v>133.32</v>
      </c>
      <c r="F64" s="7">
        <v>146.22</v>
      </c>
      <c r="G64" s="7">
        <v>102.8</v>
      </c>
      <c r="H64" s="7">
        <v>87.34</v>
      </c>
      <c r="I64" s="7">
        <v>53.34</v>
      </c>
      <c r="J64" s="7">
        <v>41.87</v>
      </c>
      <c r="K64" s="7">
        <v>36.51</v>
      </c>
      <c r="L64" s="7">
        <v>35.08</v>
      </c>
    </row>
    <row r="65" spans="2:12" ht="12.75">
      <c r="B65" s="5" t="s">
        <v>15</v>
      </c>
      <c r="C65" s="8">
        <f t="shared" ref="C65:L65" si="10">C64/C63</f>
        <v>17.943074003795068</v>
      </c>
      <c r="D65" s="8">
        <f t="shared" si="10"/>
        <v>23.151653363740024</v>
      </c>
      <c r="E65" s="8">
        <f t="shared" si="10"/>
        <v>18.542420027816409</v>
      </c>
      <c r="F65" s="8">
        <f t="shared" si="10"/>
        <v>18.186567164179106</v>
      </c>
      <c r="G65" s="8">
        <f t="shared" si="10"/>
        <v>13.128991060025543</v>
      </c>
      <c r="H65" s="8">
        <f t="shared" si="10"/>
        <v>16.861003861003862</v>
      </c>
      <c r="I65" s="8">
        <f t="shared" si="10"/>
        <v>9.5080213903743314</v>
      </c>
      <c r="J65" s="8">
        <f t="shared" si="10"/>
        <v>9.1220043572984739</v>
      </c>
      <c r="K65" s="8">
        <f t="shared" si="10"/>
        <v>7.8516129032258055</v>
      </c>
      <c r="L65" s="8">
        <f t="shared" si="10"/>
        <v>7.4164904862579268</v>
      </c>
    </row>
    <row r="67" spans="2:12" ht="15">
      <c r="B67" s="80" t="s">
        <v>16</v>
      </c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 ht="18.75">
      <c r="B68" s="87" t="s">
        <v>689</v>
      </c>
      <c r="C68" s="76"/>
      <c r="D68" s="76"/>
      <c r="E68" s="76"/>
      <c r="F68" s="77"/>
      <c r="G68" s="9"/>
      <c r="H68" s="10"/>
      <c r="I68" s="10"/>
      <c r="J68" s="10"/>
      <c r="K68" s="10"/>
      <c r="L68" s="10"/>
    </row>
    <row r="69" spans="2:12" ht="15">
      <c r="B69" s="11" t="s">
        <v>20</v>
      </c>
      <c r="C69" s="12" t="s">
        <v>21</v>
      </c>
      <c r="D69" s="13" t="s">
        <v>22</v>
      </c>
      <c r="E69" s="14" t="s">
        <v>23</v>
      </c>
      <c r="F69" s="15" t="s">
        <v>24</v>
      </c>
      <c r="G69" s="16"/>
      <c r="H69" s="17" t="s">
        <v>20</v>
      </c>
      <c r="I69" s="12" t="s">
        <v>25</v>
      </c>
      <c r="J69" s="13" t="s">
        <v>22</v>
      </c>
      <c r="K69" s="15" t="s">
        <v>23</v>
      </c>
      <c r="L69" s="15" t="s">
        <v>24</v>
      </c>
    </row>
    <row r="70" spans="2:12" ht="15">
      <c r="B70" s="18">
        <v>39783</v>
      </c>
      <c r="C70" s="19">
        <v>17.22</v>
      </c>
      <c r="D70" s="20"/>
      <c r="E70" s="21">
        <v>1000</v>
      </c>
      <c r="F70" s="22">
        <f>(E70)+(E70*D71)</f>
        <v>2037.166085946574</v>
      </c>
      <c r="G70" s="16"/>
      <c r="H70" s="23">
        <v>39783</v>
      </c>
      <c r="I70" s="24">
        <v>8515</v>
      </c>
      <c r="J70" s="20"/>
      <c r="K70" s="21">
        <v>1000</v>
      </c>
      <c r="L70" s="22">
        <f>(K70)+(K70*J71)</f>
        <v>1229.7122724603641</v>
      </c>
    </row>
    <row r="71" spans="2:12" ht="15">
      <c r="B71" s="18">
        <v>40148</v>
      </c>
      <c r="C71" s="19">
        <v>35.08</v>
      </c>
      <c r="D71" s="25">
        <f t="shared" ref="D71:D80" si="11">(C71-C70)/C70</f>
        <v>1.0371660859465739</v>
      </c>
      <c r="E71" s="21">
        <v>1000</v>
      </c>
      <c r="F71" s="22">
        <f t="shared" ref="F71:F79" si="12">(F70+E71)+(F70+E71)*D72</f>
        <v>3160.9730273064256</v>
      </c>
      <c r="G71" s="16"/>
      <c r="H71" s="23">
        <v>40148</v>
      </c>
      <c r="I71" s="24">
        <v>10471</v>
      </c>
      <c r="J71" s="25">
        <f t="shared" ref="J71:J80" si="13">(I71-I70)/I70</f>
        <v>0.22971227246036408</v>
      </c>
      <c r="K71" s="21">
        <v>1000</v>
      </c>
      <c r="L71" s="22">
        <f t="shared" ref="L71:L79" si="14">(L70+K71)+(L70+K71)*J72</f>
        <v>2446.9127803306319</v>
      </c>
    </row>
    <row r="72" spans="2:12" ht="15">
      <c r="B72" s="18">
        <v>40513</v>
      </c>
      <c r="C72" s="19">
        <v>36.51</v>
      </c>
      <c r="D72" s="25">
        <f t="shared" si="11"/>
        <v>4.0763968072976046E-2</v>
      </c>
      <c r="E72" s="21">
        <v>1000</v>
      </c>
      <c r="F72" s="22">
        <f t="shared" si="12"/>
        <v>4771.8417051032602</v>
      </c>
      <c r="G72" s="16"/>
      <c r="H72" s="23">
        <v>40513</v>
      </c>
      <c r="I72" s="24">
        <v>11491</v>
      </c>
      <c r="J72" s="25">
        <f t="shared" si="13"/>
        <v>9.741189953204088E-2</v>
      </c>
      <c r="K72" s="21">
        <v>1000</v>
      </c>
      <c r="L72" s="22">
        <f t="shared" si="14"/>
        <v>3664.6883158384239</v>
      </c>
    </row>
    <row r="73" spans="2:12" ht="15">
      <c r="B73" s="18">
        <v>40878</v>
      </c>
      <c r="C73" s="19">
        <v>41.87</v>
      </c>
      <c r="D73" s="25">
        <f t="shared" si="11"/>
        <v>0.14680909339906875</v>
      </c>
      <c r="E73" s="21">
        <v>1000</v>
      </c>
      <c r="F73" s="22">
        <f t="shared" si="12"/>
        <v>7352.9982457656542</v>
      </c>
      <c r="G73" s="16"/>
      <c r="H73" s="23">
        <v>40878</v>
      </c>
      <c r="I73" s="24">
        <v>12217</v>
      </c>
      <c r="J73" s="25">
        <f t="shared" si="13"/>
        <v>6.3179879906013398E-2</v>
      </c>
      <c r="K73" s="21">
        <v>1000</v>
      </c>
      <c r="L73" s="22">
        <f t="shared" si="14"/>
        <v>5022.8349672468257</v>
      </c>
    </row>
    <row r="74" spans="2:12" ht="15">
      <c r="B74" s="18">
        <v>41244</v>
      </c>
      <c r="C74" s="19">
        <v>53.34</v>
      </c>
      <c r="D74" s="25">
        <f t="shared" si="11"/>
        <v>0.27394315739192754</v>
      </c>
      <c r="E74" s="21">
        <v>1000</v>
      </c>
      <c r="F74" s="22">
        <f t="shared" si="12"/>
        <v>13677.369081086845</v>
      </c>
      <c r="G74" s="16"/>
      <c r="H74" s="23">
        <v>41244</v>
      </c>
      <c r="I74" s="24">
        <v>13155</v>
      </c>
      <c r="J74" s="25">
        <f t="shared" si="13"/>
        <v>7.6778259801915369E-2</v>
      </c>
      <c r="K74" s="21">
        <v>1000</v>
      </c>
      <c r="L74" s="22">
        <f t="shared" si="14"/>
        <v>7213.2090390705998</v>
      </c>
    </row>
    <row r="75" spans="2:12" ht="15">
      <c r="B75" s="18">
        <v>41609</v>
      </c>
      <c r="C75" s="19">
        <v>87.34</v>
      </c>
      <c r="D75" s="25">
        <f t="shared" si="11"/>
        <v>0.63742032245969249</v>
      </c>
      <c r="E75" s="21">
        <v>1000</v>
      </c>
      <c r="F75" s="22">
        <f t="shared" si="12"/>
        <v>17275.401208332121</v>
      </c>
      <c r="G75" s="16"/>
      <c r="H75" s="23">
        <v>41609</v>
      </c>
      <c r="I75" s="24">
        <v>15755</v>
      </c>
      <c r="J75" s="25">
        <f t="shared" si="13"/>
        <v>0.1976434815659445</v>
      </c>
      <c r="K75" s="21">
        <v>1000</v>
      </c>
      <c r="L75" s="22">
        <f t="shared" si="14"/>
        <v>9411.1750417227249</v>
      </c>
    </row>
    <row r="76" spans="2:12" ht="15">
      <c r="B76" s="18">
        <v>41974</v>
      </c>
      <c r="C76" s="19">
        <v>102.8</v>
      </c>
      <c r="D76" s="25">
        <f t="shared" si="11"/>
        <v>0.17700938859629028</v>
      </c>
      <c r="E76" s="21">
        <v>1000</v>
      </c>
      <c r="F76" s="22">
        <f t="shared" si="12"/>
        <v>25994.447127259951</v>
      </c>
      <c r="G76" s="16"/>
      <c r="H76" s="23">
        <v>41974</v>
      </c>
      <c r="I76" s="24">
        <v>18053</v>
      </c>
      <c r="J76" s="25">
        <f t="shared" si="13"/>
        <v>0.14585845763249761</v>
      </c>
      <c r="K76" s="21">
        <v>1000</v>
      </c>
      <c r="L76" s="22">
        <f t="shared" si="14"/>
        <v>10049.007095885365</v>
      </c>
    </row>
    <row r="77" spans="2:12" ht="15">
      <c r="B77" s="18">
        <v>42339</v>
      </c>
      <c r="C77" s="19">
        <v>146.22</v>
      </c>
      <c r="D77" s="25">
        <f t="shared" si="11"/>
        <v>0.42237354085603118</v>
      </c>
      <c r="E77" s="21">
        <v>1000</v>
      </c>
      <c r="F77" s="22">
        <f t="shared" si="12"/>
        <v>24612.909937124172</v>
      </c>
      <c r="G77" s="16"/>
      <c r="H77" s="23">
        <v>42339</v>
      </c>
      <c r="I77" s="24">
        <v>17425</v>
      </c>
      <c r="J77" s="25">
        <f t="shared" si="13"/>
        <v>-3.4786462083864177E-2</v>
      </c>
      <c r="K77" s="21">
        <v>1000</v>
      </c>
      <c r="L77" s="22">
        <f t="shared" si="14"/>
        <v>12658.325891257362</v>
      </c>
    </row>
    <row r="78" spans="2:12" ht="15">
      <c r="B78" s="18">
        <v>42705</v>
      </c>
      <c r="C78" s="19">
        <v>133.32</v>
      </c>
      <c r="D78" s="25">
        <f t="shared" si="11"/>
        <v>-8.8223225276979927E-2</v>
      </c>
      <c r="E78" s="21">
        <v>1000</v>
      </c>
      <c r="F78" s="22">
        <f t="shared" si="12"/>
        <v>39007.239976250319</v>
      </c>
      <c r="G78" s="16"/>
      <c r="H78" s="23">
        <v>42705</v>
      </c>
      <c r="I78" s="24">
        <v>19963</v>
      </c>
      <c r="J78" s="25">
        <f t="shared" si="13"/>
        <v>0.14565279770444764</v>
      </c>
      <c r="K78" s="21">
        <v>1000</v>
      </c>
      <c r="L78" s="22">
        <f t="shared" si="14"/>
        <v>16984.134745507828</v>
      </c>
    </row>
    <row r="79" spans="2:12" ht="15">
      <c r="B79" s="18">
        <v>43070</v>
      </c>
      <c r="C79" s="19">
        <v>203.04</v>
      </c>
      <c r="D79" s="25">
        <f t="shared" si="11"/>
        <v>0.52295229522952302</v>
      </c>
      <c r="E79" s="21">
        <v>1000</v>
      </c>
      <c r="F79" s="26">
        <f t="shared" si="12"/>
        <v>37264.426833670514</v>
      </c>
      <c r="G79" s="16"/>
      <c r="H79" s="23">
        <v>43070</v>
      </c>
      <c r="I79" s="24">
        <v>24824</v>
      </c>
      <c r="J79" s="25">
        <f t="shared" si="13"/>
        <v>0.24350047588037871</v>
      </c>
      <c r="K79" s="21">
        <v>1000</v>
      </c>
      <c r="L79" s="27">
        <f t="shared" si="14"/>
        <v>16899.609700630885</v>
      </c>
    </row>
    <row r="80" spans="2:12" ht="15">
      <c r="B80" s="18">
        <v>43435</v>
      </c>
      <c r="C80" s="19">
        <v>189.12</v>
      </c>
      <c r="D80" s="25">
        <f t="shared" si="11"/>
        <v>-6.8557919621749355E-2</v>
      </c>
      <c r="E80" s="28"/>
      <c r="F80" s="28"/>
      <c r="G80" s="16"/>
      <c r="H80" s="23">
        <v>43435</v>
      </c>
      <c r="I80" s="24">
        <v>23327</v>
      </c>
      <c r="J80" s="25">
        <f t="shared" si="13"/>
        <v>-6.0304543989687397E-2</v>
      </c>
      <c r="K80" s="29"/>
      <c r="L80" s="30"/>
    </row>
    <row r="81" spans="1:12" ht="15">
      <c r="B81" s="9"/>
      <c r="C81" s="9"/>
      <c r="D81" s="9"/>
      <c r="E81" s="31">
        <f>SUM(E70:E80)</f>
        <v>10000</v>
      </c>
      <c r="F81" s="32"/>
      <c r="G81" s="9"/>
      <c r="H81" s="9"/>
      <c r="I81" s="9"/>
      <c r="J81" s="9"/>
      <c r="K81" s="31">
        <f>SUM(K70:K80)</f>
        <v>10000</v>
      </c>
      <c r="L81" s="33"/>
    </row>
    <row r="82" spans="1:12" ht="15">
      <c r="B82" s="9"/>
      <c r="C82" s="9"/>
      <c r="D82" s="9"/>
      <c r="E82" s="31"/>
      <c r="F82" s="32"/>
      <c r="G82" s="9"/>
      <c r="H82" s="9"/>
      <c r="I82" s="9"/>
      <c r="J82" s="9"/>
      <c r="K82" s="31"/>
      <c r="L82" s="33"/>
    </row>
    <row r="83" spans="1:12" ht="14.25">
      <c r="A83" s="2" t="s">
        <v>690</v>
      </c>
      <c r="B83" s="79" t="s">
        <v>691</v>
      </c>
      <c r="C83" s="76"/>
      <c r="D83" s="76"/>
      <c r="E83" s="76"/>
      <c r="F83" s="76"/>
      <c r="G83" s="76"/>
      <c r="H83" s="76"/>
      <c r="I83" s="76"/>
      <c r="J83" s="76"/>
      <c r="K83" s="76"/>
      <c r="L83" s="77"/>
    </row>
    <row r="84" spans="1:12" ht="12.75">
      <c r="B84" s="82" t="s">
        <v>2</v>
      </c>
      <c r="C84" s="76"/>
      <c r="D84" s="76"/>
      <c r="E84" s="76"/>
      <c r="F84" s="76"/>
      <c r="G84" s="76"/>
      <c r="H84" s="76"/>
      <c r="I84" s="76"/>
      <c r="J84" s="76"/>
      <c r="K84" s="76"/>
      <c r="L84" s="77"/>
    </row>
    <row r="85" spans="1:12" ht="12.75">
      <c r="B85" s="78" t="s">
        <v>692</v>
      </c>
      <c r="C85" s="76"/>
      <c r="D85" s="76"/>
      <c r="E85" s="76"/>
      <c r="F85" s="76"/>
      <c r="G85" s="76"/>
      <c r="H85" s="76"/>
      <c r="I85" s="76"/>
      <c r="J85" s="76"/>
      <c r="K85" s="76"/>
      <c r="L85" s="77"/>
    </row>
    <row r="86" spans="1:12" ht="12.75">
      <c r="B86" s="3"/>
      <c r="C86" s="4">
        <v>2018</v>
      </c>
      <c r="D86" s="4">
        <v>2017</v>
      </c>
      <c r="E86" s="4">
        <v>2016</v>
      </c>
      <c r="F86" s="4">
        <v>2015</v>
      </c>
      <c r="G86" s="4">
        <v>2014</v>
      </c>
      <c r="H86" s="4">
        <v>2013</v>
      </c>
      <c r="I86" s="4">
        <v>2012</v>
      </c>
      <c r="J86" s="4">
        <v>2011</v>
      </c>
      <c r="K86" s="4">
        <v>2010</v>
      </c>
      <c r="L86" s="4">
        <v>2009</v>
      </c>
    </row>
    <row r="87" spans="1:12" ht="12.75">
      <c r="B87" s="5" t="s">
        <v>10</v>
      </c>
      <c r="C87" s="6">
        <v>56912</v>
      </c>
      <c r="D87" s="6">
        <v>53767</v>
      </c>
      <c r="E87" s="6">
        <v>54379</v>
      </c>
      <c r="F87" s="6">
        <v>54289</v>
      </c>
      <c r="G87" s="6">
        <v>48500</v>
      </c>
      <c r="H87" s="6">
        <v>41313</v>
      </c>
      <c r="I87" s="6">
        <v>39126</v>
      </c>
      <c r="J87" s="6">
        <v>36832</v>
      </c>
      <c r="K87" s="6">
        <v>33596</v>
      </c>
      <c r="L87" s="6">
        <v>30960</v>
      </c>
    </row>
    <row r="88" spans="1:12" ht="12.75">
      <c r="B88" s="5" t="s">
        <v>11</v>
      </c>
      <c r="C88" s="6">
        <v>2063</v>
      </c>
      <c r="D88" s="6">
        <v>4020</v>
      </c>
      <c r="E88" s="6">
        <v>1552</v>
      </c>
      <c r="F88" s="6">
        <v>2431</v>
      </c>
      <c r="G88" s="6">
        <v>2170</v>
      </c>
      <c r="H88" s="6">
        <v>1921</v>
      </c>
      <c r="I88" s="6">
        <v>1911</v>
      </c>
      <c r="J88" s="6">
        <v>2235</v>
      </c>
      <c r="K88" s="6">
        <v>1749</v>
      </c>
      <c r="L88" s="6">
        <v>1601</v>
      </c>
    </row>
    <row r="89" spans="1:12" ht="12.75">
      <c r="B89" s="5" t="s">
        <v>12</v>
      </c>
      <c r="C89" s="6">
        <v>1683</v>
      </c>
      <c r="D89" s="6">
        <v>2448</v>
      </c>
      <c r="E89" s="6">
        <v>614</v>
      </c>
      <c r="F89" s="6">
        <v>1276</v>
      </c>
      <c r="G89" s="6">
        <v>1147</v>
      </c>
      <c r="H89" s="6">
        <v>1231</v>
      </c>
      <c r="I89" s="6">
        <v>1222</v>
      </c>
      <c r="J89" s="6">
        <v>1419</v>
      </c>
      <c r="K89" s="6">
        <v>1099</v>
      </c>
      <c r="L89" s="6">
        <v>1039</v>
      </c>
    </row>
    <row r="90" spans="1:12" ht="12.75">
      <c r="B90" s="5" t="s">
        <v>13</v>
      </c>
      <c r="C90" s="7">
        <v>12.16</v>
      </c>
      <c r="D90" s="7">
        <v>16.809999999999999</v>
      </c>
      <c r="E90" s="7">
        <v>4.07</v>
      </c>
      <c r="F90" s="7">
        <v>8.44</v>
      </c>
      <c r="G90" s="7">
        <v>7.36</v>
      </c>
      <c r="H90" s="7">
        <v>7.73</v>
      </c>
      <c r="I90" s="7">
        <v>7.47</v>
      </c>
      <c r="J90" s="7">
        <v>8.4600000000000009</v>
      </c>
      <c r="K90" s="7">
        <v>6.47</v>
      </c>
      <c r="L90" s="7">
        <v>6.15</v>
      </c>
    </row>
    <row r="91" spans="1:12" ht="12.75">
      <c r="B91" s="5" t="s">
        <v>14</v>
      </c>
      <c r="C91" s="7">
        <v>286</v>
      </c>
      <c r="D91" s="7">
        <v>246</v>
      </c>
      <c r="E91" s="7">
        <v>200.96</v>
      </c>
      <c r="F91" s="7">
        <v>174.69</v>
      </c>
      <c r="G91" s="7">
        <v>139.63</v>
      </c>
      <c r="H91" s="7">
        <v>99.42</v>
      </c>
      <c r="I91" s="7">
        <v>65.2</v>
      </c>
      <c r="J91" s="7">
        <v>82.18</v>
      </c>
      <c r="K91" s="7">
        <v>51.03</v>
      </c>
      <c r="L91" s="7">
        <v>40.909999999999997</v>
      </c>
    </row>
    <row r="92" spans="1:12" ht="12.75">
      <c r="B92" s="5" t="s">
        <v>15</v>
      </c>
      <c r="C92" s="8">
        <f t="shared" ref="C92:L92" si="15">C91/C90</f>
        <v>23.519736842105264</v>
      </c>
      <c r="D92" s="8">
        <f t="shared" si="15"/>
        <v>14.634146341463415</v>
      </c>
      <c r="E92" s="8">
        <f t="shared" si="15"/>
        <v>49.375921375921372</v>
      </c>
      <c r="F92" s="8">
        <f t="shared" si="15"/>
        <v>20.697867298578199</v>
      </c>
      <c r="G92" s="8">
        <f t="shared" si="15"/>
        <v>18.971467391304348</v>
      </c>
      <c r="H92" s="8">
        <f t="shared" si="15"/>
        <v>12.861578266494178</v>
      </c>
      <c r="I92" s="8">
        <f t="shared" si="15"/>
        <v>8.7282463186077646</v>
      </c>
      <c r="J92" s="8">
        <f t="shared" si="15"/>
        <v>9.7139479905437351</v>
      </c>
      <c r="K92" s="8">
        <f t="shared" si="15"/>
        <v>7.8871715610510051</v>
      </c>
      <c r="L92" s="8">
        <f t="shared" si="15"/>
        <v>6.6520325203252026</v>
      </c>
    </row>
    <row r="94" spans="1:12" ht="15">
      <c r="B94" s="80" t="s">
        <v>16</v>
      </c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1:12" ht="18.75">
      <c r="B95" s="87" t="s">
        <v>696</v>
      </c>
      <c r="C95" s="76"/>
      <c r="D95" s="76"/>
      <c r="E95" s="76"/>
      <c r="F95" s="77"/>
      <c r="G95" s="9"/>
      <c r="H95" s="10"/>
      <c r="I95" s="10"/>
      <c r="J95" s="10"/>
      <c r="K95" s="10"/>
      <c r="L95" s="10"/>
    </row>
    <row r="96" spans="1:12" ht="15">
      <c r="B96" s="11" t="s">
        <v>20</v>
      </c>
      <c r="C96" s="12" t="s">
        <v>21</v>
      </c>
      <c r="D96" s="13" t="s">
        <v>22</v>
      </c>
      <c r="E96" s="14" t="s">
        <v>23</v>
      </c>
      <c r="F96" s="15" t="s">
        <v>24</v>
      </c>
      <c r="G96" s="16"/>
      <c r="H96" s="17" t="s">
        <v>20</v>
      </c>
      <c r="I96" s="12" t="s">
        <v>25</v>
      </c>
      <c r="J96" s="13" t="s">
        <v>22</v>
      </c>
      <c r="K96" s="15" t="s">
        <v>23</v>
      </c>
      <c r="L96" s="15" t="s">
        <v>24</v>
      </c>
    </row>
    <row r="97" spans="1:12" ht="15">
      <c r="B97" s="18">
        <v>39783</v>
      </c>
      <c r="C97" s="19">
        <v>35.36</v>
      </c>
      <c r="D97" s="20"/>
      <c r="E97" s="21">
        <v>1000</v>
      </c>
      <c r="F97" s="22">
        <f>(E97)+(E97*D98)</f>
        <v>1156.9570135746606</v>
      </c>
      <c r="G97" s="16"/>
      <c r="H97" s="23">
        <v>39783</v>
      </c>
      <c r="I97" s="24">
        <v>8515</v>
      </c>
      <c r="J97" s="20"/>
      <c r="K97" s="21">
        <v>1000</v>
      </c>
      <c r="L97" s="22">
        <f>(K97)+(K97*J98)</f>
        <v>1229.7122724603641</v>
      </c>
    </row>
    <row r="98" spans="1:12" ht="15">
      <c r="B98" s="18">
        <v>40148</v>
      </c>
      <c r="C98" s="19">
        <v>40.909999999999997</v>
      </c>
      <c r="D98" s="25">
        <f t="shared" ref="D98:D107" si="16">(C98-C97)/C97</f>
        <v>0.15695701357466055</v>
      </c>
      <c r="E98" s="21">
        <v>1000</v>
      </c>
      <c r="F98" s="22">
        <f t="shared" ref="F98:F106" si="17">(F97+E98)+(F97+E98)*D99</f>
        <v>2690.528389213272</v>
      </c>
      <c r="G98" s="16"/>
      <c r="H98" s="23">
        <v>40148</v>
      </c>
      <c r="I98" s="24">
        <v>10471</v>
      </c>
      <c r="J98" s="25">
        <f t="shared" ref="J98:J107" si="18">(I98-I97)/I97</f>
        <v>0.22971227246036408</v>
      </c>
      <c r="K98" s="21">
        <v>1000</v>
      </c>
      <c r="L98" s="22">
        <f t="shared" ref="L98:L106" si="19">(L97+K98)+(L97+K98)*J99</f>
        <v>2446.9127803306319</v>
      </c>
    </row>
    <row r="99" spans="1:12" ht="15">
      <c r="B99" s="18">
        <v>40513</v>
      </c>
      <c r="C99" s="19">
        <v>51.03</v>
      </c>
      <c r="D99" s="25">
        <f t="shared" si="16"/>
        <v>0.24737228061598646</v>
      </c>
      <c r="E99" s="21">
        <v>1000</v>
      </c>
      <c r="F99" s="22">
        <f t="shared" si="17"/>
        <v>5943.3200671280956</v>
      </c>
      <c r="G99" s="16"/>
      <c r="H99" s="23">
        <v>40513</v>
      </c>
      <c r="I99" s="24">
        <v>11491</v>
      </c>
      <c r="J99" s="25">
        <f t="shared" si="18"/>
        <v>9.741189953204088E-2</v>
      </c>
      <c r="K99" s="21">
        <v>1000</v>
      </c>
      <c r="L99" s="22">
        <f t="shared" si="19"/>
        <v>3664.6883158384239</v>
      </c>
    </row>
    <row r="100" spans="1:12" ht="15">
      <c r="B100" s="18">
        <v>40878</v>
      </c>
      <c r="C100" s="19">
        <v>82.18</v>
      </c>
      <c r="D100" s="25">
        <f t="shared" si="16"/>
        <v>0.61042524005486976</v>
      </c>
      <c r="E100" s="21">
        <v>1000</v>
      </c>
      <c r="F100" s="22">
        <f t="shared" si="17"/>
        <v>5508.6939447158893</v>
      </c>
      <c r="G100" s="16"/>
      <c r="H100" s="23">
        <v>40878</v>
      </c>
      <c r="I100" s="24">
        <v>12217</v>
      </c>
      <c r="J100" s="25">
        <f t="shared" si="18"/>
        <v>6.3179879906013398E-2</v>
      </c>
      <c r="K100" s="21">
        <v>1000</v>
      </c>
      <c r="L100" s="22">
        <f t="shared" si="19"/>
        <v>5022.8349672468257</v>
      </c>
    </row>
    <row r="101" spans="1:12" ht="15">
      <c r="B101" s="18">
        <v>41244</v>
      </c>
      <c r="C101" s="19">
        <v>65.2</v>
      </c>
      <c r="D101" s="25">
        <f t="shared" si="16"/>
        <v>-0.20661961547821858</v>
      </c>
      <c r="E101" s="21">
        <v>1000</v>
      </c>
      <c r="F101" s="22">
        <f t="shared" si="17"/>
        <v>9924.7599997492907</v>
      </c>
      <c r="G101" s="16"/>
      <c r="H101" s="23">
        <v>41244</v>
      </c>
      <c r="I101" s="24">
        <v>13155</v>
      </c>
      <c r="J101" s="25">
        <f t="shared" si="18"/>
        <v>7.6778259801915369E-2</v>
      </c>
      <c r="K101" s="21">
        <v>1000</v>
      </c>
      <c r="L101" s="22">
        <f t="shared" si="19"/>
        <v>7213.2090390705998</v>
      </c>
    </row>
    <row r="102" spans="1:12" ht="15">
      <c r="B102" s="18">
        <v>41609</v>
      </c>
      <c r="C102" s="19">
        <v>99.42</v>
      </c>
      <c r="D102" s="25">
        <f t="shared" si="16"/>
        <v>0.52484662576687113</v>
      </c>
      <c r="E102" s="21">
        <v>1000</v>
      </c>
      <c r="F102" s="22">
        <f t="shared" si="17"/>
        <v>15343.233139861128</v>
      </c>
      <c r="G102" s="16"/>
      <c r="H102" s="23">
        <v>41609</v>
      </c>
      <c r="I102" s="24">
        <v>15755</v>
      </c>
      <c r="J102" s="25">
        <f t="shared" si="18"/>
        <v>0.1976434815659445</v>
      </c>
      <c r="K102" s="21">
        <v>1000</v>
      </c>
      <c r="L102" s="22">
        <f t="shared" si="19"/>
        <v>9411.1750417227249</v>
      </c>
    </row>
    <row r="103" spans="1:12" ht="15">
      <c r="B103" s="18">
        <v>41974</v>
      </c>
      <c r="C103" s="19">
        <v>139.63</v>
      </c>
      <c r="D103" s="25">
        <f t="shared" si="16"/>
        <v>0.40444578555622607</v>
      </c>
      <c r="E103" s="21">
        <v>1000</v>
      </c>
      <c r="F103" s="22">
        <f t="shared" si="17"/>
        <v>20446.891049218222</v>
      </c>
      <c r="G103" s="16"/>
      <c r="H103" s="23">
        <v>41974</v>
      </c>
      <c r="I103" s="24">
        <v>18053</v>
      </c>
      <c r="J103" s="25">
        <f t="shared" si="18"/>
        <v>0.14585845763249761</v>
      </c>
      <c r="K103" s="21">
        <v>1000</v>
      </c>
      <c r="L103" s="22">
        <f t="shared" si="19"/>
        <v>10049.007095885365</v>
      </c>
    </row>
    <row r="104" spans="1:12" ht="15">
      <c r="B104" s="18">
        <v>42339</v>
      </c>
      <c r="C104" s="19">
        <v>174.69</v>
      </c>
      <c r="D104" s="25">
        <f t="shared" si="16"/>
        <v>0.25109217216930463</v>
      </c>
      <c r="E104" s="21">
        <v>1000</v>
      </c>
      <c r="F104" s="22">
        <f t="shared" si="17"/>
        <v>24672.08898764036</v>
      </c>
      <c r="G104" s="16"/>
      <c r="H104" s="23">
        <v>42339</v>
      </c>
      <c r="I104" s="24">
        <v>17425</v>
      </c>
      <c r="J104" s="25">
        <f t="shared" si="18"/>
        <v>-3.4786462083864177E-2</v>
      </c>
      <c r="K104" s="21">
        <v>1000</v>
      </c>
      <c r="L104" s="22">
        <f t="shared" si="19"/>
        <v>12658.325891257362</v>
      </c>
    </row>
    <row r="105" spans="1:12" ht="15">
      <c r="B105" s="18">
        <v>42705</v>
      </c>
      <c r="C105" s="19">
        <v>200.96</v>
      </c>
      <c r="D105" s="25">
        <f t="shared" si="16"/>
        <v>0.15038067433739774</v>
      </c>
      <c r="E105" s="21">
        <v>1000</v>
      </c>
      <c r="F105" s="22">
        <f t="shared" si="17"/>
        <v>31425.82549243396</v>
      </c>
      <c r="G105" s="16"/>
      <c r="H105" s="23">
        <v>42705</v>
      </c>
      <c r="I105" s="24">
        <v>19963</v>
      </c>
      <c r="J105" s="25">
        <f t="shared" si="18"/>
        <v>0.14565279770444764</v>
      </c>
      <c r="K105" s="21">
        <v>1000</v>
      </c>
      <c r="L105" s="22">
        <f t="shared" si="19"/>
        <v>16984.134745507828</v>
      </c>
    </row>
    <row r="106" spans="1:12" ht="15">
      <c r="B106" s="18">
        <v>43070</v>
      </c>
      <c r="C106" s="19">
        <v>246</v>
      </c>
      <c r="D106" s="25">
        <f t="shared" si="16"/>
        <v>0.22412420382165602</v>
      </c>
      <c r="E106" s="21">
        <v>1000</v>
      </c>
      <c r="F106" s="26">
        <f t="shared" si="17"/>
        <v>37698.31744242322</v>
      </c>
      <c r="G106" s="16"/>
      <c r="H106" s="23">
        <v>43070</v>
      </c>
      <c r="I106" s="24">
        <v>24824</v>
      </c>
      <c r="J106" s="25">
        <f t="shared" si="18"/>
        <v>0.24350047588037871</v>
      </c>
      <c r="K106" s="21">
        <v>1000</v>
      </c>
      <c r="L106" s="27">
        <f t="shared" si="19"/>
        <v>16899.609700630885</v>
      </c>
    </row>
    <row r="107" spans="1:12" ht="15">
      <c r="B107" s="18">
        <v>43435</v>
      </c>
      <c r="C107" s="19">
        <v>286</v>
      </c>
      <c r="D107" s="25">
        <f t="shared" si="16"/>
        <v>0.16260162601626016</v>
      </c>
      <c r="E107" s="28"/>
      <c r="F107" s="28"/>
      <c r="G107" s="16"/>
      <c r="H107" s="23">
        <v>43435</v>
      </c>
      <c r="I107" s="24">
        <v>23327</v>
      </c>
      <c r="J107" s="25">
        <f t="shared" si="18"/>
        <v>-6.0304543989687397E-2</v>
      </c>
      <c r="K107" s="29"/>
      <c r="L107" s="30"/>
    </row>
    <row r="108" spans="1:12" ht="15">
      <c r="B108" s="9"/>
      <c r="C108" s="9"/>
      <c r="D108" s="9"/>
      <c r="E108" s="31">
        <f>SUM(E97:E107)</f>
        <v>10000</v>
      </c>
      <c r="F108" s="32"/>
      <c r="G108" s="9"/>
      <c r="H108" s="9"/>
      <c r="I108" s="9"/>
      <c r="J108" s="9"/>
      <c r="K108" s="31">
        <f>SUM(K97:K107)</f>
        <v>10000</v>
      </c>
      <c r="L108" s="33"/>
    </row>
    <row r="109" spans="1:12" ht="15">
      <c r="B109" s="9"/>
      <c r="C109" s="9"/>
      <c r="D109" s="9"/>
      <c r="E109" s="31"/>
      <c r="F109" s="32"/>
      <c r="G109" s="9"/>
      <c r="H109" s="9"/>
      <c r="I109" s="9"/>
      <c r="J109" s="9"/>
      <c r="K109" s="31"/>
      <c r="L109" s="33"/>
    </row>
    <row r="110" spans="1:12" ht="14.25">
      <c r="A110" s="2" t="s">
        <v>698</v>
      </c>
      <c r="B110" s="79" t="s">
        <v>699</v>
      </c>
      <c r="C110" s="76"/>
      <c r="D110" s="76"/>
      <c r="E110" s="76"/>
      <c r="F110" s="76"/>
      <c r="G110" s="76"/>
      <c r="H110" s="76"/>
      <c r="I110" s="76"/>
      <c r="J110" s="76"/>
      <c r="K110" s="76"/>
      <c r="L110" s="77"/>
    </row>
    <row r="111" spans="1:12" ht="12.75">
      <c r="B111" s="82" t="s">
        <v>2</v>
      </c>
      <c r="C111" s="76"/>
      <c r="D111" s="76"/>
      <c r="E111" s="76"/>
      <c r="F111" s="76"/>
      <c r="G111" s="76"/>
      <c r="H111" s="76"/>
      <c r="I111" s="76"/>
      <c r="J111" s="76"/>
      <c r="K111" s="76"/>
      <c r="L111" s="77"/>
    </row>
    <row r="112" spans="1:12" ht="12.75">
      <c r="B112" s="78" t="s">
        <v>700</v>
      </c>
      <c r="C112" s="76"/>
      <c r="D112" s="76"/>
      <c r="E112" s="76"/>
      <c r="F112" s="76"/>
      <c r="G112" s="76"/>
      <c r="H112" s="76"/>
      <c r="I112" s="76"/>
      <c r="J112" s="76"/>
      <c r="K112" s="76"/>
      <c r="L112" s="77"/>
    </row>
    <row r="113" spans="2:12" ht="12.75">
      <c r="B113" s="3"/>
      <c r="C113" s="4">
        <v>2018</v>
      </c>
      <c r="D113" s="4">
        <v>2017</v>
      </c>
      <c r="E113" s="4">
        <v>2016</v>
      </c>
      <c r="F113" s="4">
        <v>2015</v>
      </c>
      <c r="G113" s="4">
        <v>2014</v>
      </c>
      <c r="H113" s="4">
        <v>2013</v>
      </c>
      <c r="I113" s="4">
        <v>2012</v>
      </c>
      <c r="J113" s="4">
        <v>2011</v>
      </c>
      <c r="K113" s="4">
        <v>2010</v>
      </c>
      <c r="L113" s="4">
        <v>2009</v>
      </c>
    </row>
    <row r="114" spans="2:12" ht="12.75">
      <c r="B114" s="5" t="s">
        <v>10</v>
      </c>
      <c r="C114" s="6">
        <v>226247</v>
      </c>
      <c r="D114" s="6">
        <v>201159</v>
      </c>
      <c r="E114" s="6">
        <v>184840</v>
      </c>
      <c r="F114" s="6">
        <v>157107</v>
      </c>
      <c r="G114" s="6">
        <v>130474</v>
      </c>
      <c r="H114" s="6">
        <v>122489</v>
      </c>
      <c r="I114" s="6">
        <v>110618</v>
      </c>
      <c r="J114" s="6">
        <v>101862</v>
      </c>
      <c r="K114" s="6">
        <v>94155</v>
      </c>
      <c r="L114" s="6">
        <v>87138</v>
      </c>
    </row>
    <row r="115" spans="2:12" ht="12.75">
      <c r="B115" s="5" t="s">
        <v>11</v>
      </c>
      <c r="C115" s="6">
        <v>15944</v>
      </c>
      <c r="D115" s="6">
        <v>14023</v>
      </c>
      <c r="E115" s="6">
        <v>11863</v>
      </c>
      <c r="F115" s="6">
        <v>10231</v>
      </c>
      <c r="G115" s="6">
        <v>9656</v>
      </c>
      <c r="H115" s="6">
        <v>8915</v>
      </c>
      <c r="I115" s="6">
        <v>8622</v>
      </c>
      <c r="J115" s="6">
        <v>7959</v>
      </c>
      <c r="K115" s="6">
        <v>7383</v>
      </c>
      <c r="L115" s="6">
        <v>5808</v>
      </c>
    </row>
    <row r="116" spans="2:12" ht="12.75">
      <c r="B116" s="5" t="s">
        <v>12</v>
      </c>
      <c r="C116" s="6">
        <v>11986</v>
      </c>
      <c r="D116" s="6">
        <v>10558</v>
      </c>
      <c r="E116" s="6">
        <v>7017</v>
      </c>
      <c r="F116" s="6">
        <v>5813</v>
      </c>
      <c r="G116" s="6">
        <v>5619</v>
      </c>
      <c r="H116" s="6">
        <v>5625</v>
      </c>
      <c r="I116" s="6">
        <v>5526</v>
      </c>
      <c r="J116" s="6">
        <v>5142</v>
      </c>
      <c r="K116" s="6">
        <v>4634</v>
      </c>
      <c r="L116" s="6">
        <v>3822</v>
      </c>
    </row>
    <row r="117" spans="2:12" ht="12.75">
      <c r="B117" s="5" t="s">
        <v>13</v>
      </c>
      <c r="C117" s="7">
        <v>12.19</v>
      </c>
      <c r="D117" s="7">
        <v>10.72</v>
      </c>
      <c r="E117" s="7">
        <v>7.25</v>
      </c>
      <c r="F117" s="7">
        <v>6.01</v>
      </c>
      <c r="G117" s="7">
        <v>5.7</v>
      </c>
      <c r="H117" s="7">
        <v>5.5</v>
      </c>
      <c r="I117" s="7">
        <v>5.28</v>
      </c>
      <c r="J117" s="7">
        <v>4.7300000000000004</v>
      </c>
      <c r="K117" s="7">
        <v>4.0999999999999996</v>
      </c>
      <c r="L117" s="7">
        <v>3.24</v>
      </c>
    </row>
    <row r="118" spans="2:12" ht="12.75">
      <c r="B118" s="5" t="s">
        <v>14</v>
      </c>
      <c r="C118" s="7">
        <v>249.12</v>
      </c>
      <c r="D118" s="7">
        <v>217.53</v>
      </c>
      <c r="E118" s="7">
        <v>155.56</v>
      </c>
      <c r="F118" s="7">
        <v>111.91</v>
      </c>
      <c r="G118" s="7">
        <v>94.67</v>
      </c>
      <c r="H118" s="7">
        <v>69.38</v>
      </c>
      <c r="I118" s="7">
        <v>48.96</v>
      </c>
      <c r="J118" s="7">
        <v>45.11</v>
      </c>
      <c r="K118" s="7">
        <v>31.73</v>
      </c>
      <c r="L118" s="7">
        <v>26.55</v>
      </c>
    </row>
    <row r="119" spans="2:12" ht="12.75">
      <c r="B119" s="5" t="s">
        <v>15</v>
      </c>
      <c r="C119" s="8">
        <f t="shared" ref="C119:L119" si="20">C118/C117</f>
        <v>20.436423297785073</v>
      </c>
      <c r="D119" s="8">
        <f t="shared" si="20"/>
        <v>20.291977611940297</v>
      </c>
      <c r="E119" s="8">
        <f t="shared" si="20"/>
        <v>21.456551724137931</v>
      </c>
      <c r="F119" s="8">
        <f t="shared" si="20"/>
        <v>18.62063227953411</v>
      </c>
      <c r="G119" s="8">
        <f t="shared" si="20"/>
        <v>16.60877192982456</v>
      </c>
      <c r="H119" s="8">
        <f t="shared" si="20"/>
        <v>12.614545454545453</v>
      </c>
      <c r="I119" s="8">
        <f t="shared" si="20"/>
        <v>9.2727272727272716</v>
      </c>
      <c r="J119" s="8">
        <f t="shared" si="20"/>
        <v>9.5369978858350937</v>
      </c>
      <c r="K119" s="8">
        <f t="shared" si="20"/>
        <v>7.7390243902439035</v>
      </c>
      <c r="L119" s="8">
        <f t="shared" si="20"/>
        <v>8.1944444444444446</v>
      </c>
    </row>
    <row r="121" spans="2:12" ht="15">
      <c r="B121" s="80" t="s">
        <v>16</v>
      </c>
      <c r="C121" s="81"/>
      <c r="D121" s="81"/>
      <c r="E121" s="81"/>
      <c r="F121" s="81"/>
      <c r="G121" s="81"/>
      <c r="H121" s="81"/>
      <c r="I121" s="81"/>
      <c r="J121" s="81"/>
      <c r="K121" s="81"/>
      <c r="L121" s="81"/>
    </row>
    <row r="122" spans="2:12" ht="18.75">
      <c r="B122" s="87" t="s">
        <v>703</v>
      </c>
      <c r="C122" s="76"/>
      <c r="D122" s="76"/>
      <c r="E122" s="76"/>
      <c r="F122" s="77"/>
      <c r="G122" s="9"/>
      <c r="H122" s="10"/>
      <c r="I122" s="10"/>
      <c r="J122" s="10"/>
      <c r="K122" s="10"/>
      <c r="L122" s="10"/>
    </row>
    <row r="123" spans="2:12" ht="15">
      <c r="B123" s="11" t="s">
        <v>20</v>
      </c>
      <c r="C123" s="12" t="s">
        <v>21</v>
      </c>
      <c r="D123" s="13" t="s">
        <v>22</v>
      </c>
      <c r="E123" s="14" t="s">
        <v>23</v>
      </c>
      <c r="F123" s="15" t="s">
        <v>24</v>
      </c>
      <c r="G123" s="16"/>
      <c r="H123" s="17" t="s">
        <v>20</v>
      </c>
      <c r="I123" s="12" t="s">
        <v>25</v>
      </c>
      <c r="J123" s="13" t="s">
        <v>22</v>
      </c>
      <c r="K123" s="15" t="s">
        <v>23</v>
      </c>
      <c r="L123" s="15" t="s">
        <v>24</v>
      </c>
    </row>
    <row r="124" spans="2:12" ht="15">
      <c r="B124" s="18">
        <v>39783</v>
      </c>
      <c r="C124" s="19">
        <v>24.64</v>
      </c>
      <c r="D124" s="20"/>
      <c r="E124" s="21">
        <v>1000</v>
      </c>
      <c r="F124" s="22">
        <f>(E124)+(E124*D125)</f>
        <v>1077.5162337662337</v>
      </c>
      <c r="G124" s="16"/>
      <c r="H124" s="23">
        <v>39783</v>
      </c>
      <c r="I124" s="24">
        <v>8515</v>
      </c>
      <c r="J124" s="20"/>
      <c r="K124" s="21">
        <v>1000</v>
      </c>
      <c r="L124" s="22">
        <f>(K124)+(K124*J125)</f>
        <v>1229.7122724603641</v>
      </c>
    </row>
    <row r="125" spans="2:12" ht="15">
      <c r="B125" s="18">
        <v>40148</v>
      </c>
      <c r="C125" s="19">
        <v>26.55</v>
      </c>
      <c r="D125" s="25">
        <f t="shared" ref="D125:D134" si="21">(C125-C124)/C124</f>
        <v>7.7516233766233775E-2</v>
      </c>
      <c r="E125" s="21">
        <v>1000</v>
      </c>
      <c r="F125" s="22">
        <f t="shared" ref="F125:F133" si="22">(F124+E125)+(F124+E125)*D126</f>
        <v>2482.8470846479318</v>
      </c>
      <c r="G125" s="16"/>
      <c r="H125" s="23">
        <v>40148</v>
      </c>
      <c r="I125" s="24">
        <v>10471</v>
      </c>
      <c r="J125" s="25">
        <f t="shared" ref="J125:J134" si="23">(I125-I124)/I124</f>
        <v>0.22971227246036408</v>
      </c>
      <c r="K125" s="21">
        <v>1000</v>
      </c>
      <c r="L125" s="22">
        <f t="shared" ref="L125:L133" si="24">(L124+K125)+(L124+K125)*J126</f>
        <v>2446.9127803306319</v>
      </c>
    </row>
    <row r="126" spans="2:12" ht="15">
      <c r="B126" s="18">
        <v>40513</v>
      </c>
      <c r="C126" s="19">
        <v>31.73</v>
      </c>
      <c r="D126" s="25">
        <f t="shared" si="21"/>
        <v>0.19510357815442558</v>
      </c>
      <c r="E126" s="21">
        <v>1000</v>
      </c>
      <c r="F126" s="22">
        <f t="shared" si="22"/>
        <v>4951.5043173169934</v>
      </c>
      <c r="G126" s="16"/>
      <c r="H126" s="23">
        <v>40513</v>
      </c>
      <c r="I126" s="24">
        <v>11491</v>
      </c>
      <c r="J126" s="25">
        <f t="shared" si="23"/>
        <v>9.741189953204088E-2</v>
      </c>
      <c r="K126" s="21">
        <v>1000</v>
      </c>
      <c r="L126" s="22">
        <f t="shared" si="24"/>
        <v>3664.6883158384239</v>
      </c>
    </row>
    <row r="127" spans="2:12" ht="15">
      <c r="B127" s="18">
        <v>40878</v>
      </c>
      <c r="C127" s="19">
        <v>45.11</v>
      </c>
      <c r="D127" s="25">
        <f t="shared" si="21"/>
        <v>0.42168294988969424</v>
      </c>
      <c r="E127" s="21">
        <v>1000</v>
      </c>
      <c r="F127" s="22">
        <f t="shared" si="22"/>
        <v>6459.4469380589671</v>
      </c>
      <c r="G127" s="16"/>
      <c r="H127" s="23">
        <v>40878</v>
      </c>
      <c r="I127" s="24">
        <v>12217</v>
      </c>
      <c r="J127" s="25">
        <f t="shared" si="23"/>
        <v>6.3179879906013398E-2</v>
      </c>
      <c r="K127" s="21">
        <v>1000</v>
      </c>
      <c r="L127" s="22">
        <f t="shared" si="24"/>
        <v>5022.8349672468257</v>
      </c>
    </row>
    <row r="128" spans="2:12" ht="15">
      <c r="B128" s="18">
        <v>41244</v>
      </c>
      <c r="C128" s="19">
        <v>48.96</v>
      </c>
      <c r="D128" s="25">
        <f t="shared" si="21"/>
        <v>8.5346929727333223E-2</v>
      </c>
      <c r="E128" s="21">
        <v>1000</v>
      </c>
      <c r="F128" s="22">
        <f t="shared" si="22"/>
        <v>10570.59698861379</v>
      </c>
      <c r="G128" s="16"/>
      <c r="H128" s="23">
        <v>41244</v>
      </c>
      <c r="I128" s="24">
        <v>13155</v>
      </c>
      <c r="J128" s="25">
        <f t="shared" si="23"/>
        <v>7.6778259801915369E-2</v>
      </c>
      <c r="K128" s="21">
        <v>1000</v>
      </c>
      <c r="L128" s="22">
        <f t="shared" si="24"/>
        <v>7213.2090390705998</v>
      </c>
    </row>
    <row r="129" spans="1:12" ht="15">
      <c r="B129" s="18">
        <v>41609</v>
      </c>
      <c r="C129" s="19">
        <v>69.38</v>
      </c>
      <c r="D129" s="25">
        <f t="shared" si="21"/>
        <v>0.41707516339869272</v>
      </c>
      <c r="E129" s="21">
        <v>1000</v>
      </c>
      <c r="F129" s="22">
        <f t="shared" si="22"/>
        <v>15788.244694610372</v>
      </c>
      <c r="G129" s="16"/>
      <c r="H129" s="23">
        <v>41609</v>
      </c>
      <c r="I129" s="24">
        <v>15755</v>
      </c>
      <c r="J129" s="25">
        <f t="shared" si="23"/>
        <v>0.1976434815659445</v>
      </c>
      <c r="K129" s="21">
        <v>1000</v>
      </c>
      <c r="L129" s="22">
        <f t="shared" si="24"/>
        <v>9411.1750417227249</v>
      </c>
    </row>
    <row r="130" spans="1:12" ht="15">
      <c r="B130" s="18">
        <v>41974</v>
      </c>
      <c r="C130" s="19">
        <v>94.67</v>
      </c>
      <c r="D130" s="25">
        <f t="shared" si="21"/>
        <v>0.36451426924185654</v>
      </c>
      <c r="E130" s="21">
        <v>1000</v>
      </c>
      <c r="F130" s="22">
        <f t="shared" si="22"/>
        <v>19845.489212779623</v>
      </c>
      <c r="G130" s="16"/>
      <c r="H130" s="23">
        <v>41974</v>
      </c>
      <c r="I130" s="24">
        <v>18053</v>
      </c>
      <c r="J130" s="25">
        <f t="shared" si="23"/>
        <v>0.14585845763249761</v>
      </c>
      <c r="K130" s="21">
        <v>1000</v>
      </c>
      <c r="L130" s="22">
        <f t="shared" si="24"/>
        <v>10049.007095885365</v>
      </c>
    </row>
    <row r="131" spans="1:12" ht="15">
      <c r="B131" s="18">
        <v>42339</v>
      </c>
      <c r="C131" s="19">
        <v>111.91</v>
      </c>
      <c r="D131" s="25">
        <f t="shared" si="21"/>
        <v>0.1821062638639484</v>
      </c>
      <c r="E131" s="21">
        <v>1000</v>
      </c>
      <c r="F131" s="22">
        <f t="shared" si="22"/>
        <v>28976.179983379487</v>
      </c>
      <c r="G131" s="16"/>
      <c r="H131" s="23">
        <v>42339</v>
      </c>
      <c r="I131" s="24">
        <v>17425</v>
      </c>
      <c r="J131" s="25">
        <f t="shared" si="23"/>
        <v>-3.4786462083864177E-2</v>
      </c>
      <c r="K131" s="21">
        <v>1000</v>
      </c>
      <c r="L131" s="22">
        <f t="shared" si="24"/>
        <v>12658.325891257362</v>
      </c>
    </row>
    <row r="132" spans="1:12" ht="15">
      <c r="B132" s="18">
        <v>42705</v>
      </c>
      <c r="C132" s="19">
        <v>155.56</v>
      </c>
      <c r="D132" s="25">
        <f t="shared" si="21"/>
        <v>0.39004557233491205</v>
      </c>
      <c r="E132" s="21">
        <v>1000</v>
      </c>
      <c r="F132" s="22">
        <f t="shared" si="22"/>
        <v>41917.706555570454</v>
      </c>
      <c r="G132" s="16"/>
      <c r="H132" s="23">
        <v>42705</v>
      </c>
      <c r="I132" s="24">
        <v>19963</v>
      </c>
      <c r="J132" s="25">
        <f t="shared" si="23"/>
        <v>0.14565279770444764</v>
      </c>
      <c r="K132" s="21">
        <v>1000</v>
      </c>
      <c r="L132" s="22">
        <f t="shared" si="24"/>
        <v>16984.134745507828</v>
      </c>
    </row>
    <row r="133" spans="1:12" ht="15">
      <c r="B133" s="18">
        <v>43070</v>
      </c>
      <c r="C133" s="19">
        <v>217.53</v>
      </c>
      <c r="D133" s="25">
        <f t="shared" si="21"/>
        <v>0.39836718950887118</v>
      </c>
      <c r="E133" s="21">
        <v>1000</v>
      </c>
      <c r="F133" s="26">
        <f t="shared" si="22"/>
        <v>49150.273788092272</v>
      </c>
      <c r="G133" s="16"/>
      <c r="H133" s="23">
        <v>43070</v>
      </c>
      <c r="I133" s="24">
        <v>24824</v>
      </c>
      <c r="J133" s="25">
        <f t="shared" si="23"/>
        <v>0.24350047588037871</v>
      </c>
      <c r="K133" s="21">
        <v>1000</v>
      </c>
      <c r="L133" s="27">
        <f t="shared" si="24"/>
        <v>16899.609700630885</v>
      </c>
    </row>
    <row r="134" spans="1:12" ht="15">
      <c r="B134" s="18">
        <v>43435</v>
      </c>
      <c r="C134" s="19">
        <v>249.12</v>
      </c>
      <c r="D134" s="25">
        <f t="shared" si="21"/>
        <v>0.1452213487794787</v>
      </c>
      <c r="E134" s="28"/>
      <c r="F134" s="28"/>
      <c r="G134" s="16"/>
      <c r="H134" s="23">
        <v>43435</v>
      </c>
      <c r="I134" s="24">
        <v>23327</v>
      </c>
      <c r="J134" s="25">
        <f t="shared" si="23"/>
        <v>-6.0304543989687397E-2</v>
      </c>
      <c r="K134" s="29"/>
      <c r="L134" s="30"/>
    </row>
    <row r="135" spans="1:12" ht="15">
      <c r="B135" s="9"/>
      <c r="C135" s="9"/>
      <c r="D135" s="9"/>
      <c r="E135" s="31">
        <f>SUM(E124:E134)</f>
        <v>10000</v>
      </c>
      <c r="F135" s="32"/>
      <c r="G135" s="9"/>
      <c r="H135" s="9"/>
      <c r="I135" s="9"/>
      <c r="J135" s="9"/>
      <c r="K135" s="31">
        <f>SUM(K124:K134)</f>
        <v>10000</v>
      </c>
      <c r="L135" s="33"/>
    </row>
    <row r="136" spans="1:12" ht="15">
      <c r="B136" s="9"/>
      <c r="C136" s="9"/>
      <c r="D136" s="9"/>
      <c r="E136" s="31"/>
      <c r="F136" s="32"/>
      <c r="G136" s="9"/>
      <c r="H136" s="9"/>
      <c r="I136" s="9"/>
      <c r="J136" s="9"/>
      <c r="K136" s="31"/>
      <c r="L136" s="33"/>
    </row>
    <row r="137" spans="1:12" ht="14.25">
      <c r="A137" s="2" t="s">
        <v>706</v>
      </c>
      <c r="B137" s="79" t="s">
        <v>707</v>
      </c>
      <c r="C137" s="76"/>
      <c r="D137" s="76"/>
      <c r="E137" s="76"/>
      <c r="F137" s="76"/>
      <c r="G137" s="76"/>
      <c r="H137" s="76"/>
      <c r="I137" s="76"/>
      <c r="J137" s="76"/>
      <c r="K137" s="76"/>
      <c r="L137" s="77"/>
    </row>
    <row r="138" spans="1:12" ht="12.75">
      <c r="B138" s="82" t="s">
        <v>2</v>
      </c>
      <c r="C138" s="76"/>
      <c r="D138" s="76"/>
      <c r="E138" s="76"/>
      <c r="F138" s="76"/>
      <c r="G138" s="76"/>
      <c r="H138" s="76"/>
      <c r="I138" s="76"/>
      <c r="J138" s="76"/>
      <c r="K138" s="76"/>
      <c r="L138" s="77"/>
    </row>
    <row r="139" spans="1:12" ht="12.75">
      <c r="B139" s="78" t="s">
        <v>708</v>
      </c>
      <c r="C139" s="76"/>
      <c r="D139" s="76"/>
      <c r="E139" s="76"/>
      <c r="F139" s="76"/>
      <c r="G139" s="76"/>
      <c r="H139" s="76"/>
      <c r="I139" s="76"/>
      <c r="J139" s="76"/>
      <c r="K139" s="76"/>
      <c r="L139" s="77"/>
    </row>
    <row r="140" spans="1:12" ht="12.75">
      <c r="B140" s="3"/>
      <c r="C140" s="4">
        <v>2018</v>
      </c>
      <c r="D140" s="4">
        <v>2017</v>
      </c>
      <c r="E140" s="4">
        <v>2016</v>
      </c>
      <c r="F140" s="4">
        <v>2015</v>
      </c>
      <c r="G140" s="4">
        <v>2014</v>
      </c>
      <c r="H140" s="4">
        <v>2013</v>
      </c>
      <c r="I140" s="4">
        <v>2012</v>
      </c>
      <c r="J140" s="4">
        <v>2011</v>
      </c>
      <c r="K140" s="4">
        <v>2010</v>
      </c>
      <c r="L140" s="4">
        <v>2009</v>
      </c>
    </row>
    <row r="141" spans="1:12" ht="12.75">
      <c r="B141" s="5" t="s">
        <v>10</v>
      </c>
      <c r="C141" s="6">
        <v>20414</v>
      </c>
      <c r="D141" s="6">
        <v>17007</v>
      </c>
      <c r="E141" s="6">
        <v>14237</v>
      </c>
      <c r="F141" s="6">
        <v>13890</v>
      </c>
      <c r="G141" s="6">
        <v>12959</v>
      </c>
      <c r="H141" s="6">
        <v>9527</v>
      </c>
      <c r="I141" s="6">
        <v>7409</v>
      </c>
      <c r="J141" s="6">
        <v>6106</v>
      </c>
      <c r="K141" s="6">
        <v>5440</v>
      </c>
      <c r="L141" s="6">
        <v>6878</v>
      </c>
    </row>
    <row r="142" spans="1:12" ht="12.75">
      <c r="B142" s="5" t="s">
        <v>11</v>
      </c>
      <c r="C142" s="6">
        <v>692</v>
      </c>
      <c r="D142" s="6">
        <v>461</v>
      </c>
      <c r="E142" s="6">
        <v>529</v>
      </c>
      <c r="F142" s="6">
        <v>336</v>
      </c>
      <c r="G142" s="6">
        <v>177</v>
      </c>
      <c r="H142" s="6">
        <v>278</v>
      </c>
      <c r="I142" s="6">
        <v>296</v>
      </c>
      <c r="J142" s="6">
        <v>418</v>
      </c>
      <c r="K142" s="6">
        <v>-72</v>
      </c>
      <c r="L142" s="6">
        <v>93</v>
      </c>
    </row>
    <row r="143" spans="1:12" ht="12.75">
      <c r="B143" s="5" t="s">
        <v>12</v>
      </c>
      <c r="C143" s="6">
        <v>439</v>
      </c>
      <c r="D143" s="6">
        <v>373</v>
      </c>
      <c r="E143" s="6">
        <v>242</v>
      </c>
      <c r="F143" s="6">
        <v>118</v>
      </c>
      <c r="G143" s="6">
        <v>63</v>
      </c>
      <c r="H143" s="6">
        <v>175</v>
      </c>
      <c r="I143" s="6">
        <v>184</v>
      </c>
      <c r="J143" s="6">
        <v>264</v>
      </c>
      <c r="K143" s="6">
        <v>-53</v>
      </c>
      <c r="L143" s="6">
        <v>39</v>
      </c>
    </row>
    <row r="144" spans="1:12" ht="12.75">
      <c r="B144" s="5" t="s">
        <v>13</v>
      </c>
      <c r="C144" s="7">
        <v>9.2899999999999991</v>
      </c>
      <c r="D144" s="7">
        <v>8.31</v>
      </c>
      <c r="E144" s="7">
        <v>5.43</v>
      </c>
      <c r="F144" s="7">
        <v>2.67</v>
      </c>
      <c r="G144" s="7">
        <v>1.44</v>
      </c>
      <c r="H144" s="7">
        <v>3.98</v>
      </c>
      <c r="I144" s="7">
        <v>4.22</v>
      </c>
      <c r="J144" s="7">
        <v>6.1</v>
      </c>
      <c r="K144" s="7">
        <v>-1.26</v>
      </c>
      <c r="L144" s="7">
        <v>0.95</v>
      </c>
    </row>
    <row r="145" spans="2:12" ht="12.75">
      <c r="B145" s="5" t="s">
        <v>14</v>
      </c>
      <c r="C145" s="7">
        <v>236.09</v>
      </c>
      <c r="D145" s="7">
        <v>201.11</v>
      </c>
      <c r="E145" s="7">
        <v>139.85</v>
      </c>
      <c r="F145" s="7">
        <v>78.209999999999994</v>
      </c>
      <c r="G145" s="7">
        <v>82.06</v>
      </c>
      <c r="H145" s="7">
        <v>70.42</v>
      </c>
      <c r="I145" s="7">
        <v>48.69</v>
      </c>
      <c r="J145" s="7">
        <v>52.5</v>
      </c>
      <c r="K145" s="7">
        <v>30.22</v>
      </c>
      <c r="L145" s="7">
        <v>36.76</v>
      </c>
    </row>
    <row r="146" spans="2:12" ht="12.75">
      <c r="B146" s="5" t="s">
        <v>15</v>
      </c>
      <c r="C146" s="8">
        <f t="shared" ref="C146:L146" si="25">C145/C144</f>
        <v>25.413347685683533</v>
      </c>
      <c r="D146" s="8">
        <f t="shared" si="25"/>
        <v>24.200962695547535</v>
      </c>
      <c r="E146" s="8">
        <f t="shared" si="25"/>
        <v>25.755064456721914</v>
      </c>
      <c r="F146" s="8">
        <f t="shared" si="25"/>
        <v>29.292134831460672</v>
      </c>
      <c r="G146" s="8">
        <f t="shared" si="25"/>
        <v>56.986111111111114</v>
      </c>
      <c r="H146" s="8">
        <f t="shared" si="25"/>
        <v>17.693467336683419</v>
      </c>
      <c r="I146" s="8">
        <f t="shared" si="25"/>
        <v>11.537914691943127</v>
      </c>
      <c r="J146" s="8">
        <f t="shared" si="25"/>
        <v>8.6065573770491817</v>
      </c>
      <c r="K146" s="8">
        <f t="shared" si="25"/>
        <v>-23.984126984126984</v>
      </c>
      <c r="L146" s="8">
        <f t="shared" si="25"/>
        <v>38.694736842105264</v>
      </c>
    </row>
    <row r="148" spans="2:12" ht="15">
      <c r="B148" s="80" t="s">
        <v>16</v>
      </c>
      <c r="C148" s="81"/>
      <c r="D148" s="81"/>
      <c r="E148" s="81"/>
      <c r="F148" s="81"/>
      <c r="G148" s="81"/>
      <c r="H148" s="81"/>
      <c r="I148" s="81"/>
      <c r="J148" s="81"/>
      <c r="K148" s="81"/>
      <c r="L148" s="81"/>
    </row>
    <row r="149" spans="2:12" ht="18.75">
      <c r="B149" s="87" t="s">
        <v>709</v>
      </c>
      <c r="C149" s="76"/>
      <c r="D149" s="76"/>
      <c r="E149" s="76"/>
      <c r="F149" s="77"/>
      <c r="G149" s="9"/>
      <c r="H149" s="10"/>
      <c r="I149" s="10"/>
      <c r="J149" s="10"/>
      <c r="K149" s="10"/>
      <c r="L149" s="10"/>
    </row>
    <row r="150" spans="2:12" ht="15">
      <c r="B150" s="11" t="s">
        <v>20</v>
      </c>
      <c r="C150" s="12" t="s">
        <v>21</v>
      </c>
      <c r="D150" s="13" t="s">
        <v>22</v>
      </c>
      <c r="E150" s="14" t="s">
        <v>23</v>
      </c>
      <c r="F150" s="15" t="s">
        <v>24</v>
      </c>
      <c r="G150" s="16"/>
      <c r="H150" s="17" t="s">
        <v>20</v>
      </c>
      <c r="I150" s="12" t="s">
        <v>25</v>
      </c>
      <c r="J150" s="13" t="s">
        <v>22</v>
      </c>
      <c r="K150" s="15" t="s">
        <v>23</v>
      </c>
      <c r="L150" s="15" t="s">
        <v>24</v>
      </c>
    </row>
    <row r="151" spans="2:12" ht="15">
      <c r="B151" s="18">
        <v>39783</v>
      </c>
      <c r="C151" s="19">
        <v>14.78</v>
      </c>
      <c r="D151" s="20"/>
      <c r="E151" s="21">
        <v>1000</v>
      </c>
      <c r="F151" s="22">
        <f>(E151)+(E151*D152)</f>
        <v>2487.144790257104</v>
      </c>
      <c r="G151" s="16"/>
      <c r="H151" s="23">
        <v>39783</v>
      </c>
      <c r="I151" s="24">
        <v>8515</v>
      </c>
      <c r="J151" s="20"/>
      <c r="K151" s="21">
        <v>1000</v>
      </c>
      <c r="L151" s="22">
        <f>(K151)+(K151*J152)</f>
        <v>1229.7122724603641</v>
      </c>
    </row>
    <row r="152" spans="2:12" ht="15">
      <c r="B152" s="18">
        <v>40148</v>
      </c>
      <c r="C152" s="19">
        <v>36.76</v>
      </c>
      <c r="D152" s="25">
        <f t="shared" ref="D152:D161" si="26">(C152-C151)/C151</f>
        <v>1.487144790257104</v>
      </c>
      <c r="E152" s="21">
        <v>1000</v>
      </c>
      <c r="F152" s="22">
        <f t="shared" ref="F152:F160" si="27">(F151+E152)+(F151+E152)*D153</f>
        <v>2866.7441665280112</v>
      </c>
      <c r="G152" s="16"/>
      <c r="H152" s="23">
        <v>40148</v>
      </c>
      <c r="I152" s="24">
        <v>10471</v>
      </c>
      <c r="J152" s="25">
        <f t="shared" ref="J152:J161" si="28">(I152-I151)/I151</f>
        <v>0.22971227246036408</v>
      </c>
      <c r="K152" s="21">
        <v>1000</v>
      </c>
      <c r="L152" s="22">
        <f t="shared" ref="L152:L160" si="29">(L151+K152)+(L151+K152)*J153</f>
        <v>2446.9127803306319</v>
      </c>
    </row>
    <row r="153" spans="2:12" ht="15">
      <c r="B153" s="18">
        <v>40513</v>
      </c>
      <c r="C153" s="19">
        <v>30.22</v>
      </c>
      <c r="D153" s="25">
        <f t="shared" si="26"/>
        <v>-0.1779107725788901</v>
      </c>
      <c r="E153" s="21">
        <v>1000</v>
      </c>
      <c r="F153" s="22">
        <f t="shared" si="27"/>
        <v>6717.5403290112708</v>
      </c>
      <c r="G153" s="16"/>
      <c r="H153" s="23">
        <v>40513</v>
      </c>
      <c r="I153" s="24">
        <v>11491</v>
      </c>
      <c r="J153" s="25">
        <f t="shared" si="28"/>
        <v>9.741189953204088E-2</v>
      </c>
      <c r="K153" s="21">
        <v>1000</v>
      </c>
      <c r="L153" s="22">
        <f t="shared" si="29"/>
        <v>3664.6883158384239</v>
      </c>
    </row>
    <row r="154" spans="2:12" ht="15">
      <c r="B154" s="18">
        <v>40878</v>
      </c>
      <c r="C154" s="19">
        <v>52.5</v>
      </c>
      <c r="D154" s="25">
        <f t="shared" si="26"/>
        <v>0.73726009265387171</v>
      </c>
      <c r="E154" s="21">
        <v>1000</v>
      </c>
      <c r="F154" s="22">
        <f t="shared" si="27"/>
        <v>7157.4674022773097</v>
      </c>
      <c r="G154" s="16"/>
      <c r="H154" s="23">
        <v>40878</v>
      </c>
      <c r="I154" s="24">
        <v>12217</v>
      </c>
      <c r="J154" s="25">
        <f t="shared" si="28"/>
        <v>6.3179879906013398E-2</v>
      </c>
      <c r="K154" s="21">
        <v>1000</v>
      </c>
      <c r="L154" s="22">
        <f t="shared" si="29"/>
        <v>5022.8349672468257</v>
      </c>
    </row>
    <row r="155" spans="2:12" ht="15">
      <c r="B155" s="18">
        <v>41244</v>
      </c>
      <c r="C155" s="19">
        <v>48.69</v>
      </c>
      <c r="D155" s="25">
        <f t="shared" si="26"/>
        <v>-7.257142857142862E-2</v>
      </c>
      <c r="E155" s="21">
        <v>1000</v>
      </c>
      <c r="F155" s="22">
        <f t="shared" si="27"/>
        <v>11798.086967927053</v>
      </c>
      <c r="G155" s="16"/>
      <c r="H155" s="23">
        <v>41244</v>
      </c>
      <c r="I155" s="24">
        <v>13155</v>
      </c>
      <c r="J155" s="25">
        <f t="shared" si="28"/>
        <v>7.6778259801915369E-2</v>
      </c>
      <c r="K155" s="21">
        <v>1000</v>
      </c>
      <c r="L155" s="22">
        <f t="shared" si="29"/>
        <v>7213.2090390705998</v>
      </c>
    </row>
    <row r="156" spans="2:12" ht="15">
      <c r="B156" s="18">
        <v>41609</v>
      </c>
      <c r="C156" s="19">
        <v>70.42</v>
      </c>
      <c r="D156" s="25">
        <f t="shared" si="26"/>
        <v>0.44629287327993439</v>
      </c>
      <c r="E156" s="21">
        <v>1000</v>
      </c>
      <c r="F156" s="22">
        <f t="shared" si="27"/>
        <v>14913.533322750553</v>
      </c>
      <c r="G156" s="16"/>
      <c r="H156" s="23">
        <v>41609</v>
      </c>
      <c r="I156" s="24">
        <v>15755</v>
      </c>
      <c r="J156" s="25">
        <f t="shared" si="28"/>
        <v>0.1976434815659445</v>
      </c>
      <c r="K156" s="21">
        <v>1000</v>
      </c>
      <c r="L156" s="22">
        <f t="shared" si="29"/>
        <v>9411.1750417227249</v>
      </c>
    </row>
    <row r="157" spans="2:12" ht="15">
      <c r="B157" s="18">
        <v>41974</v>
      </c>
      <c r="C157" s="19">
        <v>82.06</v>
      </c>
      <c r="D157" s="25">
        <f t="shared" si="26"/>
        <v>0.16529395058222096</v>
      </c>
      <c r="E157" s="21">
        <v>1000</v>
      </c>
      <c r="F157" s="22">
        <f t="shared" si="27"/>
        <v>15166.91982905582</v>
      </c>
      <c r="G157" s="16"/>
      <c r="H157" s="23">
        <v>41974</v>
      </c>
      <c r="I157" s="24">
        <v>18053</v>
      </c>
      <c r="J157" s="25">
        <f t="shared" si="28"/>
        <v>0.14585845763249761</v>
      </c>
      <c r="K157" s="21">
        <v>1000</v>
      </c>
      <c r="L157" s="22">
        <f t="shared" si="29"/>
        <v>10049.007095885365</v>
      </c>
    </row>
    <row r="158" spans="2:12" ht="15">
      <c r="B158" s="18">
        <v>42339</v>
      </c>
      <c r="C158" s="19">
        <v>78.209999999999994</v>
      </c>
      <c r="D158" s="25">
        <f t="shared" si="26"/>
        <v>-4.6916890080429055E-2</v>
      </c>
      <c r="E158" s="21">
        <v>1000</v>
      </c>
      <c r="F158" s="22">
        <f t="shared" si="27"/>
        <v>28908.627261136127</v>
      </c>
      <c r="G158" s="16"/>
      <c r="H158" s="23">
        <v>42339</v>
      </c>
      <c r="I158" s="24">
        <v>17425</v>
      </c>
      <c r="J158" s="25">
        <f t="shared" si="28"/>
        <v>-3.4786462083864177E-2</v>
      </c>
      <c r="K158" s="21">
        <v>1000</v>
      </c>
      <c r="L158" s="22">
        <f t="shared" si="29"/>
        <v>12658.325891257362</v>
      </c>
    </row>
    <row r="159" spans="2:12" ht="15">
      <c r="B159" s="18">
        <v>42705</v>
      </c>
      <c r="C159" s="19">
        <v>139.85</v>
      </c>
      <c r="D159" s="25">
        <f t="shared" si="26"/>
        <v>0.78813450965349707</v>
      </c>
      <c r="E159" s="21">
        <v>1000</v>
      </c>
      <c r="F159" s="22">
        <f t="shared" si="27"/>
        <v>43009.825015996335</v>
      </c>
      <c r="G159" s="16"/>
      <c r="H159" s="23">
        <v>42705</v>
      </c>
      <c r="I159" s="24">
        <v>19963</v>
      </c>
      <c r="J159" s="25">
        <f t="shared" si="28"/>
        <v>0.14565279770444764</v>
      </c>
      <c r="K159" s="21">
        <v>1000</v>
      </c>
      <c r="L159" s="22">
        <f t="shared" si="29"/>
        <v>16984.134745507828</v>
      </c>
    </row>
    <row r="160" spans="2:12" ht="15">
      <c r="B160" s="18">
        <v>43070</v>
      </c>
      <c r="C160" s="19">
        <v>201.11</v>
      </c>
      <c r="D160" s="25">
        <f t="shared" si="26"/>
        <v>0.4380407579549519</v>
      </c>
      <c r="E160" s="21">
        <v>1000</v>
      </c>
      <c r="F160" s="26">
        <f t="shared" si="27"/>
        <v>51664.659082226513</v>
      </c>
      <c r="G160" s="16"/>
      <c r="H160" s="23">
        <v>43070</v>
      </c>
      <c r="I160" s="24">
        <v>24824</v>
      </c>
      <c r="J160" s="25">
        <f t="shared" si="28"/>
        <v>0.24350047588037871</v>
      </c>
      <c r="K160" s="21">
        <v>1000</v>
      </c>
      <c r="L160" s="27">
        <f t="shared" si="29"/>
        <v>16899.609700630885</v>
      </c>
    </row>
    <row r="161" spans="1:12" ht="15">
      <c r="B161" s="18">
        <v>43435</v>
      </c>
      <c r="C161" s="19">
        <v>236.09</v>
      </c>
      <c r="D161" s="25">
        <f t="shared" si="26"/>
        <v>0.17393466262244536</v>
      </c>
      <c r="E161" s="28"/>
      <c r="F161" s="28"/>
      <c r="G161" s="16"/>
      <c r="H161" s="23">
        <v>43435</v>
      </c>
      <c r="I161" s="24">
        <v>23327</v>
      </c>
      <c r="J161" s="25">
        <f t="shared" si="28"/>
        <v>-6.0304543989687397E-2</v>
      </c>
      <c r="K161" s="29"/>
      <c r="L161" s="30"/>
    </row>
    <row r="162" spans="1:12" ht="15">
      <c r="B162" s="9"/>
      <c r="C162" s="9"/>
      <c r="D162" s="9"/>
      <c r="E162" s="31">
        <f>SUM(E151:E161)</f>
        <v>10000</v>
      </c>
      <c r="F162" s="32"/>
      <c r="G162" s="9"/>
      <c r="H162" s="9"/>
      <c r="I162" s="9"/>
      <c r="J162" s="9"/>
      <c r="K162" s="31">
        <f>SUM(K151:K161)</f>
        <v>10000</v>
      </c>
      <c r="L162" s="33"/>
    </row>
    <row r="163" spans="1:12" ht="15">
      <c r="B163" s="9"/>
      <c r="C163" s="9"/>
      <c r="D163" s="9"/>
      <c r="E163" s="31"/>
      <c r="F163" s="32"/>
      <c r="G163" s="9"/>
      <c r="H163" s="9"/>
      <c r="I163" s="9"/>
      <c r="J163" s="9"/>
      <c r="K163" s="31"/>
      <c r="L163" s="33"/>
    </row>
    <row r="164" spans="1:12" ht="14.25">
      <c r="A164" s="2" t="s">
        <v>713</v>
      </c>
      <c r="B164" s="79" t="s">
        <v>714</v>
      </c>
      <c r="C164" s="76"/>
      <c r="D164" s="76"/>
      <c r="E164" s="76"/>
      <c r="F164" s="76"/>
      <c r="G164" s="76"/>
      <c r="H164" s="76"/>
      <c r="I164" s="76"/>
      <c r="J164" s="76"/>
      <c r="K164" s="76"/>
      <c r="L164" s="77"/>
    </row>
    <row r="165" spans="1:12" ht="12.75">
      <c r="B165" s="82" t="s">
        <v>2</v>
      </c>
      <c r="C165" s="76"/>
      <c r="D165" s="76"/>
      <c r="E165" s="76"/>
      <c r="F165" s="76"/>
      <c r="G165" s="76"/>
      <c r="H165" s="76"/>
      <c r="I165" s="76"/>
      <c r="J165" s="76"/>
      <c r="K165" s="76"/>
      <c r="L165" s="77"/>
    </row>
    <row r="166" spans="1:12" ht="12.75">
      <c r="B166" s="78" t="s">
        <v>715</v>
      </c>
      <c r="C166" s="76"/>
      <c r="D166" s="76"/>
      <c r="E166" s="76"/>
      <c r="F166" s="76"/>
      <c r="G166" s="76"/>
      <c r="H166" s="76"/>
      <c r="I166" s="76"/>
      <c r="J166" s="76"/>
      <c r="K166" s="76"/>
      <c r="L166" s="77"/>
    </row>
    <row r="167" spans="1:12" ht="12.75">
      <c r="B167" s="3"/>
      <c r="C167" s="4">
        <v>2018</v>
      </c>
      <c r="D167" s="4">
        <v>2017</v>
      </c>
      <c r="E167" s="4">
        <v>2016</v>
      </c>
      <c r="F167" s="4">
        <v>2015</v>
      </c>
      <c r="G167" s="4">
        <v>2014</v>
      </c>
      <c r="H167" s="4">
        <v>2013</v>
      </c>
      <c r="I167" s="4">
        <v>2012</v>
      </c>
      <c r="J167" s="4">
        <v>2011</v>
      </c>
      <c r="K167" s="4">
        <v>2010</v>
      </c>
      <c r="L167" s="4">
        <v>2009</v>
      </c>
    </row>
    <row r="168" spans="1:12" ht="12.75">
      <c r="B168" s="5" t="s">
        <v>10</v>
      </c>
      <c r="C168" s="6">
        <v>21758</v>
      </c>
      <c r="D168" s="6">
        <v>21667</v>
      </c>
      <c r="E168" s="6">
        <v>22559</v>
      </c>
      <c r="F168" s="6">
        <v>20872</v>
      </c>
      <c r="G168" s="6">
        <v>22728</v>
      </c>
      <c r="H168" s="6">
        <v>23939</v>
      </c>
      <c r="I168" s="6">
        <v>25364</v>
      </c>
      <c r="J168" s="6">
        <v>22171</v>
      </c>
      <c r="K168" s="6">
        <v>20732</v>
      </c>
      <c r="L168" s="6">
        <v>18254</v>
      </c>
    </row>
    <row r="169" spans="1:12" ht="12.75">
      <c r="B169" s="5" t="s">
        <v>11</v>
      </c>
      <c r="C169" s="6">
        <v>3983</v>
      </c>
      <c r="D169" s="6">
        <v>4018</v>
      </c>
      <c r="E169" s="6">
        <v>4067</v>
      </c>
      <c r="F169" s="6">
        <v>3862</v>
      </c>
      <c r="G169" s="6">
        <v>4491</v>
      </c>
      <c r="H169" s="6">
        <v>4816</v>
      </c>
      <c r="I169" s="6">
        <v>4302</v>
      </c>
      <c r="J169" s="6">
        <v>2950</v>
      </c>
      <c r="K169" s="6">
        <v>3561</v>
      </c>
      <c r="L169" s="6">
        <v>2235</v>
      </c>
    </row>
    <row r="170" spans="1:12" ht="12.75">
      <c r="B170" s="5" t="s">
        <v>12</v>
      </c>
      <c r="C170" s="6">
        <v>2920</v>
      </c>
      <c r="D170" s="6">
        <v>4604</v>
      </c>
      <c r="E170" s="6">
        <v>2659</v>
      </c>
      <c r="F170" s="6">
        <v>2533</v>
      </c>
      <c r="G170" s="6">
        <v>2951</v>
      </c>
      <c r="H170" s="6">
        <v>3158</v>
      </c>
      <c r="I170" s="6">
        <v>2866</v>
      </c>
      <c r="J170" s="6">
        <v>1937</v>
      </c>
      <c r="K170" s="6">
        <v>2328</v>
      </c>
      <c r="L170" s="6">
        <v>1497</v>
      </c>
    </row>
    <row r="171" spans="1:12" ht="12.75">
      <c r="B171" s="5" t="s">
        <v>13</v>
      </c>
      <c r="C171" s="7">
        <v>3.77</v>
      </c>
      <c r="D171" s="7">
        <v>5.77</v>
      </c>
      <c r="E171" s="7">
        <v>3.21</v>
      </c>
      <c r="F171" s="7">
        <v>5.85</v>
      </c>
      <c r="G171" s="7">
        <v>6.5</v>
      </c>
      <c r="H171" s="7">
        <v>6.76</v>
      </c>
      <c r="I171" s="7">
        <v>6.11</v>
      </c>
      <c r="J171" s="7">
        <v>4.12</v>
      </c>
      <c r="K171" s="7">
        <v>4.92</v>
      </c>
      <c r="L171" s="7">
        <v>3.19</v>
      </c>
    </row>
    <row r="172" spans="1:12" ht="12.75">
      <c r="B172" s="5" t="s">
        <v>14</v>
      </c>
      <c r="C172" s="7">
        <v>45.31</v>
      </c>
      <c r="D172" s="7">
        <v>42.42</v>
      </c>
      <c r="E172" s="7">
        <v>63.76</v>
      </c>
      <c r="F172" s="7">
        <v>26.32</v>
      </c>
      <c r="G172" s="7">
        <v>25.52</v>
      </c>
      <c r="H172" s="7">
        <v>26.56</v>
      </c>
      <c r="I172" s="7">
        <v>20.100000000000001</v>
      </c>
      <c r="J172" s="7">
        <v>15.45</v>
      </c>
      <c r="K172" s="7">
        <v>19.11</v>
      </c>
      <c r="L172" s="7">
        <v>14.94</v>
      </c>
    </row>
    <row r="173" spans="1:12" ht="12.75">
      <c r="B173" s="5" t="s">
        <v>15</v>
      </c>
      <c r="C173" s="8">
        <f t="shared" ref="C173:L173" si="30">C172/C171</f>
        <v>12.018567639257295</v>
      </c>
      <c r="D173" s="8">
        <f t="shared" si="30"/>
        <v>7.3518197573656856</v>
      </c>
      <c r="E173" s="8">
        <f t="shared" si="30"/>
        <v>19.862928348909659</v>
      </c>
      <c r="F173" s="8">
        <f t="shared" si="30"/>
        <v>4.4991452991452991</v>
      </c>
      <c r="G173" s="8">
        <f t="shared" si="30"/>
        <v>3.9261538461538459</v>
      </c>
      <c r="H173" s="8">
        <f t="shared" si="30"/>
        <v>3.9289940828402368</v>
      </c>
      <c r="I173" s="8">
        <f t="shared" si="30"/>
        <v>3.2896890343698857</v>
      </c>
      <c r="J173" s="8">
        <f t="shared" si="30"/>
        <v>3.7499999999999996</v>
      </c>
      <c r="K173" s="8">
        <f t="shared" si="30"/>
        <v>3.8841463414634148</v>
      </c>
      <c r="L173" s="8">
        <f t="shared" si="30"/>
        <v>4.6833855799373039</v>
      </c>
    </row>
    <row r="175" spans="1:12" ht="15">
      <c r="B175" s="80" t="s">
        <v>16</v>
      </c>
      <c r="C175" s="81"/>
      <c r="D175" s="81"/>
      <c r="E175" s="81"/>
      <c r="F175" s="81"/>
      <c r="G175" s="81"/>
      <c r="H175" s="81"/>
      <c r="I175" s="81"/>
      <c r="J175" s="81"/>
      <c r="K175" s="81"/>
      <c r="L175" s="81"/>
    </row>
    <row r="176" spans="1:12" ht="18.75">
      <c r="B176" s="87" t="s">
        <v>717</v>
      </c>
      <c r="C176" s="76"/>
      <c r="D176" s="76"/>
      <c r="E176" s="76"/>
      <c r="F176" s="77"/>
      <c r="G176" s="9"/>
      <c r="H176" s="10"/>
      <c r="I176" s="10"/>
      <c r="J176" s="10"/>
      <c r="K176" s="10"/>
      <c r="L176" s="10"/>
    </row>
    <row r="177" spans="1:12" ht="15">
      <c r="B177" s="11" t="s">
        <v>20</v>
      </c>
      <c r="C177" s="12" t="s">
        <v>21</v>
      </c>
      <c r="D177" s="13" t="s">
        <v>22</v>
      </c>
      <c r="E177" s="14" t="s">
        <v>23</v>
      </c>
      <c r="F177" s="15" t="s">
        <v>24</v>
      </c>
      <c r="G177" s="16"/>
      <c r="H177" s="17" t="s">
        <v>20</v>
      </c>
      <c r="I177" s="12" t="s">
        <v>25</v>
      </c>
      <c r="J177" s="13" t="s">
        <v>22</v>
      </c>
      <c r="K177" s="15" t="s">
        <v>23</v>
      </c>
      <c r="L177" s="15" t="s">
        <v>24</v>
      </c>
    </row>
    <row r="178" spans="1:12" ht="15">
      <c r="B178" s="18">
        <v>39783</v>
      </c>
      <c r="C178" s="19">
        <v>7</v>
      </c>
      <c r="D178" s="20"/>
      <c r="E178" s="21">
        <v>1000</v>
      </c>
      <c r="F178" s="22">
        <f>(E178)+(E178*D179)</f>
        <v>2134.2857142857142</v>
      </c>
      <c r="G178" s="16"/>
      <c r="H178" s="23">
        <v>39783</v>
      </c>
      <c r="I178" s="24">
        <v>8515</v>
      </c>
      <c r="J178" s="20"/>
      <c r="K178" s="21">
        <v>1000</v>
      </c>
      <c r="L178" s="22">
        <f>(K178)+(K178*J179)</f>
        <v>1229.7122724603641</v>
      </c>
    </row>
    <row r="179" spans="1:12" ht="15">
      <c r="B179" s="18">
        <v>40148</v>
      </c>
      <c r="C179" s="19">
        <v>14.94</v>
      </c>
      <c r="D179" s="25">
        <f t="shared" ref="D179:D188" si="31">(C179-C178)/C178</f>
        <v>1.1342857142857141</v>
      </c>
      <c r="E179" s="21">
        <v>1000</v>
      </c>
      <c r="F179" s="22">
        <f t="shared" ref="F179:F187" si="32">(F178+E179)+(F178+E179)*D180</f>
        <v>4009.1164658634539</v>
      </c>
      <c r="G179" s="16"/>
      <c r="H179" s="23">
        <v>40148</v>
      </c>
      <c r="I179" s="24">
        <v>10471</v>
      </c>
      <c r="J179" s="25">
        <f t="shared" ref="J179:J188" si="33">(I179-I178)/I178</f>
        <v>0.22971227246036408</v>
      </c>
      <c r="K179" s="21">
        <v>1000</v>
      </c>
      <c r="L179" s="22">
        <f t="shared" ref="L179:L187" si="34">(L178+K179)+(L178+K179)*J180</f>
        <v>2446.9127803306319</v>
      </c>
    </row>
    <row r="180" spans="1:12" ht="15">
      <c r="B180" s="18">
        <v>40513</v>
      </c>
      <c r="C180" s="19">
        <v>19.11</v>
      </c>
      <c r="D180" s="25">
        <f t="shared" si="31"/>
        <v>0.27911646586345384</v>
      </c>
      <c r="E180" s="21">
        <v>1000</v>
      </c>
      <c r="F180" s="22">
        <f t="shared" si="32"/>
        <v>4049.7566403762612</v>
      </c>
      <c r="G180" s="16"/>
      <c r="H180" s="23">
        <v>40513</v>
      </c>
      <c r="I180" s="24">
        <v>11491</v>
      </c>
      <c r="J180" s="25">
        <f t="shared" si="33"/>
        <v>9.741189953204088E-2</v>
      </c>
      <c r="K180" s="21">
        <v>1000</v>
      </c>
      <c r="L180" s="22">
        <f t="shared" si="34"/>
        <v>3664.6883158384239</v>
      </c>
    </row>
    <row r="181" spans="1:12" ht="15">
      <c r="B181" s="18">
        <v>40878</v>
      </c>
      <c r="C181" s="19">
        <v>15.45</v>
      </c>
      <c r="D181" s="25">
        <f t="shared" si="31"/>
        <v>-0.19152276295133439</v>
      </c>
      <c r="E181" s="21">
        <v>1000</v>
      </c>
      <c r="F181" s="22">
        <f t="shared" si="32"/>
        <v>6569.5863088390197</v>
      </c>
      <c r="G181" s="16"/>
      <c r="H181" s="23">
        <v>40878</v>
      </c>
      <c r="I181" s="24">
        <v>12217</v>
      </c>
      <c r="J181" s="25">
        <f t="shared" si="33"/>
        <v>6.3179879906013398E-2</v>
      </c>
      <c r="K181" s="21">
        <v>1000</v>
      </c>
      <c r="L181" s="22">
        <f t="shared" si="34"/>
        <v>5022.8349672468257</v>
      </c>
    </row>
    <row r="182" spans="1:12" ht="15">
      <c r="B182" s="18">
        <v>41244</v>
      </c>
      <c r="C182" s="19">
        <v>20.100000000000001</v>
      </c>
      <c r="D182" s="25">
        <f t="shared" si="31"/>
        <v>0.30097087378640791</v>
      </c>
      <c r="E182" s="21">
        <v>1000</v>
      </c>
      <c r="F182" s="22">
        <f t="shared" si="32"/>
        <v>10002.398625013151</v>
      </c>
      <c r="G182" s="16"/>
      <c r="H182" s="23">
        <v>41244</v>
      </c>
      <c r="I182" s="24">
        <v>13155</v>
      </c>
      <c r="J182" s="25">
        <f t="shared" si="33"/>
        <v>7.6778259801915369E-2</v>
      </c>
      <c r="K182" s="21">
        <v>1000</v>
      </c>
      <c r="L182" s="22">
        <f t="shared" si="34"/>
        <v>7213.2090390705998</v>
      </c>
    </row>
    <row r="183" spans="1:12" ht="15">
      <c r="B183" s="18">
        <v>41609</v>
      </c>
      <c r="C183" s="19">
        <v>26.56</v>
      </c>
      <c r="D183" s="25">
        <f t="shared" si="31"/>
        <v>0.3213930348258705</v>
      </c>
      <c r="E183" s="21">
        <v>1000</v>
      </c>
      <c r="F183" s="22">
        <f t="shared" si="32"/>
        <v>10571.581811383119</v>
      </c>
      <c r="G183" s="16"/>
      <c r="H183" s="23">
        <v>41609</v>
      </c>
      <c r="I183" s="24">
        <v>15755</v>
      </c>
      <c r="J183" s="25">
        <f t="shared" si="33"/>
        <v>0.1976434815659445</v>
      </c>
      <c r="K183" s="21">
        <v>1000</v>
      </c>
      <c r="L183" s="22">
        <f t="shared" si="34"/>
        <v>9411.1750417227249</v>
      </c>
    </row>
    <row r="184" spans="1:12" ht="15">
      <c r="B184" s="18">
        <v>41974</v>
      </c>
      <c r="C184" s="19">
        <v>25.52</v>
      </c>
      <c r="D184" s="25">
        <f t="shared" si="31"/>
        <v>-3.9156626506024063E-2</v>
      </c>
      <c r="E184" s="21">
        <v>1000</v>
      </c>
      <c r="F184" s="22">
        <f t="shared" si="32"/>
        <v>11934.327322711744</v>
      </c>
      <c r="G184" s="16"/>
      <c r="H184" s="23">
        <v>41974</v>
      </c>
      <c r="I184" s="24">
        <v>18053</v>
      </c>
      <c r="J184" s="25">
        <f t="shared" si="33"/>
        <v>0.14585845763249761</v>
      </c>
      <c r="K184" s="21">
        <v>1000</v>
      </c>
      <c r="L184" s="22">
        <f t="shared" si="34"/>
        <v>10049.007095885365</v>
      </c>
    </row>
    <row r="185" spans="1:12" ht="15">
      <c r="B185" s="18">
        <v>42339</v>
      </c>
      <c r="C185" s="19">
        <v>26.32</v>
      </c>
      <c r="D185" s="25">
        <f t="shared" si="31"/>
        <v>3.1347962382445173E-2</v>
      </c>
      <c r="E185" s="21">
        <v>1000</v>
      </c>
      <c r="F185" s="22">
        <f t="shared" si="32"/>
        <v>31333.309654107172</v>
      </c>
      <c r="G185" s="16"/>
      <c r="H185" s="23">
        <v>42339</v>
      </c>
      <c r="I185" s="24">
        <v>17425</v>
      </c>
      <c r="J185" s="25">
        <f t="shared" si="33"/>
        <v>-3.4786462083864177E-2</v>
      </c>
      <c r="K185" s="21">
        <v>1000</v>
      </c>
      <c r="L185" s="22">
        <f t="shared" si="34"/>
        <v>12658.325891257362</v>
      </c>
    </row>
    <row r="186" spans="1:12" ht="15">
      <c r="B186" s="18">
        <v>42705</v>
      </c>
      <c r="C186" s="19">
        <v>63.76</v>
      </c>
      <c r="D186" s="25">
        <f t="shared" si="31"/>
        <v>1.4224924012158053</v>
      </c>
      <c r="E186" s="21">
        <v>1000</v>
      </c>
      <c r="F186" s="22">
        <f t="shared" si="32"/>
        <v>21511.590268620239</v>
      </c>
      <c r="G186" s="16"/>
      <c r="H186" s="23">
        <v>42705</v>
      </c>
      <c r="I186" s="24">
        <v>19963</v>
      </c>
      <c r="J186" s="25">
        <f t="shared" si="33"/>
        <v>0.14565279770444764</v>
      </c>
      <c r="K186" s="21">
        <v>1000</v>
      </c>
      <c r="L186" s="22">
        <f t="shared" si="34"/>
        <v>16984.134745507828</v>
      </c>
    </row>
    <row r="187" spans="1:12" ht="15">
      <c r="B187" s="18">
        <v>43070</v>
      </c>
      <c r="C187" s="19">
        <v>42.42</v>
      </c>
      <c r="D187" s="25">
        <f t="shared" si="31"/>
        <v>-0.33469259723964861</v>
      </c>
      <c r="E187" s="21">
        <v>1000</v>
      </c>
      <c r="F187" s="26">
        <f t="shared" si="32"/>
        <v>24045.26532463892</v>
      </c>
      <c r="G187" s="16"/>
      <c r="H187" s="23">
        <v>43070</v>
      </c>
      <c r="I187" s="24">
        <v>24824</v>
      </c>
      <c r="J187" s="25">
        <f t="shared" si="33"/>
        <v>0.24350047588037871</v>
      </c>
      <c r="K187" s="21">
        <v>1000</v>
      </c>
      <c r="L187" s="27">
        <f t="shared" si="34"/>
        <v>16899.609700630885</v>
      </c>
    </row>
    <row r="188" spans="1:12" ht="15">
      <c r="B188" s="18">
        <v>43435</v>
      </c>
      <c r="C188" s="19">
        <v>45.31</v>
      </c>
      <c r="D188" s="25">
        <f t="shared" si="31"/>
        <v>6.812824139556814E-2</v>
      </c>
      <c r="E188" s="28"/>
      <c r="F188" s="28"/>
      <c r="G188" s="16"/>
      <c r="H188" s="23">
        <v>43435</v>
      </c>
      <c r="I188" s="24">
        <v>23327</v>
      </c>
      <c r="J188" s="25">
        <f t="shared" si="33"/>
        <v>-6.0304543989687397E-2</v>
      </c>
      <c r="K188" s="29"/>
      <c r="L188" s="30"/>
    </row>
    <row r="189" spans="1:12" ht="15">
      <c r="B189" s="9"/>
      <c r="C189" s="9"/>
      <c r="D189" s="9"/>
      <c r="E189" s="31">
        <f>SUM(E178:E188)</f>
        <v>10000</v>
      </c>
      <c r="F189" s="32"/>
      <c r="G189" s="9"/>
      <c r="H189" s="9"/>
      <c r="I189" s="9"/>
      <c r="J189" s="9"/>
      <c r="K189" s="31">
        <f>SUM(K178:K188)</f>
        <v>10000</v>
      </c>
      <c r="L189" s="33"/>
    </row>
    <row r="190" spans="1:12" ht="15">
      <c r="B190" s="9"/>
      <c r="C190" s="9"/>
      <c r="D190" s="9"/>
      <c r="E190" s="31"/>
      <c r="F190" s="32"/>
      <c r="G190" s="9"/>
      <c r="H190" s="9"/>
      <c r="I190" s="9"/>
      <c r="J190" s="9"/>
      <c r="K190" s="31"/>
      <c r="L190" s="33"/>
    </row>
    <row r="191" spans="1:12" ht="14.25">
      <c r="A191" s="2" t="s">
        <v>720</v>
      </c>
      <c r="B191" s="79" t="s">
        <v>721</v>
      </c>
      <c r="C191" s="76"/>
      <c r="D191" s="76"/>
      <c r="E191" s="76"/>
      <c r="F191" s="76"/>
      <c r="G191" s="76"/>
      <c r="H191" s="76"/>
      <c r="I191" s="76"/>
      <c r="J191" s="76"/>
      <c r="K191" s="76"/>
      <c r="L191" s="77"/>
    </row>
    <row r="192" spans="1:12" ht="12.75">
      <c r="B192" s="82" t="s">
        <v>2</v>
      </c>
      <c r="C192" s="76"/>
      <c r="D192" s="76"/>
      <c r="E192" s="76"/>
      <c r="F192" s="76"/>
      <c r="G192" s="76"/>
      <c r="H192" s="76"/>
      <c r="I192" s="76"/>
      <c r="J192" s="76"/>
      <c r="K192" s="76"/>
      <c r="L192" s="77"/>
    </row>
    <row r="193" spans="2:12" ht="12.75">
      <c r="B193" s="78" t="s">
        <v>723</v>
      </c>
      <c r="C193" s="76"/>
      <c r="D193" s="76"/>
      <c r="E193" s="76"/>
      <c r="F193" s="76"/>
      <c r="G193" s="76"/>
      <c r="H193" s="76"/>
      <c r="I193" s="76"/>
      <c r="J193" s="76"/>
      <c r="K193" s="76"/>
      <c r="L193" s="77"/>
    </row>
    <row r="194" spans="2:12" ht="12.75">
      <c r="B194" s="3"/>
      <c r="C194" s="4">
        <v>2018</v>
      </c>
      <c r="D194" s="4">
        <v>2017</v>
      </c>
      <c r="E194" s="4">
        <v>2016</v>
      </c>
      <c r="F194" s="4">
        <v>2015</v>
      </c>
      <c r="G194" s="4">
        <v>2014</v>
      </c>
      <c r="H194" s="4">
        <v>2013</v>
      </c>
      <c r="I194" s="4">
        <v>2012</v>
      </c>
      <c r="J194" s="4">
        <v>2011</v>
      </c>
      <c r="K194" s="4">
        <v>2010</v>
      </c>
      <c r="L194" s="4">
        <v>2009</v>
      </c>
    </row>
    <row r="195" spans="2:12" ht="12.75">
      <c r="B195" s="5" t="s">
        <v>10</v>
      </c>
      <c r="C195" s="6">
        <v>67941</v>
      </c>
      <c r="D195" s="6">
        <v>62308</v>
      </c>
      <c r="E195" s="6">
        <v>60787</v>
      </c>
      <c r="F195" s="6">
        <v>69951</v>
      </c>
      <c r="G195" s="6">
        <v>73316</v>
      </c>
      <c r="H195" s="6">
        <v>68199</v>
      </c>
      <c r="I195" s="6">
        <v>68150</v>
      </c>
      <c r="J195" s="6">
        <v>70241</v>
      </c>
      <c r="K195" s="6">
        <v>52247</v>
      </c>
      <c r="L195" s="6">
        <v>41058</v>
      </c>
    </row>
    <row r="196" spans="2:12" ht="12.75">
      <c r="B196" s="5" t="s">
        <v>11</v>
      </c>
      <c r="C196" s="6">
        <v>6307</v>
      </c>
      <c r="D196" s="6">
        <v>3536</v>
      </c>
      <c r="E196" s="6">
        <v>4281</v>
      </c>
      <c r="F196" s="6">
        <v>7470</v>
      </c>
      <c r="G196" s="6">
        <v>8804</v>
      </c>
      <c r="H196" s="6">
        <v>4052</v>
      </c>
      <c r="I196" s="6">
        <v>1442</v>
      </c>
      <c r="J196" s="6">
        <v>9184</v>
      </c>
      <c r="K196" s="6">
        <v>3729</v>
      </c>
      <c r="L196" s="6">
        <v>-4333</v>
      </c>
    </row>
    <row r="197" spans="2:12" ht="12.75">
      <c r="B197" s="5" t="s">
        <v>12</v>
      </c>
      <c r="C197" s="6">
        <v>4982</v>
      </c>
      <c r="D197" s="6">
        <v>3907</v>
      </c>
      <c r="E197" s="6">
        <v>747</v>
      </c>
      <c r="F197" s="6">
        <v>5152</v>
      </c>
      <c r="G197" s="6">
        <v>6187</v>
      </c>
      <c r="H197" s="6">
        <v>3246</v>
      </c>
      <c r="I197" s="6">
        <v>1202</v>
      </c>
      <c r="J197" s="6">
        <v>6155</v>
      </c>
      <c r="K197" s="6">
        <v>2545</v>
      </c>
      <c r="L197" s="6">
        <v>-2368</v>
      </c>
    </row>
    <row r="198" spans="2:12" ht="12.75">
      <c r="B198" s="5" t="s">
        <v>13</v>
      </c>
      <c r="C198" s="7">
        <v>4.91</v>
      </c>
      <c r="D198" s="7">
        <v>3.62</v>
      </c>
      <c r="E198" s="7">
        <v>0.67</v>
      </c>
      <c r="F198" s="7">
        <v>4.57</v>
      </c>
      <c r="G198" s="7">
        <v>5.42</v>
      </c>
      <c r="H198" s="7">
        <v>2.91</v>
      </c>
      <c r="I198" s="7">
        <v>1.1200000000000001</v>
      </c>
      <c r="J198" s="7">
        <v>5.76</v>
      </c>
      <c r="K198" s="7">
        <v>2.86</v>
      </c>
      <c r="L198" s="7">
        <v>-2.89</v>
      </c>
    </row>
    <row r="199" spans="2:12" ht="12.75">
      <c r="B199" s="5" t="s">
        <v>14</v>
      </c>
      <c r="C199" s="7">
        <v>40.68</v>
      </c>
      <c r="D199" s="7">
        <v>48.3</v>
      </c>
      <c r="E199" s="7">
        <v>44.42</v>
      </c>
      <c r="F199" s="7">
        <v>38.17</v>
      </c>
      <c r="G199" s="7">
        <v>41.48</v>
      </c>
      <c r="H199" s="7">
        <v>40.15</v>
      </c>
      <c r="I199" s="7">
        <v>23.91</v>
      </c>
      <c r="J199" s="7">
        <v>22.09</v>
      </c>
      <c r="K199" s="7">
        <v>30.74</v>
      </c>
      <c r="L199" s="7">
        <v>23.98</v>
      </c>
    </row>
    <row r="200" spans="2:12" ht="12.75">
      <c r="B200" s="5" t="s">
        <v>15</v>
      </c>
      <c r="C200" s="8">
        <f t="shared" ref="C200:L200" si="35">C199/C198</f>
        <v>8.2851323828920567</v>
      </c>
      <c r="D200" s="8">
        <f t="shared" si="35"/>
        <v>13.342541436464087</v>
      </c>
      <c r="E200" s="8">
        <f t="shared" si="35"/>
        <v>66.298507462686572</v>
      </c>
      <c r="F200" s="8">
        <f t="shared" si="35"/>
        <v>8.3522975929978109</v>
      </c>
      <c r="G200" s="8">
        <f t="shared" si="35"/>
        <v>7.6531365313653135</v>
      </c>
      <c r="H200" s="8">
        <f t="shared" si="35"/>
        <v>13.797250859106528</v>
      </c>
      <c r="I200" s="8">
        <f t="shared" si="35"/>
        <v>21.348214285714285</v>
      </c>
      <c r="J200" s="8">
        <f t="shared" si="35"/>
        <v>3.8350694444444446</v>
      </c>
      <c r="K200" s="8">
        <f t="shared" si="35"/>
        <v>10.748251748251748</v>
      </c>
      <c r="L200" s="8">
        <f t="shared" si="35"/>
        <v>-8.29757785467128</v>
      </c>
    </row>
    <row r="202" spans="2:12" ht="15">
      <c r="B202" s="80" t="s">
        <v>16</v>
      </c>
      <c r="C202" s="81"/>
      <c r="D202" s="81"/>
      <c r="E202" s="81"/>
      <c r="F202" s="81"/>
      <c r="G202" s="81"/>
      <c r="H202" s="81"/>
      <c r="I202" s="81"/>
      <c r="J202" s="81"/>
      <c r="K202" s="81"/>
      <c r="L202" s="81"/>
    </row>
    <row r="203" spans="2:12" ht="18.75">
      <c r="B203" s="87" t="s">
        <v>724</v>
      </c>
      <c r="C203" s="76"/>
      <c r="D203" s="76"/>
      <c r="E203" s="76"/>
      <c r="F203" s="77"/>
      <c r="G203" s="9"/>
      <c r="H203" s="10"/>
      <c r="I203" s="10"/>
      <c r="J203" s="10"/>
      <c r="K203" s="10"/>
      <c r="L203" s="10"/>
    </row>
    <row r="204" spans="2:12" ht="15">
      <c r="B204" s="11" t="s">
        <v>20</v>
      </c>
      <c r="C204" s="12" t="s">
        <v>21</v>
      </c>
      <c r="D204" s="13" t="s">
        <v>22</v>
      </c>
      <c r="E204" s="14" t="s">
        <v>23</v>
      </c>
      <c r="F204" s="15" t="s">
        <v>24</v>
      </c>
      <c r="G204" s="16"/>
      <c r="H204" s="17" t="s">
        <v>20</v>
      </c>
      <c r="I204" s="12" t="s">
        <v>25</v>
      </c>
      <c r="J204" s="13" t="s">
        <v>22</v>
      </c>
      <c r="K204" s="15" t="s">
        <v>23</v>
      </c>
      <c r="L204" s="15" t="s">
        <v>24</v>
      </c>
    </row>
    <row r="205" spans="2:12" ht="15">
      <c r="B205" s="18">
        <v>39783</v>
      </c>
      <c r="C205" s="19">
        <v>19</v>
      </c>
      <c r="D205" s="20"/>
      <c r="E205" s="21">
        <v>1000</v>
      </c>
      <c r="F205" s="22">
        <f>(E205)+(E205*D206)</f>
        <v>1262.1052631578948</v>
      </c>
      <c r="G205" s="16"/>
      <c r="H205" s="23">
        <v>39783</v>
      </c>
      <c r="I205" s="24">
        <v>8515</v>
      </c>
      <c r="J205" s="20"/>
      <c r="K205" s="21">
        <v>1000</v>
      </c>
      <c r="L205" s="22">
        <f>(K205)+(K205*J206)</f>
        <v>1229.7122724603641</v>
      </c>
    </row>
    <row r="206" spans="2:12" ht="15">
      <c r="B206" s="18">
        <v>40148</v>
      </c>
      <c r="C206" s="19">
        <v>23.98</v>
      </c>
      <c r="D206" s="25">
        <f t="shared" ref="D206:D215" si="36">(C206-C205)/C205</f>
        <v>0.26210526315789479</v>
      </c>
      <c r="E206" s="21">
        <v>1000</v>
      </c>
      <c r="F206" s="22">
        <f t="shared" ref="F206:F214" si="37">(F205+E206)+(F205+E206)*D207</f>
        <v>2899.7963214959836</v>
      </c>
      <c r="G206" s="16"/>
      <c r="H206" s="23">
        <v>40148</v>
      </c>
      <c r="I206" s="24">
        <v>10471</v>
      </c>
      <c r="J206" s="25">
        <f t="shared" ref="J206:J215" si="38">(I206-I205)/I205</f>
        <v>0.22971227246036408</v>
      </c>
      <c r="K206" s="21">
        <v>1000</v>
      </c>
      <c r="L206" s="22">
        <f t="shared" ref="L206:L214" si="39">(L205+K206)+(L205+K206)*J207</f>
        <v>2446.9127803306319</v>
      </c>
    </row>
    <row r="207" spans="2:12" ht="15">
      <c r="B207" s="18">
        <v>40513</v>
      </c>
      <c r="C207" s="19">
        <v>30.74</v>
      </c>
      <c r="D207" s="25">
        <f t="shared" si="36"/>
        <v>0.28190158465387816</v>
      </c>
      <c r="E207" s="21">
        <v>1000</v>
      </c>
      <c r="F207" s="22">
        <f t="shared" si="37"/>
        <v>2802.4235765076864</v>
      </c>
      <c r="G207" s="16"/>
      <c r="H207" s="23">
        <v>40513</v>
      </c>
      <c r="I207" s="24">
        <v>11491</v>
      </c>
      <c r="J207" s="25">
        <f t="shared" si="38"/>
        <v>9.741189953204088E-2</v>
      </c>
      <c r="K207" s="21">
        <v>1000</v>
      </c>
      <c r="L207" s="22">
        <f t="shared" si="39"/>
        <v>3664.6883158384239</v>
      </c>
    </row>
    <row r="208" spans="2:12" ht="15">
      <c r="B208" s="18">
        <v>40878</v>
      </c>
      <c r="C208" s="19">
        <v>22.09</v>
      </c>
      <c r="D208" s="25">
        <f t="shared" si="36"/>
        <v>-0.28139232270657122</v>
      </c>
      <c r="E208" s="21">
        <v>1000</v>
      </c>
      <c r="F208" s="22">
        <f t="shared" si="37"/>
        <v>4115.7060984290983</v>
      </c>
      <c r="G208" s="16"/>
      <c r="H208" s="23">
        <v>40878</v>
      </c>
      <c r="I208" s="24">
        <v>12217</v>
      </c>
      <c r="J208" s="25">
        <f t="shared" si="38"/>
        <v>6.3179879906013398E-2</v>
      </c>
      <c r="K208" s="21">
        <v>1000</v>
      </c>
      <c r="L208" s="22">
        <f t="shared" si="39"/>
        <v>5022.8349672468257</v>
      </c>
    </row>
    <row r="209" spans="1:12" ht="15">
      <c r="B209" s="18">
        <v>41244</v>
      </c>
      <c r="C209" s="19">
        <v>23.91</v>
      </c>
      <c r="D209" s="25">
        <f t="shared" si="36"/>
        <v>8.2390221819827997E-2</v>
      </c>
      <c r="E209" s="21">
        <v>1000</v>
      </c>
      <c r="F209" s="22">
        <f t="shared" si="37"/>
        <v>8590.3638582989661</v>
      </c>
      <c r="G209" s="16"/>
      <c r="H209" s="23">
        <v>41244</v>
      </c>
      <c r="I209" s="24">
        <v>13155</v>
      </c>
      <c r="J209" s="25">
        <f t="shared" si="38"/>
        <v>7.6778259801915369E-2</v>
      </c>
      <c r="K209" s="21">
        <v>1000</v>
      </c>
      <c r="L209" s="22">
        <f t="shared" si="39"/>
        <v>7213.2090390705998</v>
      </c>
    </row>
    <row r="210" spans="1:12" ht="15">
      <c r="B210" s="18">
        <v>41609</v>
      </c>
      <c r="C210" s="19">
        <v>40.15</v>
      </c>
      <c r="D210" s="25">
        <f t="shared" si="36"/>
        <v>0.67921371810957754</v>
      </c>
      <c r="E210" s="21">
        <v>1000</v>
      </c>
      <c r="F210" s="22">
        <f t="shared" si="37"/>
        <v>9908.0521255850836</v>
      </c>
      <c r="G210" s="16"/>
      <c r="H210" s="23">
        <v>41609</v>
      </c>
      <c r="I210" s="24">
        <v>15755</v>
      </c>
      <c r="J210" s="25">
        <f t="shared" si="38"/>
        <v>0.1976434815659445</v>
      </c>
      <c r="K210" s="21">
        <v>1000</v>
      </c>
      <c r="L210" s="22">
        <f t="shared" si="39"/>
        <v>9411.1750417227249</v>
      </c>
    </row>
    <row r="211" spans="1:12" ht="15">
      <c r="B211" s="18">
        <v>41974</v>
      </c>
      <c r="C211" s="19">
        <v>41.48</v>
      </c>
      <c r="D211" s="25">
        <f t="shared" si="36"/>
        <v>3.3125778331257745E-2</v>
      </c>
      <c r="E211" s="21">
        <v>1000</v>
      </c>
      <c r="F211" s="22">
        <f t="shared" si="37"/>
        <v>10037.616914985118</v>
      </c>
      <c r="G211" s="16"/>
      <c r="H211" s="23">
        <v>41974</v>
      </c>
      <c r="I211" s="24">
        <v>18053</v>
      </c>
      <c r="J211" s="25">
        <f t="shared" si="38"/>
        <v>0.14585845763249761</v>
      </c>
      <c r="K211" s="21">
        <v>1000</v>
      </c>
      <c r="L211" s="22">
        <f t="shared" si="39"/>
        <v>10049.007095885365</v>
      </c>
    </row>
    <row r="212" spans="1:12" ht="15">
      <c r="B212" s="18">
        <v>42339</v>
      </c>
      <c r="C212" s="19">
        <v>38.17</v>
      </c>
      <c r="D212" s="25">
        <f t="shared" si="36"/>
        <v>-7.9797492767598732E-2</v>
      </c>
      <c r="E212" s="21">
        <v>1000</v>
      </c>
      <c r="F212" s="22">
        <f t="shared" si="37"/>
        <v>12844.929089956482</v>
      </c>
      <c r="G212" s="16"/>
      <c r="H212" s="23">
        <v>42339</v>
      </c>
      <c r="I212" s="24">
        <v>17425</v>
      </c>
      <c r="J212" s="25">
        <f t="shared" si="38"/>
        <v>-3.4786462083864177E-2</v>
      </c>
      <c r="K212" s="21">
        <v>1000</v>
      </c>
      <c r="L212" s="22">
        <f t="shared" si="39"/>
        <v>12658.325891257362</v>
      </c>
    </row>
    <row r="213" spans="1:12" ht="15">
      <c r="B213" s="18">
        <v>42705</v>
      </c>
      <c r="C213" s="19">
        <v>44.42</v>
      </c>
      <c r="D213" s="25">
        <f t="shared" si="36"/>
        <v>0.16374115797746921</v>
      </c>
      <c r="E213" s="21">
        <v>1000</v>
      </c>
      <c r="F213" s="22">
        <f t="shared" si="37"/>
        <v>15054.256529601487</v>
      </c>
      <c r="G213" s="16"/>
      <c r="H213" s="23">
        <v>42705</v>
      </c>
      <c r="I213" s="24">
        <v>19963</v>
      </c>
      <c r="J213" s="25">
        <f t="shared" si="38"/>
        <v>0.14565279770444764</v>
      </c>
      <c r="K213" s="21">
        <v>1000</v>
      </c>
      <c r="L213" s="22">
        <f t="shared" si="39"/>
        <v>16984.134745507828</v>
      </c>
    </row>
    <row r="214" spans="1:12" ht="15">
      <c r="B214" s="18">
        <v>43070</v>
      </c>
      <c r="C214" s="19">
        <v>48.3</v>
      </c>
      <c r="D214" s="25">
        <f t="shared" si="36"/>
        <v>8.7348041422782421E-2</v>
      </c>
      <c r="E214" s="21">
        <v>1000</v>
      </c>
      <c r="F214" s="26">
        <f t="shared" si="37"/>
        <v>13521.473201328956</v>
      </c>
      <c r="G214" s="16"/>
      <c r="H214" s="23">
        <v>43070</v>
      </c>
      <c r="I214" s="24">
        <v>24824</v>
      </c>
      <c r="J214" s="25">
        <f t="shared" si="38"/>
        <v>0.24350047588037871</v>
      </c>
      <c r="K214" s="21">
        <v>1000</v>
      </c>
      <c r="L214" s="27">
        <f t="shared" si="39"/>
        <v>16899.609700630885</v>
      </c>
    </row>
    <row r="215" spans="1:12" ht="15">
      <c r="B215" s="18">
        <v>43435</v>
      </c>
      <c r="C215" s="19">
        <v>40.68</v>
      </c>
      <c r="D215" s="25">
        <f t="shared" si="36"/>
        <v>-0.15776397515527946</v>
      </c>
      <c r="E215" s="28"/>
      <c r="F215" s="28"/>
      <c r="G215" s="16"/>
      <c r="H215" s="23">
        <v>43435</v>
      </c>
      <c r="I215" s="24">
        <v>23327</v>
      </c>
      <c r="J215" s="25">
        <f t="shared" si="38"/>
        <v>-6.0304543989687397E-2</v>
      </c>
      <c r="K215" s="29"/>
      <c r="L215" s="30"/>
    </row>
    <row r="216" spans="1:12" ht="15">
      <c r="B216" s="9"/>
      <c r="C216" s="9"/>
      <c r="D216" s="9"/>
      <c r="E216" s="31">
        <f>SUM(E205:E215)</f>
        <v>10000</v>
      </c>
      <c r="F216" s="32"/>
      <c r="G216" s="9"/>
      <c r="H216" s="9"/>
      <c r="I216" s="9"/>
      <c r="J216" s="9"/>
      <c r="K216" s="31">
        <f>SUM(K205:K215)</f>
        <v>10000</v>
      </c>
      <c r="L216" s="33"/>
    </row>
    <row r="217" spans="1:12" ht="15">
      <c r="B217" s="9"/>
      <c r="C217" s="9"/>
      <c r="D217" s="9"/>
      <c r="E217" s="31"/>
      <c r="F217" s="32"/>
      <c r="G217" s="9"/>
      <c r="H217" s="9"/>
      <c r="I217" s="9"/>
      <c r="J217" s="9"/>
      <c r="K217" s="31"/>
      <c r="L217" s="33"/>
    </row>
    <row r="218" spans="1:12" ht="14.25">
      <c r="A218" s="2" t="s">
        <v>726</v>
      </c>
      <c r="B218" s="79" t="s">
        <v>727</v>
      </c>
      <c r="C218" s="76"/>
      <c r="D218" s="76"/>
      <c r="E218" s="76"/>
      <c r="F218" s="76"/>
      <c r="G218" s="76"/>
      <c r="H218" s="76"/>
      <c r="I218" s="76"/>
      <c r="J218" s="76"/>
      <c r="K218" s="76"/>
      <c r="L218" s="77"/>
    </row>
    <row r="219" spans="1:12" ht="12.75">
      <c r="B219" s="82" t="s">
        <v>2</v>
      </c>
      <c r="C219" s="76"/>
      <c r="D219" s="76"/>
      <c r="E219" s="76"/>
      <c r="F219" s="76"/>
      <c r="G219" s="76"/>
      <c r="H219" s="76"/>
      <c r="I219" s="76"/>
      <c r="J219" s="76"/>
      <c r="K219" s="76"/>
      <c r="L219" s="77"/>
    </row>
    <row r="220" spans="1:12" ht="12.75">
      <c r="B220" s="78" t="s">
        <v>729</v>
      </c>
      <c r="C220" s="76"/>
      <c r="D220" s="76"/>
      <c r="E220" s="76"/>
      <c r="F220" s="76"/>
      <c r="G220" s="76"/>
      <c r="H220" s="76"/>
      <c r="I220" s="76"/>
      <c r="J220" s="76"/>
      <c r="K220" s="76"/>
      <c r="L220" s="77"/>
    </row>
    <row r="221" spans="1:12" ht="12.75">
      <c r="B221" s="3"/>
      <c r="C221" s="4">
        <v>2018</v>
      </c>
      <c r="D221" s="4">
        <v>2017</v>
      </c>
      <c r="E221" s="4">
        <v>2016</v>
      </c>
      <c r="F221" s="4">
        <v>2015</v>
      </c>
      <c r="G221" s="4">
        <v>2014</v>
      </c>
      <c r="H221" s="4">
        <v>2013</v>
      </c>
      <c r="I221" s="4">
        <v>2012</v>
      </c>
      <c r="J221" s="4">
        <v>2011</v>
      </c>
      <c r="K221" s="4">
        <v>2010</v>
      </c>
      <c r="L221" s="4">
        <v>2009</v>
      </c>
    </row>
    <row r="222" spans="1:12" ht="12.75">
      <c r="B222" s="5" t="s">
        <v>10</v>
      </c>
      <c r="C222" s="6">
        <v>14237</v>
      </c>
      <c r="D222" s="6">
        <v>14093</v>
      </c>
      <c r="E222" s="6">
        <v>12394</v>
      </c>
      <c r="F222" s="6">
        <v>11964</v>
      </c>
      <c r="G222" s="6">
        <v>10477</v>
      </c>
      <c r="H222" s="6">
        <v>9289</v>
      </c>
      <c r="I222" s="6">
        <v>9215</v>
      </c>
      <c r="J222" s="6">
        <v>8670</v>
      </c>
      <c r="K222" s="6">
        <v>9198</v>
      </c>
      <c r="L222" s="6">
        <v>8849</v>
      </c>
    </row>
    <row r="223" spans="1:12" ht="12.75">
      <c r="B223" s="5" t="s">
        <v>11</v>
      </c>
      <c r="C223" s="6">
        <v>1784</v>
      </c>
      <c r="D223" s="6">
        <v>2252</v>
      </c>
      <c r="E223" s="6">
        <v>1591</v>
      </c>
      <c r="F223" s="6">
        <v>1430</v>
      </c>
      <c r="G223" s="6">
        <v>1494</v>
      </c>
      <c r="H223" s="6">
        <v>1124</v>
      </c>
      <c r="I223" s="6">
        <v>959</v>
      </c>
      <c r="J223" s="6">
        <v>893</v>
      </c>
      <c r="K223" s="6">
        <v>785</v>
      </c>
      <c r="L223" s="6">
        <v>745</v>
      </c>
    </row>
    <row r="224" spans="1:12" ht="12.75">
      <c r="B224" s="5" t="s">
        <v>12</v>
      </c>
      <c r="C224" s="6">
        <v>1546</v>
      </c>
      <c r="D224" s="6">
        <v>2310</v>
      </c>
      <c r="E224" s="6">
        <v>1316</v>
      </c>
      <c r="F224" s="6">
        <v>1209</v>
      </c>
      <c r="G224" s="6">
        <v>1111</v>
      </c>
      <c r="H224" s="6">
        <v>879</v>
      </c>
      <c r="I224" s="6">
        <v>772</v>
      </c>
      <c r="J224" s="6">
        <v>619</v>
      </c>
      <c r="K224" s="6">
        <v>629</v>
      </c>
      <c r="L224" s="6">
        <v>589</v>
      </c>
    </row>
    <row r="225" spans="2:12" ht="12.75">
      <c r="B225" s="5" t="s">
        <v>13</v>
      </c>
      <c r="C225" s="7">
        <v>5.36</v>
      </c>
      <c r="D225" s="7">
        <v>7.88</v>
      </c>
      <c r="E225" s="7">
        <v>4.5</v>
      </c>
      <c r="F225" s="7">
        <v>4.0599999999999996</v>
      </c>
      <c r="G225" s="7">
        <v>3.65</v>
      </c>
      <c r="H225" s="7">
        <v>2.95</v>
      </c>
      <c r="I225" s="7">
        <v>2.57</v>
      </c>
      <c r="J225" s="7">
        <v>1.95</v>
      </c>
      <c r="K225" s="7">
        <v>1.95</v>
      </c>
      <c r="L225" s="7">
        <v>1.97</v>
      </c>
    </row>
    <row r="226" spans="2:12" ht="12.75">
      <c r="B226" s="5" t="s">
        <v>14</v>
      </c>
      <c r="C226" s="7">
        <v>44.17</v>
      </c>
      <c r="D226" s="7">
        <v>67.44</v>
      </c>
      <c r="E226" s="7">
        <v>53.7</v>
      </c>
      <c r="F226" s="7">
        <v>40.340000000000003</v>
      </c>
      <c r="G226" s="7">
        <v>45.27</v>
      </c>
      <c r="H226" s="7">
        <v>41.95</v>
      </c>
      <c r="I226" s="7">
        <v>23.61</v>
      </c>
      <c r="J226" s="7">
        <v>19.93</v>
      </c>
      <c r="K226" s="7">
        <v>25.64</v>
      </c>
      <c r="L226" s="7">
        <v>18.559999999999999</v>
      </c>
    </row>
    <row r="227" spans="2:12" ht="12.75">
      <c r="B227" s="5" t="s">
        <v>15</v>
      </c>
      <c r="C227" s="8">
        <f t="shared" ref="C227:L227" si="40">C226/C225</f>
        <v>8.2406716417910442</v>
      </c>
      <c r="D227" s="8">
        <f t="shared" si="40"/>
        <v>8.5583756345177662</v>
      </c>
      <c r="E227" s="8">
        <f t="shared" si="40"/>
        <v>11.933333333333334</v>
      </c>
      <c r="F227" s="8">
        <f t="shared" si="40"/>
        <v>9.9359605911330071</v>
      </c>
      <c r="G227" s="8">
        <f t="shared" si="40"/>
        <v>12.402739726027399</v>
      </c>
      <c r="H227" s="8">
        <f t="shared" si="40"/>
        <v>14.220338983050848</v>
      </c>
      <c r="I227" s="8">
        <f t="shared" si="40"/>
        <v>9.1867704280155653</v>
      </c>
      <c r="J227" s="8">
        <f t="shared" si="40"/>
        <v>10.22051282051282</v>
      </c>
      <c r="K227" s="8">
        <f t="shared" si="40"/>
        <v>13.14871794871795</v>
      </c>
      <c r="L227" s="8">
        <f t="shared" si="40"/>
        <v>9.4213197969543145</v>
      </c>
    </row>
    <row r="229" spans="2:12" ht="15">
      <c r="B229" s="80" t="s">
        <v>16</v>
      </c>
      <c r="C229" s="81"/>
      <c r="D229" s="81"/>
      <c r="E229" s="81"/>
      <c r="F229" s="81"/>
      <c r="G229" s="81"/>
      <c r="H229" s="81"/>
      <c r="I229" s="81"/>
      <c r="J229" s="81"/>
      <c r="K229" s="81"/>
      <c r="L229" s="81"/>
    </row>
    <row r="230" spans="2:12" ht="18.75">
      <c r="B230" s="87" t="s">
        <v>732</v>
      </c>
      <c r="C230" s="76"/>
      <c r="D230" s="76"/>
      <c r="E230" s="76"/>
      <c r="F230" s="77"/>
      <c r="G230" s="9"/>
      <c r="H230" s="10"/>
      <c r="I230" s="10"/>
      <c r="J230" s="10"/>
      <c r="K230" s="10"/>
      <c r="L230" s="10"/>
    </row>
    <row r="231" spans="2:12" ht="15">
      <c r="B231" s="11" t="s">
        <v>20</v>
      </c>
      <c r="C231" s="12" t="s">
        <v>21</v>
      </c>
      <c r="D231" s="13" t="s">
        <v>22</v>
      </c>
      <c r="E231" s="14" t="s">
        <v>23</v>
      </c>
      <c r="F231" s="15" t="s">
        <v>24</v>
      </c>
      <c r="G231" s="16"/>
      <c r="H231" s="17" t="s">
        <v>20</v>
      </c>
      <c r="I231" s="12" t="s">
        <v>25</v>
      </c>
      <c r="J231" s="13" t="s">
        <v>22</v>
      </c>
      <c r="K231" s="15" t="s">
        <v>23</v>
      </c>
      <c r="L231" s="15" t="s">
        <v>24</v>
      </c>
    </row>
    <row r="232" spans="2:12" ht="15">
      <c r="B232" s="18">
        <v>39783</v>
      </c>
      <c r="C232" s="19">
        <v>12.57</v>
      </c>
      <c r="D232" s="20"/>
      <c r="E232" s="21">
        <v>1000</v>
      </c>
      <c r="F232" s="22">
        <f>(E232)+(E232*D233)</f>
        <v>1476.5314240254572</v>
      </c>
      <c r="G232" s="16"/>
      <c r="H232" s="23">
        <v>39783</v>
      </c>
      <c r="I232" s="24">
        <v>8515</v>
      </c>
      <c r="J232" s="20"/>
      <c r="K232" s="21">
        <v>1000</v>
      </c>
      <c r="L232" s="22">
        <f>(K232)+(K232*J233)</f>
        <v>1229.7122724603641</v>
      </c>
    </row>
    <row r="233" spans="2:12" ht="15">
      <c r="B233" s="18">
        <v>40148</v>
      </c>
      <c r="C233" s="19">
        <v>18.559999999999999</v>
      </c>
      <c r="D233" s="25">
        <f t="shared" ref="D233:D242" si="41">(C233-C232)/C232</f>
        <v>0.47653142402545728</v>
      </c>
      <c r="E233" s="21">
        <v>1000</v>
      </c>
      <c r="F233" s="22">
        <f t="shared" ref="F233:F241" si="42">(F232+E233)+(F232+E233)*D234</f>
        <v>3421.2427646558585</v>
      </c>
      <c r="G233" s="16"/>
      <c r="H233" s="23">
        <v>40148</v>
      </c>
      <c r="I233" s="24">
        <v>10471</v>
      </c>
      <c r="J233" s="25">
        <f t="shared" ref="J233:J242" si="43">(I233-I232)/I232</f>
        <v>0.22971227246036408</v>
      </c>
      <c r="K233" s="21">
        <v>1000</v>
      </c>
      <c r="L233" s="22">
        <f t="shared" ref="L233:L241" si="44">(L232+K233)+(L232+K233)*J234</f>
        <v>2446.9127803306319</v>
      </c>
    </row>
    <row r="234" spans="2:12" ht="15">
      <c r="B234" s="18">
        <v>40513</v>
      </c>
      <c r="C234" s="19">
        <v>25.64</v>
      </c>
      <c r="D234" s="25">
        <f t="shared" si="41"/>
        <v>0.38146551724137945</v>
      </c>
      <c r="E234" s="21">
        <v>1000</v>
      </c>
      <c r="F234" s="22">
        <f t="shared" si="42"/>
        <v>3436.6368291572257</v>
      </c>
      <c r="G234" s="16"/>
      <c r="H234" s="23">
        <v>40513</v>
      </c>
      <c r="I234" s="24">
        <v>11491</v>
      </c>
      <c r="J234" s="25">
        <f t="shared" si="43"/>
        <v>9.741189953204088E-2</v>
      </c>
      <c r="K234" s="21">
        <v>1000</v>
      </c>
      <c r="L234" s="22">
        <f t="shared" si="44"/>
        <v>3664.6883158384239</v>
      </c>
    </row>
    <row r="235" spans="2:12" ht="15">
      <c r="B235" s="18">
        <v>40878</v>
      </c>
      <c r="C235" s="19">
        <v>19.93</v>
      </c>
      <c r="D235" s="25">
        <f t="shared" si="41"/>
        <v>-0.22269890795631828</v>
      </c>
      <c r="E235" s="21">
        <v>1000</v>
      </c>
      <c r="F235" s="22">
        <f t="shared" si="42"/>
        <v>5255.8452351431051</v>
      </c>
      <c r="G235" s="16"/>
      <c r="H235" s="23">
        <v>40878</v>
      </c>
      <c r="I235" s="24">
        <v>12217</v>
      </c>
      <c r="J235" s="25">
        <f t="shared" si="43"/>
        <v>6.3179879906013398E-2</v>
      </c>
      <c r="K235" s="21">
        <v>1000</v>
      </c>
      <c r="L235" s="22">
        <f t="shared" si="44"/>
        <v>5022.8349672468257</v>
      </c>
    </row>
    <row r="236" spans="2:12" ht="15">
      <c r="B236" s="18">
        <v>41244</v>
      </c>
      <c r="C236" s="19">
        <v>23.61</v>
      </c>
      <c r="D236" s="25">
        <f t="shared" si="41"/>
        <v>0.18464626191670847</v>
      </c>
      <c r="E236" s="21">
        <v>1000</v>
      </c>
      <c r="F236" s="22">
        <f t="shared" si="42"/>
        <v>11115.32010225554</v>
      </c>
      <c r="G236" s="16"/>
      <c r="H236" s="23">
        <v>41244</v>
      </c>
      <c r="I236" s="24">
        <v>13155</v>
      </c>
      <c r="J236" s="25">
        <f t="shared" si="43"/>
        <v>7.6778259801915369E-2</v>
      </c>
      <c r="K236" s="21">
        <v>1000</v>
      </c>
      <c r="L236" s="22">
        <f t="shared" si="44"/>
        <v>7213.2090390705998</v>
      </c>
    </row>
    <row r="237" spans="2:12" ht="15">
      <c r="B237" s="18">
        <v>41609</v>
      </c>
      <c r="C237" s="19">
        <v>41.95</v>
      </c>
      <c r="D237" s="25">
        <f t="shared" si="41"/>
        <v>0.77678949597628144</v>
      </c>
      <c r="E237" s="21">
        <v>1000</v>
      </c>
      <c r="F237" s="22">
        <f t="shared" si="42"/>
        <v>13074.148773041914</v>
      </c>
      <c r="G237" s="16"/>
      <c r="H237" s="23">
        <v>41609</v>
      </c>
      <c r="I237" s="24">
        <v>15755</v>
      </c>
      <c r="J237" s="25">
        <f t="shared" si="43"/>
        <v>0.1976434815659445</v>
      </c>
      <c r="K237" s="21">
        <v>1000</v>
      </c>
      <c r="L237" s="22">
        <f t="shared" si="44"/>
        <v>9411.1750417227249</v>
      </c>
    </row>
    <row r="238" spans="2:12" ht="15">
      <c r="B238" s="18">
        <v>41974</v>
      </c>
      <c r="C238" s="19">
        <v>45.27</v>
      </c>
      <c r="D238" s="25">
        <f t="shared" si="41"/>
        <v>7.9141835518474382E-2</v>
      </c>
      <c r="E238" s="21">
        <v>1000</v>
      </c>
      <c r="F238" s="22">
        <f t="shared" si="42"/>
        <v>12541.44381498809</v>
      </c>
      <c r="G238" s="16"/>
      <c r="H238" s="23">
        <v>41974</v>
      </c>
      <c r="I238" s="24">
        <v>18053</v>
      </c>
      <c r="J238" s="25">
        <f t="shared" si="43"/>
        <v>0.14585845763249761</v>
      </c>
      <c r="K238" s="21">
        <v>1000</v>
      </c>
      <c r="L238" s="22">
        <f t="shared" si="44"/>
        <v>10049.007095885365</v>
      </c>
    </row>
    <row r="239" spans="2:12" ht="15">
      <c r="B239" s="18">
        <v>42339</v>
      </c>
      <c r="C239" s="19">
        <v>40.340000000000003</v>
      </c>
      <c r="D239" s="25">
        <f t="shared" si="41"/>
        <v>-0.10890214269935938</v>
      </c>
      <c r="E239" s="21">
        <v>1000</v>
      </c>
      <c r="F239" s="22">
        <f t="shared" si="42"/>
        <v>18026.165911374825</v>
      </c>
      <c r="G239" s="16"/>
      <c r="H239" s="23">
        <v>42339</v>
      </c>
      <c r="I239" s="24">
        <v>17425</v>
      </c>
      <c r="J239" s="25">
        <f t="shared" si="43"/>
        <v>-3.4786462083864177E-2</v>
      </c>
      <c r="K239" s="21">
        <v>1000</v>
      </c>
      <c r="L239" s="22">
        <f t="shared" si="44"/>
        <v>12658.325891257362</v>
      </c>
    </row>
    <row r="240" spans="2:12" ht="15">
      <c r="B240" s="18">
        <v>42705</v>
      </c>
      <c r="C240" s="19">
        <v>53.7</v>
      </c>
      <c r="D240" s="25">
        <f t="shared" si="41"/>
        <v>0.33118492811105599</v>
      </c>
      <c r="E240" s="21">
        <v>1000</v>
      </c>
      <c r="F240" s="22">
        <f t="shared" si="42"/>
        <v>23894.313390374638</v>
      </c>
      <c r="G240" s="16"/>
      <c r="H240" s="23">
        <v>42705</v>
      </c>
      <c r="I240" s="24">
        <v>19963</v>
      </c>
      <c r="J240" s="25">
        <f t="shared" si="43"/>
        <v>0.14565279770444764</v>
      </c>
      <c r="K240" s="21">
        <v>1000</v>
      </c>
      <c r="L240" s="22">
        <f t="shared" si="44"/>
        <v>16984.134745507828</v>
      </c>
    </row>
    <row r="241" spans="1:12" ht="15">
      <c r="B241" s="18">
        <v>43070</v>
      </c>
      <c r="C241" s="19">
        <v>67.44</v>
      </c>
      <c r="D241" s="25">
        <f t="shared" si="41"/>
        <v>0.25586592178770939</v>
      </c>
      <c r="E241" s="21">
        <v>1000</v>
      </c>
      <c r="F241" s="26">
        <f t="shared" si="42"/>
        <v>16304.594045860733</v>
      </c>
      <c r="G241" s="16"/>
      <c r="H241" s="23">
        <v>43070</v>
      </c>
      <c r="I241" s="24">
        <v>24824</v>
      </c>
      <c r="J241" s="25">
        <f t="shared" si="43"/>
        <v>0.24350047588037871</v>
      </c>
      <c r="K241" s="21">
        <v>1000</v>
      </c>
      <c r="L241" s="27">
        <f t="shared" si="44"/>
        <v>16899.609700630885</v>
      </c>
    </row>
    <row r="242" spans="1:12" ht="15">
      <c r="B242" s="18">
        <v>43435</v>
      </c>
      <c r="C242" s="19">
        <v>44.17</v>
      </c>
      <c r="D242" s="25">
        <f t="shared" si="41"/>
        <v>-0.34504744958481609</v>
      </c>
      <c r="E242" s="28"/>
      <c r="F242" s="28"/>
      <c r="G242" s="16"/>
      <c r="H242" s="23">
        <v>43435</v>
      </c>
      <c r="I242" s="24">
        <v>23327</v>
      </c>
      <c r="J242" s="25">
        <f t="shared" si="43"/>
        <v>-6.0304543989687397E-2</v>
      </c>
      <c r="K242" s="29"/>
      <c r="L242" s="30"/>
    </row>
    <row r="243" spans="1:12" ht="15">
      <c r="B243" s="9"/>
      <c r="C243" s="9"/>
      <c r="D243" s="9"/>
      <c r="E243" s="31">
        <f>SUM(E232:E242)</f>
        <v>10000</v>
      </c>
      <c r="F243" s="32"/>
      <c r="G243" s="9"/>
      <c r="H243" s="9"/>
      <c r="I243" s="9"/>
      <c r="J243" s="9"/>
      <c r="K243" s="31">
        <f>SUM(K232:K242)</f>
        <v>10000</v>
      </c>
      <c r="L243" s="33"/>
    </row>
    <row r="244" spans="1:12" ht="15">
      <c r="B244" s="9"/>
      <c r="C244" s="9"/>
      <c r="D244" s="9"/>
      <c r="E244" s="31"/>
      <c r="F244" s="32"/>
      <c r="G244" s="9"/>
      <c r="H244" s="9"/>
      <c r="I244" s="9"/>
      <c r="J244" s="9"/>
      <c r="K244" s="31"/>
      <c r="L244" s="33"/>
    </row>
    <row r="245" spans="1:12" ht="14.25">
      <c r="A245" s="2" t="s">
        <v>733</v>
      </c>
      <c r="B245" s="79" t="s">
        <v>734</v>
      </c>
      <c r="C245" s="76"/>
      <c r="D245" s="76"/>
      <c r="E245" s="76"/>
      <c r="F245" s="76"/>
      <c r="G245" s="76"/>
      <c r="H245" s="76"/>
      <c r="I245" s="76"/>
      <c r="J245" s="76"/>
      <c r="K245" s="76"/>
      <c r="L245" s="77"/>
    </row>
    <row r="246" spans="1:12" ht="12.75">
      <c r="B246" s="82" t="s">
        <v>2</v>
      </c>
      <c r="C246" s="76"/>
      <c r="D246" s="76"/>
      <c r="E246" s="76"/>
      <c r="F246" s="76"/>
      <c r="G246" s="76"/>
      <c r="H246" s="76"/>
      <c r="I246" s="76"/>
      <c r="J246" s="76"/>
      <c r="K246" s="76"/>
      <c r="L246" s="77"/>
    </row>
    <row r="247" spans="1:12" ht="12.75">
      <c r="B247" s="78" t="s">
        <v>737</v>
      </c>
      <c r="C247" s="76"/>
      <c r="D247" s="76"/>
      <c r="E247" s="76"/>
      <c r="F247" s="76"/>
      <c r="G247" s="76"/>
      <c r="H247" s="76"/>
      <c r="I247" s="76"/>
      <c r="J247" s="76"/>
      <c r="K247" s="76"/>
      <c r="L247" s="77"/>
    </row>
    <row r="248" spans="1:12" ht="12.75">
      <c r="B248" s="3"/>
      <c r="C248" s="4">
        <v>2018</v>
      </c>
      <c r="D248" s="4">
        <v>2017</v>
      </c>
      <c r="E248" s="4">
        <v>2016</v>
      </c>
      <c r="F248" s="4">
        <v>2015</v>
      </c>
      <c r="G248" s="4">
        <v>2014</v>
      </c>
      <c r="H248" s="4">
        <v>2013</v>
      </c>
      <c r="I248" s="4">
        <v>2012</v>
      </c>
      <c r="J248" s="4">
        <v>2011</v>
      </c>
      <c r="K248" s="4">
        <v>2010</v>
      </c>
      <c r="L248" s="4">
        <v>2009</v>
      </c>
    </row>
    <row r="249" spans="1:12" ht="12.75">
      <c r="B249" s="5" t="s">
        <v>10</v>
      </c>
      <c r="C249" s="6">
        <v>62992</v>
      </c>
      <c r="D249" s="6">
        <v>59689</v>
      </c>
      <c r="E249" s="6">
        <v>58779</v>
      </c>
      <c r="F249" s="6">
        <v>57119</v>
      </c>
      <c r="G249" s="6">
        <v>54105</v>
      </c>
      <c r="H249" s="6">
        <v>41461</v>
      </c>
      <c r="I249" s="6">
        <v>84815</v>
      </c>
      <c r="J249" s="6">
        <v>49030</v>
      </c>
      <c r="K249" s="6">
        <v>38217</v>
      </c>
      <c r="L249" s="6">
        <v>32688</v>
      </c>
    </row>
    <row r="250" spans="1:12" ht="12.75">
      <c r="B250" s="5" t="s">
        <v>11</v>
      </c>
      <c r="C250" s="6">
        <v>4834</v>
      </c>
      <c r="D250" s="6">
        <v>6487</v>
      </c>
      <c r="E250" s="6">
        <v>5705</v>
      </c>
      <c r="F250" s="6">
        <v>7769</v>
      </c>
      <c r="G250" s="6">
        <v>1759</v>
      </c>
      <c r="H250" s="6">
        <v>-1684</v>
      </c>
      <c r="I250" s="6">
        <v>676</v>
      </c>
      <c r="J250" s="6">
        <v>4909</v>
      </c>
      <c r="K250" s="6">
        <v>4140</v>
      </c>
      <c r="L250" s="6">
        <v>1548</v>
      </c>
    </row>
    <row r="251" spans="1:12" ht="12.75">
      <c r="B251" s="5" t="s">
        <v>12</v>
      </c>
      <c r="C251" s="6">
        <v>4074</v>
      </c>
      <c r="D251" s="6">
        <v>7863</v>
      </c>
      <c r="E251" s="6">
        <v>4368</v>
      </c>
      <c r="F251" s="6">
        <v>5642</v>
      </c>
      <c r="G251" s="6">
        <v>1381</v>
      </c>
      <c r="H251" s="6">
        <v>-667</v>
      </c>
      <c r="I251" s="6">
        <v>469</v>
      </c>
      <c r="J251" s="6">
        <v>3566</v>
      </c>
      <c r="K251" s="6">
        <v>3001</v>
      </c>
      <c r="L251" s="6">
        <v>3124</v>
      </c>
    </row>
    <row r="252" spans="1:12" ht="12.75">
      <c r="B252" s="5" t="s">
        <v>13</v>
      </c>
      <c r="C252" s="7">
        <v>9.5</v>
      </c>
      <c r="D252" s="7">
        <v>17.86</v>
      </c>
      <c r="E252" s="7">
        <v>9.7100000000000009</v>
      </c>
      <c r="F252" s="7">
        <v>12.17</v>
      </c>
      <c r="G252" s="7">
        <v>3.23</v>
      </c>
      <c r="H252" s="7">
        <v>-1.55</v>
      </c>
      <c r="I252" s="7">
        <v>1.6</v>
      </c>
      <c r="J252" s="7">
        <v>1.45</v>
      </c>
      <c r="K252" s="7">
        <v>1.1499999999999999</v>
      </c>
      <c r="L252" s="7">
        <v>7.63</v>
      </c>
    </row>
    <row r="253" spans="1:12" ht="12.75">
      <c r="B253" s="5" t="s">
        <v>14</v>
      </c>
      <c r="C253" s="7">
        <v>80.680000000000007</v>
      </c>
      <c r="D253" s="7">
        <v>109.7</v>
      </c>
      <c r="E253" s="7">
        <v>96.54</v>
      </c>
      <c r="F253" s="7">
        <v>72.86</v>
      </c>
      <c r="G253" s="7">
        <v>78.650000000000006</v>
      </c>
      <c r="H253" s="7">
        <v>78.150000000000006</v>
      </c>
      <c r="I253" s="7">
        <v>44.11</v>
      </c>
      <c r="J253" s="7">
        <v>40.14</v>
      </c>
      <c r="K253" s="7">
        <v>45.67</v>
      </c>
      <c r="L253" s="7">
        <v>37.89</v>
      </c>
    </row>
    <row r="254" spans="1:12" ht="12.75">
      <c r="B254" s="5" t="s">
        <v>15</v>
      </c>
      <c r="C254" s="8">
        <f t="shared" ref="C254:L254" si="45">C253/C252</f>
        <v>8.4926315789473694</v>
      </c>
      <c r="D254" s="8">
        <f t="shared" si="45"/>
        <v>6.1422172452407615</v>
      </c>
      <c r="E254" s="8">
        <f t="shared" si="45"/>
        <v>9.9423274974253353</v>
      </c>
      <c r="F254" s="8">
        <f t="shared" si="45"/>
        <v>5.9868529170090383</v>
      </c>
      <c r="G254" s="8">
        <f t="shared" si="45"/>
        <v>24.349845201238391</v>
      </c>
      <c r="H254" s="8">
        <f t="shared" si="45"/>
        <v>-50.41935483870968</v>
      </c>
      <c r="I254" s="8">
        <f t="shared" si="45"/>
        <v>27.568749999999998</v>
      </c>
      <c r="J254" s="8">
        <f t="shared" si="45"/>
        <v>27.682758620689658</v>
      </c>
      <c r="K254" s="8">
        <f t="shared" si="45"/>
        <v>39.713043478260872</v>
      </c>
      <c r="L254" s="8">
        <f t="shared" si="45"/>
        <v>4.9659239842726084</v>
      </c>
    </row>
    <row r="256" spans="1:12" ht="15">
      <c r="B256" s="80" t="s">
        <v>16</v>
      </c>
      <c r="C256" s="81"/>
      <c r="D256" s="81"/>
      <c r="E256" s="81"/>
      <c r="F256" s="81"/>
      <c r="G256" s="81"/>
      <c r="H256" s="81"/>
      <c r="I256" s="81"/>
      <c r="J256" s="81"/>
      <c r="K256" s="81"/>
      <c r="L256" s="81"/>
    </row>
    <row r="257" spans="1:12" ht="18.75">
      <c r="B257" s="87" t="s">
        <v>739</v>
      </c>
      <c r="C257" s="76"/>
      <c r="D257" s="76"/>
      <c r="E257" s="76"/>
      <c r="F257" s="77"/>
      <c r="G257" s="9"/>
      <c r="H257" s="10"/>
      <c r="I257" s="10"/>
      <c r="J257" s="10"/>
      <c r="K257" s="10"/>
      <c r="L257" s="10"/>
    </row>
    <row r="258" spans="1:12" ht="15">
      <c r="B258" s="11" t="s">
        <v>20</v>
      </c>
      <c r="C258" s="12" t="s">
        <v>21</v>
      </c>
      <c r="D258" s="13" t="s">
        <v>22</v>
      </c>
      <c r="E258" s="14" t="s">
        <v>23</v>
      </c>
      <c r="F258" s="15" t="s">
        <v>24</v>
      </c>
      <c r="G258" s="16"/>
      <c r="H258" s="17" t="s">
        <v>20</v>
      </c>
      <c r="I258" s="12" t="s">
        <v>25</v>
      </c>
      <c r="J258" s="13" t="s">
        <v>22</v>
      </c>
      <c r="K258" s="15" t="s">
        <v>23</v>
      </c>
      <c r="L258" s="15" t="s">
        <v>24</v>
      </c>
    </row>
    <row r="259" spans="1:12" ht="15">
      <c r="B259" s="18">
        <v>39783</v>
      </c>
      <c r="C259" s="19">
        <v>19.329999999999998</v>
      </c>
      <c r="D259" s="20"/>
      <c r="E259" s="21">
        <v>1000</v>
      </c>
      <c r="F259" s="22">
        <f>(E259)+(E259*D260)</f>
        <v>1960.165545783756</v>
      </c>
      <c r="G259" s="16"/>
      <c r="H259" s="23">
        <v>39783</v>
      </c>
      <c r="I259" s="24">
        <v>8515</v>
      </c>
      <c r="J259" s="20"/>
      <c r="K259" s="21">
        <v>1000</v>
      </c>
      <c r="L259" s="22">
        <f>(K259)+(K259*J260)</f>
        <v>1229.7122724603641</v>
      </c>
    </row>
    <row r="260" spans="1:12" ht="15">
      <c r="B260" s="18">
        <v>40148</v>
      </c>
      <c r="C260" s="19">
        <v>37.89</v>
      </c>
      <c r="D260" s="25">
        <f t="shared" ref="D260:D269" si="46">(C260-C259)/C259</f>
        <v>0.96016554578375601</v>
      </c>
      <c r="E260" s="21">
        <v>1000</v>
      </c>
      <c r="F260" s="22">
        <f t="shared" ref="F260:F268" si="47">(F259+E260)+(F259+E260)*D261</f>
        <v>3567.9799544983935</v>
      </c>
      <c r="G260" s="16"/>
      <c r="H260" s="23">
        <v>40148</v>
      </c>
      <c r="I260" s="24">
        <v>10471</v>
      </c>
      <c r="J260" s="25">
        <f t="shared" ref="J260:J269" si="48">(I260-I259)/I259</f>
        <v>0.22971227246036408</v>
      </c>
      <c r="K260" s="21">
        <v>1000</v>
      </c>
      <c r="L260" s="22">
        <f t="shared" ref="L260:L268" si="49">(L259+K260)+(L259+K260)*J261</f>
        <v>2446.9127803306319</v>
      </c>
    </row>
    <row r="261" spans="1:12" ht="15">
      <c r="B261" s="18">
        <v>40513</v>
      </c>
      <c r="C261" s="19">
        <v>45.67</v>
      </c>
      <c r="D261" s="25">
        <f t="shared" si="46"/>
        <v>0.20533122195830036</v>
      </c>
      <c r="E261" s="21">
        <v>1000</v>
      </c>
      <c r="F261" s="22">
        <f t="shared" si="47"/>
        <v>4014.8612956769325</v>
      </c>
      <c r="G261" s="16"/>
      <c r="H261" s="23">
        <v>40513</v>
      </c>
      <c r="I261" s="24">
        <v>11491</v>
      </c>
      <c r="J261" s="25">
        <f t="shared" si="48"/>
        <v>9.741189953204088E-2</v>
      </c>
      <c r="K261" s="21">
        <v>1000</v>
      </c>
      <c r="L261" s="22">
        <f t="shared" si="49"/>
        <v>3664.6883158384239</v>
      </c>
    </row>
    <row r="262" spans="1:12" ht="15">
      <c r="B262" s="18">
        <v>40878</v>
      </c>
      <c r="C262" s="19">
        <v>40.14</v>
      </c>
      <c r="D262" s="25">
        <f t="shared" si="46"/>
        <v>-0.12108605211298447</v>
      </c>
      <c r="E262" s="21">
        <v>1000</v>
      </c>
      <c r="F262" s="22">
        <f t="shared" si="47"/>
        <v>5510.8503176958011</v>
      </c>
      <c r="G262" s="16"/>
      <c r="H262" s="23">
        <v>40878</v>
      </c>
      <c r="I262" s="24">
        <v>12217</v>
      </c>
      <c r="J262" s="25">
        <f t="shared" si="48"/>
        <v>6.3179879906013398E-2</v>
      </c>
      <c r="K262" s="21">
        <v>1000</v>
      </c>
      <c r="L262" s="22">
        <f t="shared" si="49"/>
        <v>5022.8349672468257</v>
      </c>
    </row>
    <row r="263" spans="1:12" ht="15">
      <c r="B263" s="18">
        <v>41244</v>
      </c>
      <c r="C263" s="19">
        <v>44.11</v>
      </c>
      <c r="D263" s="25">
        <f t="shared" si="46"/>
        <v>9.8903836571997972E-2</v>
      </c>
      <c r="E263" s="21">
        <v>1000</v>
      </c>
      <c r="F263" s="22">
        <f t="shared" si="47"/>
        <v>11535.319708182429</v>
      </c>
      <c r="G263" s="16"/>
      <c r="H263" s="23">
        <v>41244</v>
      </c>
      <c r="I263" s="24">
        <v>13155</v>
      </c>
      <c r="J263" s="25">
        <f t="shared" si="48"/>
        <v>7.6778259801915369E-2</v>
      </c>
      <c r="K263" s="21">
        <v>1000</v>
      </c>
      <c r="L263" s="22">
        <f t="shared" si="49"/>
        <v>7213.2090390705998</v>
      </c>
    </row>
    <row r="264" spans="1:12" ht="15">
      <c r="B264" s="18">
        <v>41609</v>
      </c>
      <c r="C264" s="19">
        <v>78.150000000000006</v>
      </c>
      <c r="D264" s="25">
        <f t="shared" si="46"/>
        <v>0.77170709589662223</v>
      </c>
      <c r="E264" s="21">
        <v>1000</v>
      </c>
      <c r="F264" s="22">
        <f t="shared" si="47"/>
        <v>12615.520090192553</v>
      </c>
      <c r="G264" s="16"/>
      <c r="H264" s="23">
        <v>41609</v>
      </c>
      <c r="I264" s="24">
        <v>15755</v>
      </c>
      <c r="J264" s="25">
        <f t="shared" si="48"/>
        <v>0.1976434815659445</v>
      </c>
      <c r="K264" s="21">
        <v>1000</v>
      </c>
      <c r="L264" s="22">
        <f t="shared" si="49"/>
        <v>9411.1750417227249</v>
      </c>
    </row>
    <row r="265" spans="1:12" ht="15">
      <c r="B265" s="18">
        <v>41974</v>
      </c>
      <c r="C265" s="19">
        <v>78.650000000000006</v>
      </c>
      <c r="D265" s="25">
        <f t="shared" si="46"/>
        <v>6.3979526551503517E-3</v>
      </c>
      <c r="E265" s="21">
        <v>1000</v>
      </c>
      <c r="F265" s="22">
        <f t="shared" si="47"/>
        <v>12613.182374716202</v>
      </c>
      <c r="G265" s="16"/>
      <c r="H265" s="23">
        <v>41974</v>
      </c>
      <c r="I265" s="24">
        <v>18053</v>
      </c>
      <c r="J265" s="25">
        <f t="shared" si="48"/>
        <v>0.14585845763249761</v>
      </c>
      <c r="K265" s="21">
        <v>1000</v>
      </c>
      <c r="L265" s="22">
        <f t="shared" si="49"/>
        <v>10049.007095885365</v>
      </c>
    </row>
    <row r="266" spans="1:12" ht="15">
      <c r="B266" s="18">
        <v>42339</v>
      </c>
      <c r="C266" s="19">
        <v>72.86</v>
      </c>
      <c r="D266" s="25">
        <f t="shared" si="46"/>
        <v>-7.3617291799110057E-2</v>
      </c>
      <c r="E266" s="21">
        <v>1000</v>
      </c>
      <c r="F266" s="22">
        <f t="shared" si="47"/>
        <v>18037.560066636044</v>
      </c>
      <c r="G266" s="16"/>
      <c r="H266" s="23">
        <v>42339</v>
      </c>
      <c r="I266" s="24">
        <v>17425</v>
      </c>
      <c r="J266" s="25">
        <f t="shared" si="48"/>
        <v>-3.4786462083864177E-2</v>
      </c>
      <c r="K266" s="21">
        <v>1000</v>
      </c>
      <c r="L266" s="22">
        <f t="shared" si="49"/>
        <v>12658.325891257362</v>
      </c>
    </row>
    <row r="267" spans="1:12" ht="15">
      <c r="B267" s="18">
        <v>42705</v>
      </c>
      <c r="C267" s="19">
        <v>96.54</v>
      </c>
      <c r="D267" s="25">
        <f t="shared" si="46"/>
        <v>0.32500686247598143</v>
      </c>
      <c r="E267" s="21">
        <v>1000</v>
      </c>
      <c r="F267" s="22">
        <f t="shared" si="47"/>
        <v>21632.69462720089</v>
      </c>
      <c r="G267" s="16"/>
      <c r="H267" s="23">
        <v>42705</v>
      </c>
      <c r="I267" s="24">
        <v>19963</v>
      </c>
      <c r="J267" s="25">
        <f t="shared" si="48"/>
        <v>0.14565279770444764</v>
      </c>
      <c r="K267" s="21">
        <v>1000</v>
      </c>
      <c r="L267" s="22">
        <f t="shared" si="49"/>
        <v>16984.134745507828</v>
      </c>
    </row>
    <row r="268" spans="1:12" ht="15">
      <c r="B268" s="18">
        <v>43070</v>
      </c>
      <c r="C268" s="19">
        <v>109.7</v>
      </c>
      <c r="D268" s="25">
        <f t="shared" si="46"/>
        <v>0.13631655272425933</v>
      </c>
      <c r="E268" s="21">
        <v>1000</v>
      </c>
      <c r="F268" s="26">
        <f t="shared" si="47"/>
        <v>16645.449430470082</v>
      </c>
      <c r="G268" s="16"/>
      <c r="H268" s="23">
        <v>43070</v>
      </c>
      <c r="I268" s="24">
        <v>24824</v>
      </c>
      <c r="J268" s="25">
        <f t="shared" si="48"/>
        <v>0.24350047588037871</v>
      </c>
      <c r="K268" s="21">
        <v>1000</v>
      </c>
      <c r="L268" s="27">
        <f t="shared" si="49"/>
        <v>16899.609700630885</v>
      </c>
    </row>
    <row r="269" spans="1:12" ht="15">
      <c r="B269" s="18">
        <v>43435</v>
      </c>
      <c r="C269" s="19">
        <v>80.680000000000007</v>
      </c>
      <c r="D269" s="25">
        <f t="shared" si="46"/>
        <v>-0.26453965360072923</v>
      </c>
      <c r="E269" s="28"/>
      <c r="F269" s="28"/>
      <c r="G269" s="16"/>
      <c r="H269" s="23">
        <v>43435</v>
      </c>
      <c r="I269" s="24">
        <v>23327</v>
      </c>
      <c r="J269" s="25">
        <f t="shared" si="48"/>
        <v>-6.0304543989687397E-2</v>
      </c>
      <c r="K269" s="29"/>
      <c r="L269" s="30"/>
    </row>
    <row r="270" spans="1:12" ht="15">
      <c r="B270" s="9"/>
      <c r="C270" s="9"/>
      <c r="D270" s="9"/>
      <c r="E270" s="31">
        <f>SUM(E259:E269)</f>
        <v>10000</v>
      </c>
      <c r="F270" s="32"/>
      <c r="G270" s="9"/>
      <c r="H270" s="9"/>
      <c r="I270" s="9"/>
      <c r="J270" s="9"/>
      <c r="K270" s="31">
        <f>SUM(K259:K269)</f>
        <v>10000</v>
      </c>
      <c r="L270" s="33"/>
    </row>
    <row r="271" spans="1:12" ht="15">
      <c r="B271" s="9"/>
      <c r="C271" s="9"/>
      <c r="D271" s="9"/>
      <c r="E271" s="31"/>
      <c r="F271" s="32"/>
      <c r="G271" s="9"/>
      <c r="H271" s="9"/>
      <c r="I271" s="9"/>
      <c r="J271" s="9"/>
      <c r="K271" s="31"/>
      <c r="L271" s="33"/>
    </row>
    <row r="272" spans="1:12" ht="14.25">
      <c r="A272" s="2" t="s">
        <v>741</v>
      </c>
      <c r="B272" s="79" t="s">
        <v>742</v>
      </c>
      <c r="C272" s="76"/>
      <c r="D272" s="76"/>
      <c r="E272" s="76"/>
      <c r="F272" s="76"/>
      <c r="G272" s="76"/>
      <c r="H272" s="76"/>
      <c r="I272" s="76"/>
      <c r="J272" s="76"/>
      <c r="K272" s="76"/>
      <c r="L272" s="77"/>
    </row>
    <row r="273" spans="2:12" ht="12.75">
      <c r="B273" s="82" t="s">
        <v>2</v>
      </c>
      <c r="C273" s="76"/>
      <c r="D273" s="76"/>
      <c r="E273" s="76"/>
      <c r="F273" s="76"/>
      <c r="G273" s="76"/>
      <c r="H273" s="76"/>
      <c r="I273" s="76"/>
      <c r="J273" s="76"/>
      <c r="K273" s="76"/>
      <c r="L273" s="77"/>
    </row>
    <row r="274" spans="2:12" ht="12.75">
      <c r="B274" s="78" t="s">
        <v>743</v>
      </c>
      <c r="C274" s="76"/>
      <c r="D274" s="76"/>
      <c r="E274" s="76"/>
      <c r="F274" s="76"/>
      <c r="G274" s="76"/>
      <c r="H274" s="76"/>
      <c r="I274" s="76"/>
      <c r="J274" s="76"/>
      <c r="K274" s="76"/>
      <c r="L274" s="77"/>
    </row>
    <row r="275" spans="2:12" ht="12.75">
      <c r="B275" s="3"/>
      <c r="C275" s="4">
        <v>2018</v>
      </c>
      <c r="D275" s="4">
        <v>2017</v>
      </c>
      <c r="E275" s="4">
        <v>2016</v>
      </c>
      <c r="F275" s="4">
        <v>2015</v>
      </c>
      <c r="G275" s="4">
        <v>2014</v>
      </c>
      <c r="H275" s="4">
        <v>2013</v>
      </c>
      <c r="I275" s="4">
        <v>2012</v>
      </c>
      <c r="J275" s="4">
        <v>2011</v>
      </c>
      <c r="K275" s="4">
        <v>2010</v>
      </c>
      <c r="L275" s="4">
        <v>2009</v>
      </c>
    </row>
    <row r="276" spans="2:12" ht="12.75">
      <c r="B276" s="5" t="s">
        <v>10</v>
      </c>
      <c r="C276" s="6">
        <v>11598</v>
      </c>
      <c r="D276" s="6">
        <v>11286</v>
      </c>
      <c r="E276" s="6">
        <v>11046</v>
      </c>
      <c r="F276" s="6">
        <v>10731</v>
      </c>
      <c r="G276" s="6">
        <v>10524</v>
      </c>
      <c r="H276" s="6">
        <v>10368</v>
      </c>
      <c r="I276" s="6">
        <v>10515</v>
      </c>
      <c r="J276" s="6">
        <v>10278</v>
      </c>
      <c r="K276" s="6">
        <v>10193</v>
      </c>
      <c r="L276" s="6">
        <v>10091</v>
      </c>
    </row>
    <row r="277" spans="2:12" ht="12.75">
      <c r="B277" s="5" t="s">
        <v>11</v>
      </c>
      <c r="C277" s="6">
        <v>627</v>
      </c>
      <c r="D277" s="6">
        <v>1404</v>
      </c>
      <c r="E277" s="6">
        <v>1347</v>
      </c>
      <c r="F277" s="6">
        <v>1238</v>
      </c>
      <c r="G277" s="6">
        <v>542</v>
      </c>
      <c r="H277" s="6">
        <v>1220</v>
      </c>
      <c r="I277" s="6">
        <v>1249</v>
      </c>
      <c r="J277" s="6">
        <v>333</v>
      </c>
      <c r="K277" s="6">
        <v>1319</v>
      </c>
      <c r="L277" s="6">
        <v>1292</v>
      </c>
    </row>
    <row r="278" spans="2:12" ht="12.75">
      <c r="B278" s="5" t="s">
        <v>12</v>
      </c>
      <c r="C278" s="6">
        <v>523</v>
      </c>
      <c r="D278" s="6">
        <v>994</v>
      </c>
      <c r="E278" s="6">
        <v>931</v>
      </c>
      <c r="F278" s="6">
        <v>867</v>
      </c>
      <c r="G278" s="6">
        <v>402</v>
      </c>
      <c r="H278" s="6">
        <v>847</v>
      </c>
      <c r="I278" s="6">
        <v>894</v>
      </c>
      <c r="J278" s="6">
        <v>284</v>
      </c>
      <c r="K278" s="6">
        <v>878</v>
      </c>
      <c r="L278" s="6">
        <v>852</v>
      </c>
    </row>
    <row r="279" spans="2:12" ht="12.75">
      <c r="B279" s="5" t="s">
        <v>13</v>
      </c>
      <c r="C279" s="7">
        <v>2.38</v>
      </c>
      <c r="D279" s="7">
        <v>4.37</v>
      </c>
      <c r="E279" s="7">
        <v>3.95</v>
      </c>
      <c r="F279" s="7">
        <v>3.5</v>
      </c>
      <c r="G279" s="7">
        <v>1.57</v>
      </c>
      <c r="H279" s="7">
        <v>3.19</v>
      </c>
      <c r="I279" s="7">
        <v>3.17</v>
      </c>
      <c r="J279" s="7">
        <v>0.94</v>
      </c>
      <c r="K279" s="7">
        <v>2.69</v>
      </c>
      <c r="L279" s="7">
        <v>2.57</v>
      </c>
    </row>
    <row r="280" spans="2:12" ht="12.75">
      <c r="B280" s="5" t="s">
        <v>14</v>
      </c>
      <c r="C280" s="7">
        <v>29.16</v>
      </c>
      <c r="D280" s="7">
        <v>53.23</v>
      </c>
      <c r="E280" s="7">
        <v>41.85</v>
      </c>
      <c r="F280" s="7">
        <v>30.96</v>
      </c>
      <c r="G280" s="7">
        <v>31.77</v>
      </c>
      <c r="H280" s="7">
        <v>31.38</v>
      </c>
      <c r="I280" s="7">
        <v>18.260000000000002</v>
      </c>
      <c r="J280" s="7">
        <v>18.07</v>
      </c>
      <c r="K280" s="7">
        <v>20.45</v>
      </c>
      <c r="L280" s="7">
        <v>16.23</v>
      </c>
    </row>
    <row r="281" spans="2:12" ht="12.75">
      <c r="B281" s="5" t="s">
        <v>15</v>
      </c>
      <c r="C281" s="8">
        <f t="shared" ref="C281:L281" si="50">C280/C279</f>
        <v>12.252100840336135</v>
      </c>
      <c r="D281" s="8">
        <f t="shared" si="50"/>
        <v>12.180778032036612</v>
      </c>
      <c r="E281" s="8">
        <f t="shared" si="50"/>
        <v>10.594936708860759</v>
      </c>
      <c r="F281" s="8">
        <f t="shared" si="50"/>
        <v>8.8457142857142852</v>
      </c>
      <c r="G281" s="8">
        <f t="shared" si="50"/>
        <v>20.235668789808916</v>
      </c>
      <c r="H281" s="8">
        <f t="shared" si="50"/>
        <v>9.8369905956112849</v>
      </c>
      <c r="I281" s="8">
        <f t="shared" si="50"/>
        <v>5.7602523659306</v>
      </c>
      <c r="J281" s="8">
        <f t="shared" si="50"/>
        <v>19.223404255319149</v>
      </c>
      <c r="K281" s="8">
        <f t="shared" si="50"/>
        <v>7.6022304832713754</v>
      </c>
      <c r="L281" s="8">
        <f t="shared" si="50"/>
        <v>6.3151750972762652</v>
      </c>
    </row>
    <row r="283" spans="2:12" ht="15">
      <c r="B283" s="80" t="s">
        <v>16</v>
      </c>
      <c r="C283" s="81"/>
      <c r="D283" s="81"/>
      <c r="E283" s="81"/>
      <c r="F283" s="81"/>
      <c r="G283" s="81"/>
      <c r="H283" s="81"/>
      <c r="I283" s="81"/>
      <c r="J283" s="81"/>
      <c r="K283" s="81"/>
      <c r="L283" s="81"/>
    </row>
    <row r="284" spans="2:12" ht="18.75">
      <c r="B284" s="87" t="s">
        <v>747</v>
      </c>
      <c r="C284" s="76"/>
      <c r="D284" s="76"/>
      <c r="E284" s="76"/>
      <c r="F284" s="77"/>
      <c r="G284" s="9"/>
      <c r="H284" s="10"/>
      <c r="I284" s="10"/>
      <c r="J284" s="10"/>
      <c r="K284" s="10"/>
      <c r="L284" s="10"/>
    </row>
    <row r="285" spans="2:12" ht="15">
      <c r="B285" s="11" t="s">
        <v>20</v>
      </c>
      <c r="C285" s="12" t="s">
        <v>21</v>
      </c>
      <c r="D285" s="13" t="s">
        <v>22</v>
      </c>
      <c r="E285" s="14" t="s">
        <v>23</v>
      </c>
      <c r="F285" s="15" t="s">
        <v>24</v>
      </c>
      <c r="G285" s="16"/>
      <c r="H285" s="17" t="s">
        <v>20</v>
      </c>
      <c r="I285" s="12" t="s">
        <v>25</v>
      </c>
      <c r="J285" s="13" t="s">
        <v>22</v>
      </c>
      <c r="K285" s="15" t="s">
        <v>23</v>
      </c>
      <c r="L285" s="15" t="s">
        <v>24</v>
      </c>
    </row>
    <row r="286" spans="2:12" ht="15">
      <c r="B286" s="18">
        <v>39783</v>
      </c>
      <c r="C286" s="19">
        <v>11.56</v>
      </c>
      <c r="D286" s="20"/>
      <c r="E286" s="21">
        <v>1000</v>
      </c>
      <c r="F286" s="22">
        <f>(E286)+(E286*D287)</f>
        <v>1403.9792387543253</v>
      </c>
      <c r="G286" s="16"/>
      <c r="H286" s="23">
        <v>39783</v>
      </c>
      <c r="I286" s="24">
        <v>8515</v>
      </c>
      <c r="J286" s="20"/>
      <c r="K286" s="21">
        <v>1000</v>
      </c>
      <c r="L286" s="22">
        <f>(K286)+(K286*J287)</f>
        <v>1229.7122724603641</v>
      </c>
    </row>
    <row r="287" spans="2:12" ht="15">
      <c r="B287" s="18">
        <v>40148</v>
      </c>
      <c r="C287" s="19">
        <v>16.23</v>
      </c>
      <c r="D287" s="25">
        <f t="shared" ref="D287:D296" si="51">(C287-C286)/C286</f>
        <v>0.40397923875432523</v>
      </c>
      <c r="E287" s="21">
        <v>1000</v>
      </c>
      <c r="F287" s="22">
        <f t="shared" ref="F287:F295" si="52">(F286+E287)+(F286+E287)*D288</f>
        <v>3029.0434647274151</v>
      </c>
      <c r="G287" s="16"/>
      <c r="H287" s="23">
        <v>40148</v>
      </c>
      <c r="I287" s="24">
        <v>10471</v>
      </c>
      <c r="J287" s="25">
        <f t="shared" ref="J287:J296" si="53">(I287-I286)/I286</f>
        <v>0.22971227246036408</v>
      </c>
      <c r="K287" s="21">
        <v>1000</v>
      </c>
      <c r="L287" s="22">
        <f t="shared" ref="L287:L295" si="54">(L286+K287)+(L286+K287)*J288</f>
        <v>2446.9127803306319</v>
      </c>
    </row>
    <row r="288" spans="2:12" ht="15">
      <c r="B288" s="18">
        <v>40513</v>
      </c>
      <c r="C288" s="19">
        <v>20.45</v>
      </c>
      <c r="D288" s="25">
        <f t="shared" si="51"/>
        <v>0.26001232285890319</v>
      </c>
      <c r="E288" s="21">
        <v>1000</v>
      </c>
      <c r="F288" s="22">
        <f t="shared" si="52"/>
        <v>3560.137672744469</v>
      </c>
      <c r="G288" s="16"/>
      <c r="H288" s="23">
        <v>40513</v>
      </c>
      <c r="I288" s="24">
        <v>11491</v>
      </c>
      <c r="J288" s="25">
        <f t="shared" si="53"/>
        <v>9.741189953204088E-2</v>
      </c>
      <c r="K288" s="21">
        <v>1000</v>
      </c>
      <c r="L288" s="22">
        <f t="shared" si="54"/>
        <v>3664.6883158384239</v>
      </c>
    </row>
    <row r="289" spans="1:12" ht="15">
      <c r="B289" s="18">
        <v>40878</v>
      </c>
      <c r="C289" s="19">
        <v>18.07</v>
      </c>
      <c r="D289" s="25">
        <f t="shared" si="51"/>
        <v>-0.11638141809290949</v>
      </c>
      <c r="E289" s="21">
        <v>1000</v>
      </c>
      <c r="F289" s="22">
        <f t="shared" si="52"/>
        <v>4608.0859935978979</v>
      </c>
      <c r="G289" s="16"/>
      <c r="H289" s="23">
        <v>40878</v>
      </c>
      <c r="I289" s="24">
        <v>12217</v>
      </c>
      <c r="J289" s="25">
        <f t="shared" si="53"/>
        <v>6.3179879906013398E-2</v>
      </c>
      <c r="K289" s="21">
        <v>1000</v>
      </c>
      <c r="L289" s="22">
        <f t="shared" si="54"/>
        <v>5022.8349672468257</v>
      </c>
    </row>
    <row r="290" spans="1:12" ht="15">
      <c r="B290" s="18">
        <v>41244</v>
      </c>
      <c r="C290" s="19">
        <v>18.260000000000002</v>
      </c>
      <c r="D290" s="25">
        <f t="shared" si="51"/>
        <v>1.0514665190924255E-2</v>
      </c>
      <c r="E290" s="21">
        <v>1000</v>
      </c>
      <c r="F290" s="22">
        <f t="shared" si="52"/>
        <v>9637.5541335762318</v>
      </c>
      <c r="G290" s="16"/>
      <c r="H290" s="23">
        <v>41244</v>
      </c>
      <c r="I290" s="24">
        <v>13155</v>
      </c>
      <c r="J290" s="25">
        <f t="shared" si="53"/>
        <v>7.6778259801915369E-2</v>
      </c>
      <c r="K290" s="21">
        <v>1000</v>
      </c>
      <c r="L290" s="22">
        <f t="shared" si="54"/>
        <v>7213.2090390705998</v>
      </c>
    </row>
    <row r="291" spans="1:12" ht="15">
      <c r="B291" s="18">
        <v>41609</v>
      </c>
      <c r="C291" s="19">
        <v>31.38</v>
      </c>
      <c r="D291" s="25">
        <f t="shared" si="51"/>
        <v>0.71851040525739296</v>
      </c>
      <c r="E291" s="21">
        <v>1000</v>
      </c>
      <c r="F291" s="22">
        <f t="shared" si="52"/>
        <v>10769.760829309014</v>
      </c>
      <c r="G291" s="16"/>
      <c r="H291" s="23">
        <v>41609</v>
      </c>
      <c r="I291" s="24">
        <v>15755</v>
      </c>
      <c r="J291" s="25">
        <f t="shared" si="53"/>
        <v>0.1976434815659445</v>
      </c>
      <c r="K291" s="21">
        <v>1000</v>
      </c>
      <c r="L291" s="22">
        <f t="shared" si="54"/>
        <v>9411.1750417227249</v>
      </c>
    </row>
    <row r="292" spans="1:12" ht="15">
      <c r="B292" s="18">
        <v>41974</v>
      </c>
      <c r="C292" s="19">
        <v>31.77</v>
      </c>
      <c r="D292" s="25">
        <f t="shared" si="51"/>
        <v>1.2428298279158718E-2</v>
      </c>
      <c r="E292" s="21">
        <v>1000</v>
      </c>
      <c r="F292" s="22">
        <f t="shared" si="52"/>
        <v>11469.681941309635</v>
      </c>
      <c r="G292" s="16"/>
      <c r="H292" s="23">
        <v>41974</v>
      </c>
      <c r="I292" s="24">
        <v>18053</v>
      </c>
      <c r="J292" s="25">
        <f t="shared" si="53"/>
        <v>0.14585845763249761</v>
      </c>
      <c r="K292" s="21">
        <v>1000</v>
      </c>
      <c r="L292" s="22">
        <f t="shared" si="54"/>
        <v>10049.007095885365</v>
      </c>
    </row>
    <row r="293" spans="1:12" ht="15">
      <c r="B293" s="18">
        <v>42339</v>
      </c>
      <c r="C293" s="19">
        <v>30.96</v>
      </c>
      <c r="D293" s="25">
        <f t="shared" si="51"/>
        <v>-2.5495750708215258E-2</v>
      </c>
      <c r="E293" s="21">
        <v>1000</v>
      </c>
      <c r="F293" s="22">
        <f t="shared" si="52"/>
        <v>16855.820066014479</v>
      </c>
      <c r="G293" s="16"/>
      <c r="H293" s="23">
        <v>42339</v>
      </c>
      <c r="I293" s="24">
        <v>17425</v>
      </c>
      <c r="J293" s="25">
        <f t="shared" si="53"/>
        <v>-3.4786462083864177E-2</v>
      </c>
      <c r="K293" s="21">
        <v>1000</v>
      </c>
      <c r="L293" s="22">
        <f t="shared" si="54"/>
        <v>12658.325891257362</v>
      </c>
    </row>
    <row r="294" spans="1:12" ht="15">
      <c r="B294" s="18">
        <v>42705</v>
      </c>
      <c r="C294" s="19">
        <v>41.85</v>
      </c>
      <c r="D294" s="25">
        <f t="shared" si="51"/>
        <v>0.35174418604651164</v>
      </c>
      <c r="E294" s="21">
        <v>1000</v>
      </c>
      <c r="F294" s="22">
        <f t="shared" si="52"/>
        <v>22711.237804395474</v>
      </c>
      <c r="G294" s="16"/>
      <c r="H294" s="23">
        <v>42705</v>
      </c>
      <c r="I294" s="24">
        <v>19963</v>
      </c>
      <c r="J294" s="25">
        <f t="shared" si="53"/>
        <v>0.14565279770444764</v>
      </c>
      <c r="K294" s="21">
        <v>1000</v>
      </c>
      <c r="L294" s="22">
        <f t="shared" si="54"/>
        <v>16984.134745507828</v>
      </c>
    </row>
    <row r="295" spans="1:12" ht="15">
      <c r="B295" s="18">
        <v>43070</v>
      </c>
      <c r="C295" s="19">
        <v>53.23</v>
      </c>
      <c r="D295" s="25">
        <f t="shared" si="51"/>
        <v>0.27192353643966538</v>
      </c>
      <c r="E295" s="21">
        <v>1000</v>
      </c>
      <c r="F295" s="26">
        <f t="shared" si="52"/>
        <v>12989.286011199925</v>
      </c>
      <c r="G295" s="16"/>
      <c r="H295" s="23">
        <v>43070</v>
      </c>
      <c r="I295" s="24">
        <v>24824</v>
      </c>
      <c r="J295" s="25">
        <f t="shared" si="53"/>
        <v>0.24350047588037871</v>
      </c>
      <c r="K295" s="21">
        <v>1000</v>
      </c>
      <c r="L295" s="27">
        <f t="shared" si="54"/>
        <v>16899.609700630885</v>
      </c>
    </row>
    <row r="296" spans="1:12" ht="15">
      <c r="B296" s="18">
        <v>43435</v>
      </c>
      <c r="C296" s="19">
        <v>29.16</v>
      </c>
      <c r="D296" s="25">
        <f t="shared" si="51"/>
        <v>-0.45218861544241967</v>
      </c>
      <c r="E296" s="28"/>
      <c r="F296" s="28"/>
      <c r="G296" s="16"/>
      <c r="H296" s="23">
        <v>43435</v>
      </c>
      <c r="I296" s="24">
        <v>23327</v>
      </c>
      <c r="J296" s="25">
        <f t="shared" si="53"/>
        <v>-6.0304543989687397E-2</v>
      </c>
      <c r="K296" s="29"/>
      <c r="L296" s="30"/>
    </row>
    <row r="297" spans="1:12" ht="15">
      <c r="B297" s="9"/>
      <c r="C297" s="9"/>
      <c r="D297" s="9"/>
      <c r="E297" s="31">
        <f>SUM(E286:E296)</f>
        <v>10000</v>
      </c>
      <c r="F297" s="32"/>
      <c r="G297" s="9"/>
      <c r="H297" s="9"/>
      <c r="I297" s="9"/>
      <c r="J297" s="9"/>
      <c r="K297" s="31">
        <f>SUM(K286:K296)</f>
        <v>10000</v>
      </c>
      <c r="L297" s="33"/>
    </row>
    <row r="298" spans="1:12" ht="15">
      <c r="B298" s="9"/>
      <c r="C298" s="9"/>
      <c r="D298" s="9"/>
      <c r="E298" s="31"/>
      <c r="F298" s="32"/>
      <c r="G298" s="9"/>
      <c r="H298" s="9"/>
      <c r="I298" s="9"/>
      <c r="J298" s="9"/>
      <c r="K298" s="31"/>
      <c r="L298" s="33"/>
    </row>
    <row r="299" spans="1:12" ht="14.25">
      <c r="A299" s="2" t="s">
        <v>749</v>
      </c>
      <c r="B299" s="79" t="s">
        <v>750</v>
      </c>
      <c r="C299" s="76"/>
      <c r="D299" s="76"/>
      <c r="E299" s="76"/>
      <c r="F299" s="76"/>
      <c r="G299" s="76"/>
      <c r="H299" s="76"/>
      <c r="I299" s="76"/>
      <c r="J299" s="76"/>
      <c r="K299" s="76"/>
      <c r="L299" s="77"/>
    </row>
    <row r="300" spans="1:12" ht="12.75">
      <c r="B300" s="82" t="s">
        <v>2</v>
      </c>
      <c r="C300" s="76"/>
      <c r="D300" s="76"/>
      <c r="E300" s="76"/>
      <c r="F300" s="76"/>
      <c r="G300" s="76"/>
      <c r="H300" s="76"/>
      <c r="I300" s="76"/>
      <c r="J300" s="76"/>
      <c r="K300" s="76"/>
      <c r="L300" s="77"/>
    </row>
    <row r="301" spans="1:12" ht="12.75">
      <c r="B301" s="78" t="s">
        <v>751</v>
      </c>
      <c r="C301" s="76"/>
      <c r="D301" s="76"/>
      <c r="E301" s="76"/>
      <c r="F301" s="76"/>
      <c r="G301" s="76"/>
      <c r="H301" s="76"/>
      <c r="I301" s="76"/>
      <c r="J301" s="76"/>
      <c r="K301" s="76"/>
      <c r="L301" s="77"/>
    </row>
    <row r="302" spans="1:12" ht="12.75">
      <c r="B302" s="3"/>
      <c r="C302" s="4">
        <v>2018</v>
      </c>
      <c r="D302" s="4">
        <v>2017</v>
      </c>
      <c r="E302" s="4">
        <v>2016</v>
      </c>
      <c r="F302" s="4">
        <v>2015</v>
      </c>
      <c r="G302" s="4">
        <v>2014</v>
      </c>
      <c r="H302" s="4">
        <v>2013</v>
      </c>
      <c r="I302" s="4">
        <v>2012</v>
      </c>
      <c r="J302" s="4">
        <v>2011</v>
      </c>
      <c r="K302" s="4">
        <v>2010</v>
      </c>
      <c r="L302" s="4">
        <v>2009</v>
      </c>
    </row>
    <row r="303" spans="1:12" ht="12.75">
      <c r="B303" s="5" t="s">
        <v>10</v>
      </c>
      <c r="C303" s="6">
        <v>3421</v>
      </c>
      <c r="D303" s="6">
        <v>3282</v>
      </c>
      <c r="E303" s="6">
        <v>3137</v>
      </c>
      <c r="F303" s="6">
        <v>3766</v>
      </c>
      <c r="G303" s="6">
        <v>3620</v>
      </c>
      <c r="H303" s="6">
        <v>3494</v>
      </c>
      <c r="I303" s="6">
        <v>3589</v>
      </c>
      <c r="J303" s="6">
        <v>3377</v>
      </c>
      <c r="K303" s="6">
        <v>3367</v>
      </c>
      <c r="L303" s="6">
        <v>3222</v>
      </c>
    </row>
    <row r="304" spans="1:12" ht="12.75">
      <c r="B304" s="5" t="s">
        <v>11</v>
      </c>
      <c r="C304" s="6">
        <v>863</v>
      </c>
      <c r="D304" s="6">
        <v>830</v>
      </c>
      <c r="E304" s="6">
        <v>772</v>
      </c>
      <c r="F304" s="6">
        <v>766</v>
      </c>
      <c r="G304" s="6">
        <v>784</v>
      </c>
      <c r="H304" s="6">
        <v>755</v>
      </c>
      <c r="I304" s="6">
        <v>765</v>
      </c>
      <c r="J304" s="6">
        <v>723</v>
      </c>
      <c r="K304" s="6">
        <v>750</v>
      </c>
      <c r="L304" s="6">
        <v>605</v>
      </c>
    </row>
    <row r="305" spans="2:12" ht="12.75">
      <c r="B305" s="5" t="s">
        <v>12</v>
      </c>
      <c r="C305" s="6">
        <v>701</v>
      </c>
      <c r="D305" s="6">
        <v>1454</v>
      </c>
      <c r="E305" s="6">
        <v>549</v>
      </c>
      <c r="F305" s="6">
        <v>527</v>
      </c>
      <c r="G305" s="6">
        <v>542</v>
      </c>
      <c r="H305" s="6">
        <v>528</v>
      </c>
      <c r="I305" s="6">
        <v>529</v>
      </c>
      <c r="J305" s="6">
        <v>497</v>
      </c>
      <c r="K305" s="6">
        <v>498</v>
      </c>
      <c r="L305" s="6">
        <v>404</v>
      </c>
    </row>
    <row r="306" spans="2:12" ht="12.75">
      <c r="B306" s="5" t="s">
        <v>13</v>
      </c>
      <c r="C306" s="7">
        <v>6.09</v>
      </c>
      <c r="D306" s="7">
        <v>12.22</v>
      </c>
      <c r="E306" s="7">
        <v>4.49</v>
      </c>
      <c r="F306" s="7">
        <v>4.16</v>
      </c>
      <c r="G306" s="7">
        <v>4.09</v>
      </c>
      <c r="H306" s="7">
        <v>3.79</v>
      </c>
      <c r="I306" s="7">
        <v>5.41</v>
      </c>
      <c r="J306" s="7">
        <v>4.53</v>
      </c>
      <c r="K306" s="7">
        <v>4.05</v>
      </c>
      <c r="L306" s="7">
        <v>4.88</v>
      </c>
    </row>
    <row r="307" spans="2:12" ht="12.75">
      <c r="B307" s="5" t="s">
        <v>14</v>
      </c>
      <c r="C307" s="7">
        <v>74.37</v>
      </c>
      <c r="D307" s="7">
        <v>89.86</v>
      </c>
      <c r="E307" s="7">
        <v>72.790000000000006</v>
      </c>
      <c r="F307" s="7">
        <v>55.55</v>
      </c>
      <c r="G307" s="7">
        <v>52.15</v>
      </c>
      <c r="H307" s="7">
        <v>49.51</v>
      </c>
      <c r="I307" s="7">
        <v>32.21</v>
      </c>
      <c r="J307" s="7">
        <v>26.58</v>
      </c>
      <c r="K307" s="7">
        <v>23.91</v>
      </c>
      <c r="L307" s="7">
        <v>17.11</v>
      </c>
    </row>
    <row r="308" spans="2:12" ht="12.75">
      <c r="B308" s="5" t="s">
        <v>15</v>
      </c>
      <c r="C308" s="8">
        <f t="shared" ref="C308:L308" si="55">C307/C306</f>
        <v>12.211822660098523</v>
      </c>
      <c r="D308" s="8">
        <f t="shared" si="55"/>
        <v>7.3535188216039273</v>
      </c>
      <c r="E308" s="8">
        <f t="shared" si="55"/>
        <v>16.211581291759465</v>
      </c>
      <c r="F308" s="8">
        <f t="shared" si="55"/>
        <v>13.353365384615383</v>
      </c>
      <c r="G308" s="8">
        <f t="shared" si="55"/>
        <v>12.750611246943766</v>
      </c>
      <c r="H308" s="8">
        <f t="shared" si="55"/>
        <v>13.063324538258575</v>
      </c>
      <c r="I308" s="8">
        <f t="shared" si="55"/>
        <v>5.9537892791127538</v>
      </c>
      <c r="J308" s="8">
        <f t="shared" si="55"/>
        <v>5.8675496688741715</v>
      </c>
      <c r="K308" s="8">
        <f t="shared" si="55"/>
        <v>5.9037037037037043</v>
      </c>
      <c r="L308" s="8">
        <f t="shared" si="55"/>
        <v>3.5061475409836067</v>
      </c>
    </row>
    <row r="310" spans="2:12" ht="15">
      <c r="B310" s="80" t="s">
        <v>16</v>
      </c>
      <c r="C310" s="81"/>
      <c r="D310" s="81"/>
      <c r="E310" s="81"/>
      <c r="F310" s="81"/>
      <c r="G310" s="81"/>
      <c r="H310" s="81"/>
      <c r="I310" s="81"/>
      <c r="J310" s="81"/>
      <c r="K310" s="81"/>
      <c r="L310" s="81"/>
    </row>
    <row r="311" spans="2:12" ht="18.75">
      <c r="B311" s="87" t="s">
        <v>754</v>
      </c>
      <c r="C311" s="76"/>
      <c r="D311" s="76"/>
      <c r="E311" s="76"/>
      <c r="F311" s="77"/>
      <c r="G311" s="9"/>
      <c r="H311" s="10"/>
      <c r="I311" s="10"/>
      <c r="J311" s="10"/>
      <c r="K311" s="10"/>
      <c r="L311" s="10"/>
    </row>
    <row r="312" spans="2:12" ht="15">
      <c r="B312" s="11" t="s">
        <v>20</v>
      </c>
      <c r="C312" s="12" t="s">
        <v>21</v>
      </c>
      <c r="D312" s="13" t="s">
        <v>22</v>
      </c>
      <c r="E312" s="14" t="s">
        <v>23</v>
      </c>
      <c r="F312" s="15" t="s">
        <v>24</v>
      </c>
      <c r="G312" s="16"/>
      <c r="H312" s="17" t="s">
        <v>20</v>
      </c>
      <c r="I312" s="12" t="s">
        <v>25</v>
      </c>
      <c r="J312" s="13" t="s">
        <v>22</v>
      </c>
      <c r="K312" s="15" t="s">
        <v>23</v>
      </c>
      <c r="L312" s="15" t="s">
        <v>24</v>
      </c>
    </row>
    <row r="313" spans="2:12" ht="15">
      <c r="B313" s="18">
        <v>39783</v>
      </c>
      <c r="C313" s="19">
        <v>11.36</v>
      </c>
      <c r="D313" s="20"/>
      <c r="E313" s="21">
        <v>1000</v>
      </c>
      <c r="F313" s="22">
        <f>(E313)+(E313*D314)</f>
        <v>1506.161971830986</v>
      </c>
      <c r="G313" s="16"/>
      <c r="H313" s="23">
        <v>39783</v>
      </c>
      <c r="I313" s="24">
        <v>8515</v>
      </c>
      <c r="J313" s="20"/>
      <c r="K313" s="21">
        <v>1000</v>
      </c>
      <c r="L313" s="22">
        <f>(K313)+(K313*J314)</f>
        <v>1229.7122724603641</v>
      </c>
    </row>
    <row r="314" spans="2:12" ht="15">
      <c r="B314" s="18">
        <v>40148</v>
      </c>
      <c r="C314" s="19">
        <v>17.11</v>
      </c>
      <c r="D314" s="25">
        <f t="shared" ref="D314:D323" si="56">(C314-C313)/C313</f>
        <v>0.50616197183098599</v>
      </c>
      <c r="E314" s="21">
        <v>1000</v>
      </c>
      <c r="F314" s="22">
        <f t="shared" ref="F314:F322" si="57">(F313+E314)+(F313+E314)*D315</f>
        <v>3502.1819255686073</v>
      </c>
      <c r="G314" s="16"/>
      <c r="H314" s="23">
        <v>40148</v>
      </c>
      <c r="I314" s="24">
        <v>10471</v>
      </c>
      <c r="J314" s="25">
        <f t="shared" ref="J314:J323" si="58">(I314-I313)/I313</f>
        <v>0.22971227246036408</v>
      </c>
      <c r="K314" s="21">
        <v>1000</v>
      </c>
      <c r="L314" s="22">
        <f t="shared" ref="L314:L322" si="59">(L313+K314)+(L313+K314)*J315</f>
        <v>2446.9127803306319</v>
      </c>
    </row>
    <row r="315" spans="2:12" ht="15">
      <c r="B315" s="18">
        <v>40513</v>
      </c>
      <c r="C315" s="19">
        <v>23.91</v>
      </c>
      <c r="D315" s="25">
        <f t="shared" si="56"/>
        <v>0.39742840444184691</v>
      </c>
      <c r="E315" s="21">
        <v>1000</v>
      </c>
      <c r="F315" s="22">
        <f t="shared" si="57"/>
        <v>5004.9349887751396</v>
      </c>
      <c r="G315" s="16"/>
      <c r="H315" s="23">
        <v>40513</v>
      </c>
      <c r="I315" s="24">
        <v>11491</v>
      </c>
      <c r="J315" s="25">
        <f t="shared" si="58"/>
        <v>9.741189953204088E-2</v>
      </c>
      <c r="K315" s="21">
        <v>1000</v>
      </c>
      <c r="L315" s="22">
        <f t="shared" si="59"/>
        <v>3664.6883158384239</v>
      </c>
    </row>
    <row r="316" spans="2:12" ht="15">
      <c r="B316" s="18">
        <v>40878</v>
      </c>
      <c r="C316" s="19">
        <v>26.58</v>
      </c>
      <c r="D316" s="25">
        <f t="shared" si="56"/>
        <v>0.11166875784190708</v>
      </c>
      <c r="E316" s="21">
        <v>1000</v>
      </c>
      <c r="F316" s="22">
        <f t="shared" si="57"/>
        <v>7276.860646668445</v>
      </c>
      <c r="G316" s="16"/>
      <c r="H316" s="23">
        <v>40878</v>
      </c>
      <c r="I316" s="24">
        <v>12217</v>
      </c>
      <c r="J316" s="25">
        <f t="shared" si="58"/>
        <v>6.3179879906013398E-2</v>
      </c>
      <c r="K316" s="21">
        <v>1000</v>
      </c>
      <c r="L316" s="22">
        <f t="shared" si="59"/>
        <v>5022.8349672468257</v>
      </c>
    </row>
    <row r="317" spans="2:12" ht="15">
      <c r="B317" s="18">
        <v>41244</v>
      </c>
      <c r="C317" s="19">
        <v>32.21</v>
      </c>
      <c r="D317" s="25">
        <f t="shared" si="56"/>
        <v>0.21181339352896925</v>
      </c>
      <c r="E317" s="21">
        <v>1000</v>
      </c>
      <c r="F317" s="22">
        <f t="shared" si="57"/>
        <v>12722.364812684094</v>
      </c>
      <c r="G317" s="16"/>
      <c r="H317" s="23">
        <v>41244</v>
      </c>
      <c r="I317" s="24">
        <v>13155</v>
      </c>
      <c r="J317" s="25">
        <f t="shared" si="58"/>
        <v>7.6778259801915369E-2</v>
      </c>
      <c r="K317" s="21">
        <v>1000</v>
      </c>
      <c r="L317" s="22">
        <f t="shared" si="59"/>
        <v>7213.2090390705998</v>
      </c>
    </row>
    <row r="318" spans="2:12" ht="15">
      <c r="B318" s="18">
        <v>41609</v>
      </c>
      <c r="C318" s="19">
        <v>49.51</v>
      </c>
      <c r="D318" s="25">
        <f t="shared" si="56"/>
        <v>0.53710027941633021</v>
      </c>
      <c r="E318" s="21">
        <v>1000</v>
      </c>
      <c r="F318" s="22">
        <f t="shared" si="57"/>
        <v>14454.076448828026</v>
      </c>
      <c r="G318" s="16"/>
      <c r="H318" s="23">
        <v>41609</v>
      </c>
      <c r="I318" s="24">
        <v>15755</v>
      </c>
      <c r="J318" s="25">
        <f t="shared" si="58"/>
        <v>0.1976434815659445</v>
      </c>
      <c r="K318" s="21">
        <v>1000</v>
      </c>
      <c r="L318" s="22">
        <f t="shared" si="59"/>
        <v>9411.1750417227249</v>
      </c>
    </row>
    <row r="319" spans="2:12" ht="15">
      <c r="B319" s="18">
        <v>41974</v>
      </c>
      <c r="C319" s="19">
        <v>52.15</v>
      </c>
      <c r="D319" s="25">
        <f t="shared" si="56"/>
        <v>5.3322561098767943E-2</v>
      </c>
      <c r="E319" s="21">
        <v>1000</v>
      </c>
      <c r="F319" s="22">
        <f t="shared" si="57"/>
        <v>16461.628892279899</v>
      </c>
      <c r="G319" s="16"/>
      <c r="H319" s="23">
        <v>41974</v>
      </c>
      <c r="I319" s="24">
        <v>18053</v>
      </c>
      <c r="J319" s="25">
        <f t="shared" si="58"/>
        <v>0.14585845763249761</v>
      </c>
      <c r="K319" s="21">
        <v>1000</v>
      </c>
      <c r="L319" s="22">
        <f t="shared" si="59"/>
        <v>10049.007095885365</v>
      </c>
    </row>
    <row r="320" spans="2:12" ht="15">
      <c r="B320" s="18">
        <v>42339</v>
      </c>
      <c r="C320" s="19">
        <v>55.55</v>
      </c>
      <c r="D320" s="25">
        <f t="shared" si="56"/>
        <v>6.5196548418024899E-2</v>
      </c>
      <c r="E320" s="21">
        <v>1000</v>
      </c>
      <c r="F320" s="22">
        <f t="shared" si="57"/>
        <v>22880.863493592333</v>
      </c>
      <c r="G320" s="16"/>
      <c r="H320" s="23">
        <v>42339</v>
      </c>
      <c r="I320" s="24">
        <v>17425</v>
      </c>
      <c r="J320" s="25">
        <f t="shared" si="58"/>
        <v>-3.4786462083864177E-2</v>
      </c>
      <c r="K320" s="21">
        <v>1000</v>
      </c>
      <c r="L320" s="22">
        <f t="shared" si="59"/>
        <v>12658.325891257362</v>
      </c>
    </row>
    <row r="321" spans="1:12" ht="15">
      <c r="B321" s="18">
        <v>42705</v>
      </c>
      <c r="C321" s="19">
        <v>72.790000000000006</v>
      </c>
      <c r="D321" s="25">
        <f t="shared" si="56"/>
        <v>0.31035103510351053</v>
      </c>
      <c r="E321" s="21">
        <v>1000</v>
      </c>
      <c r="F321" s="22">
        <f t="shared" si="57"/>
        <v>29481.170401623942</v>
      </c>
      <c r="G321" s="16"/>
      <c r="H321" s="23">
        <v>42705</v>
      </c>
      <c r="I321" s="24">
        <v>19963</v>
      </c>
      <c r="J321" s="25">
        <f t="shared" si="58"/>
        <v>0.14565279770444764</v>
      </c>
      <c r="K321" s="21">
        <v>1000</v>
      </c>
      <c r="L321" s="22">
        <f t="shared" si="59"/>
        <v>16984.134745507828</v>
      </c>
    </row>
    <row r="322" spans="1:12" ht="15">
      <c r="B322" s="18">
        <v>43070</v>
      </c>
      <c r="C322" s="19">
        <v>89.86</v>
      </c>
      <c r="D322" s="25">
        <f t="shared" si="56"/>
        <v>0.23451023492237932</v>
      </c>
      <c r="E322" s="21">
        <v>1000</v>
      </c>
      <c r="F322" s="26">
        <f t="shared" si="57"/>
        <v>25226.848906841449</v>
      </c>
      <c r="G322" s="16"/>
      <c r="H322" s="23">
        <v>43070</v>
      </c>
      <c r="I322" s="24">
        <v>24824</v>
      </c>
      <c r="J322" s="25">
        <f t="shared" si="58"/>
        <v>0.24350047588037871</v>
      </c>
      <c r="K322" s="21">
        <v>1000</v>
      </c>
      <c r="L322" s="27">
        <f t="shared" si="59"/>
        <v>16899.609700630885</v>
      </c>
    </row>
    <row r="323" spans="1:12" ht="15">
      <c r="B323" s="18">
        <v>43435</v>
      </c>
      <c r="C323" s="19">
        <v>74.37</v>
      </c>
      <c r="D323" s="25">
        <f t="shared" si="56"/>
        <v>-0.17237925662141101</v>
      </c>
      <c r="E323" s="28"/>
      <c r="F323" s="28"/>
      <c r="G323" s="16"/>
      <c r="H323" s="23">
        <v>43435</v>
      </c>
      <c r="I323" s="24">
        <v>23327</v>
      </c>
      <c r="J323" s="25">
        <f t="shared" si="58"/>
        <v>-6.0304543989687397E-2</v>
      </c>
      <c r="K323" s="29"/>
      <c r="L323" s="30"/>
    </row>
    <row r="324" spans="1:12" ht="15">
      <c r="B324" s="9"/>
      <c r="C324" s="9"/>
      <c r="D324" s="9"/>
      <c r="E324" s="31">
        <f>SUM(E313:E323)</f>
        <v>10000</v>
      </c>
      <c r="F324" s="32"/>
      <c r="G324" s="9"/>
      <c r="H324" s="9"/>
      <c r="I324" s="9"/>
      <c r="J324" s="9"/>
      <c r="K324" s="31">
        <f>SUM(K313:K323)</f>
        <v>10000</v>
      </c>
      <c r="L324" s="33"/>
    </row>
    <row r="325" spans="1:12" ht="15">
      <c r="B325" s="9"/>
      <c r="C325" s="9"/>
      <c r="D325" s="9"/>
      <c r="E325" s="31"/>
      <c r="F325" s="32"/>
      <c r="G325" s="9"/>
      <c r="H325" s="9"/>
      <c r="I325" s="9"/>
      <c r="J325" s="9"/>
      <c r="K325" s="31"/>
      <c r="L325" s="33"/>
    </row>
    <row r="326" spans="1:12" ht="14.25">
      <c r="A326" s="2" t="s">
        <v>757</v>
      </c>
      <c r="B326" s="79" t="s">
        <v>758</v>
      </c>
      <c r="C326" s="76"/>
      <c r="D326" s="76"/>
      <c r="E326" s="76"/>
      <c r="F326" s="76"/>
      <c r="G326" s="76"/>
      <c r="H326" s="76"/>
      <c r="I326" s="76"/>
      <c r="J326" s="76"/>
      <c r="K326" s="76"/>
      <c r="L326" s="77"/>
    </row>
    <row r="327" spans="1:12" ht="12.75">
      <c r="B327" s="82" t="s">
        <v>2</v>
      </c>
      <c r="C327" s="76"/>
      <c r="D327" s="76"/>
      <c r="E327" s="76"/>
      <c r="F327" s="76"/>
      <c r="G327" s="76"/>
      <c r="H327" s="76"/>
      <c r="I327" s="76"/>
      <c r="J327" s="76"/>
      <c r="K327" s="76"/>
      <c r="L327" s="77"/>
    </row>
    <row r="328" spans="1:12" ht="12.75">
      <c r="B328" s="78" t="s">
        <v>759</v>
      </c>
      <c r="C328" s="76"/>
      <c r="D328" s="76"/>
      <c r="E328" s="76"/>
      <c r="F328" s="76"/>
      <c r="G328" s="76"/>
      <c r="H328" s="76"/>
      <c r="I328" s="76"/>
      <c r="J328" s="76"/>
      <c r="K328" s="76"/>
      <c r="L328" s="77"/>
    </row>
    <row r="329" spans="1:12" ht="12.75">
      <c r="B329" s="3"/>
      <c r="C329" s="4">
        <v>2018</v>
      </c>
      <c r="D329" s="4">
        <v>2017</v>
      </c>
      <c r="E329" s="4">
        <v>2016</v>
      </c>
      <c r="F329" s="4">
        <v>2015</v>
      </c>
      <c r="G329" s="4">
        <v>2014</v>
      </c>
      <c r="H329" s="4">
        <v>2013</v>
      </c>
      <c r="I329" s="4">
        <v>2012</v>
      </c>
      <c r="J329" s="4">
        <v>2011</v>
      </c>
      <c r="K329" s="4">
        <v>2010</v>
      </c>
      <c r="L329" s="4">
        <v>2009</v>
      </c>
    </row>
    <row r="330" spans="1:12" ht="12.75">
      <c r="B330" s="5" t="s">
        <v>10</v>
      </c>
      <c r="C330" s="6">
        <v>8057</v>
      </c>
      <c r="D330" s="6">
        <v>6415</v>
      </c>
      <c r="E330" s="6">
        <v>7531</v>
      </c>
      <c r="F330" s="6">
        <v>10325</v>
      </c>
      <c r="G330" s="6">
        <v>10381</v>
      </c>
      <c r="H330" s="6">
        <v>9047</v>
      </c>
      <c r="I330" s="6">
        <v>8508</v>
      </c>
      <c r="J330" s="6">
        <v>8272</v>
      </c>
      <c r="K330" s="6">
        <v>8527</v>
      </c>
      <c r="L330" s="6">
        <v>8700</v>
      </c>
    </row>
    <row r="331" spans="1:12" ht="12.75">
      <c r="B331" s="5" t="s">
        <v>11</v>
      </c>
      <c r="C331" s="6">
        <v>333</v>
      </c>
      <c r="D331" s="6">
        <v>444</v>
      </c>
      <c r="E331" s="6">
        <v>848</v>
      </c>
      <c r="F331" s="6">
        <v>201</v>
      </c>
      <c r="G331" s="6">
        <v>744</v>
      </c>
      <c r="H331" s="6">
        <v>789</v>
      </c>
      <c r="I331" s="6">
        <v>757</v>
      </c>
      <c r="J331" s="6">
        <v>706</v>
      </c>
      <c r="K331" s="6">
        <v>606</v>
      </c>
      <c r="L331" s="6">
        <v>709</v>
      </c>
    </row>
    <row r="332" spans="1:12" ht="12.75">
      <c r="B332" s="5" t="s">
        <v>12</v>
      </c>
      <c r="C332" s="6">
        <v>236</v>
      </c>
      <c r="D332" s="6">
        <v>519</v>
      </c>
      <c r="E332" s="6">
        <v>565</v>
      </c>
      <c r="F332" s="6">
        <v>141</v>
      </c>
      <c r="G332" s="6">
        <v>470</v>
      </c>
      <c r="H332" s="6">
        <v>488</v>
      </c>
      <c r="I332" s="6">
        <v>483</v>
      </c>
      <c r="J332" s="6">
        <v>538</v>
      </c>
      <c r="K332" s="6">
        <v>278</v>
      </c>
      <c r="L332" s="6">
        <v>430</v>
      </c>
    </row>
    <row r="333" spans="1:12" ht="12.75">
      <c r="B333" s="5" t="s">
        <v>13</v>
      </c>
      <c r="C333" s="7">
        <v>3.98</v>
      </c>
      <c r="D333" s="7">
        <v>9.39</v>
      </c>
      <c r="E333" s="7">
        <v>9.1300000000000008</v>
      </c>
      <c r="F333" s="7">
        <v>2.0499999999999998</v>
      </c>
      <c r="G333" s="7">
        <v>6.44</v>
      </c>
      <c r="H333" s="7">
        <v>6.3</v>
      </c>
      <c r="I333" s="7">
        <v>5.67</v>
      </c>
      <c r="J333" s="7">
        <v>5.51</v>
      </c>
      <c r="K333" s="7">
        <v>2.5</v>
      </c>
      <c r="L333" s="7">
        <v>3.63</v>
      </c>
    </row>
    <row r="334" spans="1:12" ht="12.75">
      <c r="B334" s="5" t="s">
        <v>14</v>
      </c>
      <c r="C334" s="7">
        <v>89.44</v>
      </c>
      <c r="D334" s="7">
        <v>98.48</v>
      </c>
      <c r="E334" s="7">
        <v>88.73</v>
      </c>
      <c r="F334" s="7">
        <v>75.08</v>
      </c>
      <c r="G334" s="7">
        <v>62.59</v>
      </c>
      <c r="H334" s="7">
        <v>59.74</v>
      </c>
      <c r="I334" s="7">
        <v>30.66</v>
      </c>
      <c r="J334" s="7">
        <v>35.47</v>
      </c>
      <c r="K334" s="7">
        <v>32.65</v>
      </c>
      <c r="L334" s="7">
        <v>24.53</v>
      </c>
    </row>
    <row r="335" spans="1:12" ht="12.75">
      <c r="B335" s="5" t="s">
        <v>15</v>
      </c>
      <c r="C335" s="8">
        <f t="shared" ref="C335:L335" si="60">C334/C333</f>
        <v>22.472361809045225</v>
      </c>
      <c r="D335" s="8">
        <f t="shared" si="60"/>
        <v>10.487752928647497</v>
      </c>
      <c r="E335" s="8">
        <f t="shared" si="60"/>
        <v>9.7185104052573923</v>
      </c>
      <c r="F335" s="8">
        <f t="shared" si="60"/>
        <v>36.62439024390244</v>
      </c>
      <c r="G335" s="8">
        <f t="shared" si="60"/>
        <v>9.7189440993788825</v>
      </c>
      <c r="H335" s="8">
        <f t="shared" si="60"/>
        <v>9.4825396825396826</v>
      </c>
      <c r="I335" s="8">
        <f t="shared" si="60"/>
        <v>5.4074074074074074</v>
      </c>
      <c r="J335" s="8">
        <f t="shared" si="60"/>
        <v>6.4373865698729587</v>
      </c>
      <c r="K335" s="8">
        <f t="shared" si="60"/>
        <v>13.059999999999999</v>
      </c>
      <c r="L335" s="8">
        <f t="shared" si="60"/>
        <v>6.7575757575757578</v>
      </c>
    </row>
    <row r="337" spans="2:12" ht="15">
      <c r="B337" s="80" t="s">
        <v>16</v>
      </c>
      <c r="C337" s="81"/>
      <c r="D337" s="81"/>
      <c r="E337" s="81"/>
      <c r="F337" s="81"/>
      <c r="G337" s="81"/>
      <c r="H337" s="81"/>
      <c r="I337" s="81"/>
      <c r="J337" s="81"/>
      <c r="K337" s="81"/>
      <c r="L337" s="81"/>
    </row>
    <row r="338" spans="2:12" ht="18.75">
      <c r="B338" s="87" t="s">
        <v>760</v>
      </c>
      <c r="C338" s="76"/>
      <c r="D338" s="76"/>
      <c r="E338" s="76"/>
      <c r="F338" s="77"/>
      <c r="G338" s="9"/>
      <c r="H338" s="10"/>
      <c r="I338" s="10"/>
      <c r="J338" s="10"/>
      <c r="K338" s="10"/>
      <c r="L338" s="10"/>
    </row>
    <row r="339" spans="2:12" ht="15">
      <c r="B339" s="11" t="s">
        <v>20</v>
      </c>
      <c r="C339" s="12" t="s">
        <v>21</v>
      </c>
      <c r="D339" s="13" t="s">
        <v>22</v>
      </c>
      <c r="E339" s="14" t="s">
        <v>23</v>
      </c>
      <c r="F339" s="15" t="s">
        <v>24</v>
      </c>
      <c r="G339" s="16"/>
      <c r="H339" s="17" t="s">
        <v>20</v>
      </c>
      <c r="I339" s="12" t="s">
        <v>25</v>
      </c>
      <c r="J339" s="13" t="s">
        <v>22</v>
      </c>
      <c r="K339" s="15" t="s">
        <v>23</v>
      </c>
      <c r="L339" s="15" t="s">
        <v>24</v>
      </c>
    </row>
    <row r="340" spans="2:12" ht="15">
      <c r="B340" s="18">
        <v>39783</v>
      </c>
      <c r="C340" s="19">
        <v>21.48</v>
      </c>
      <c r="D340" s="20"/>
      <c r="E340" s="21">
        <v>1000</v>
      </c>
      <c r="F340" s="22">
        <f>(E340)+(E340*D341)</f>
        <v>1141.9925512104282</v>
      </c>
      <c r="G340" s="16"/>
      <c r="H340" s="23">
        <v>39783</v>
      </c>
      <c r="I340" s="24">
        <v>8515</v>
      </c>
      <c r="J340" s="20"/>
      <c r="K340" s="21">
        <v>1000</v>
      </c>
      <c r="L340" s="22">
        <f>(K340)+(K340*J341)</f>
        <v>1229.7122724603641</v>
      </c>
    </row>
    <row r="341" spans="2:12" ht="15">
      <c r="B341" s="18">
        <v>40148</v>
      </c>
      <c r="C341" s="19">
        <v>24.53</v>
      </c>
      <c r="D341" s="25">
        <f t="shared" ref="D341:D350" si="61">(C341-C340)/C340</f>
        <v>0.14199255121042834</v>
      </c>
      <c r="E341" s="21">
        <v>1000</v>
      </c>
      <c r="F341" s="22">
        <f t="shared" ref="F341:F349" si="62">(F340+E341)+(F340+E341)*D342</f>
        <v>2851.0418588267621</v>
      </c>
      <c r="G341" s="16"/>
      <c r="H341" s="23">
        <v>40148</v>
      </c>
      <c r="I341" s="24">
        <v>10471</v>
      </c>
      <c r="J341" s="25">
        <f t="shared" ref="J341:J350" si="63">(I341-I340)/I340</f>
        <v>0.22971227246036408</v>
      </c>
      <c r="K341" s="21">
        <v>1000</v>
      </c>
      <c r="L341" s="22">
        <f t="shared" ref="L341:L349" si="64">(L340+K341)+(L340+K341)*J342</f>
        <v>2446.9127803306319</v>
      </c>
    </row>
    <row r="342" spans="2:12" ht="15">
      <c r="B342" s="18">
        <v>40513</v>
      </c>
      <c r="C342" s="19">
        <v>32.65</v>
      </c>
      <c r="D342" s="25">
        <f t="shared" si="61"/>
        <v>0.33102323685283314</v>
      </c>
      <c r="E342" s="21">
        <v>1000</v>
      </c>
      <c r="F342" s="22">
        <f t="shared" si="62"/>
        <v>4183.6586441833151</v>
      </c>
      <c r="G342" s="16"/>
      <c r="H342" s="23">
        <v>40513</v>
      </c>
      <c r="I342" s="24">
        <v>11491</v>
      </c>
      <c r="J342" s="25">
        <f t="shared" si="63"/>
        <v>9.741189953204088E-2</v>
      </c>
      <c r="K342" s="21">
        <v>1000</v>
      </c>
      <c r="L342" s="22">
        <f t="shared" si="64"/>
        <v>3664.6883158384239</v>
      </c>
    </row>
    <row r="343" spans="2:12" ht="15">
      <c r="B343" s="18">
        <v>40878</v>
      </c>
      <c r="C343" s="19">
        <v>35.47</v>
      </c>
      <c r="D343" s="25">
        <f t="shared" si="61"/>
        <v>8.6370597243491595E-2</v>
      </c>
      <c r="E343" s="21">
        <v>1000</v>
      </c>
      <c r="F343" s="22">
        <f t="shared" si="62"/>
        <v>4480.7153659616706</v>
      </c>
      <c r="G343" s="16"/>
      <c r="H343" s="23">
        <v>40878</v>
      </c>
      <c r="I343" s="24">
        <v>12217</v>
      </c>
      <c r="J343" s="25">
        <f t="shared" si="63"/>
        <v>6.3179879906013398E-2</v>
      </c>
      <c r="K343" s="21">
        <v>1000</v>
      </c>
      <c r="L343" s="22">
        <f t="shared" si="64"/>
        <v>5022.8349672468257</v>
      </c>
    </row>
    <row r="344" spans="2:12" ht="15">
      <c r="B344" s="18">
        <v>41244</v>
      </c>
      <c r="C344" s="19">
        <v>30.66</v>
      </c>
      <c r="D344" s="25">
        <f t="shared" si="61"/>
        <v>-0.13560755568085703</v>
      </c>
      <c r="E344" s="21">
        <v>1000</v>
      </c>
      <c r="F344" s="22">
        <f t="shared" si="62"/>
        <v>10678.993345158193</v>
      </c>
      <c r="G344" s="16"/>
      <c r="H344" s="23">
        <v>41244</v>
      </c>
      <c r="I344" s="24">
        <v>13155</v>
      </c>
      <c r="J344" s="25">
        <f t="shared" si="63"/>
        <v>7.6778259801915369E-2</v>
      </c>
      <c r="K344" s="21">
        <v>1000</v>
      </c>
      <c r="L344" s="22">
        <f t="shared" si="64"/>
        <v>7213.2090390705998</v>
      </c>
    </row>
    <row r="345" spans="2:12" ht="15">
      <c r="B345" s="18">
        <v>41609</v>
      </c>
      <c r="C345" s="19">
        <v>59.74</v>
      </c>
      <c r="D345" s="25">
        <f t="shared" si="61"/>
        <v>0.94846705805609921</v>
      </c>
      <c r="E345" s="21">
        <v>1000</v>
      </c>
      <c r="F345" s="22">
        <f t="shared" si="62"/>
        <v>12236.1599175335</v>
      </c>
      <c r="G345" s="16"/>
      <c r="H345" s="23">
        <v>41609</v>
      </c>
      <c r="I345" s="24">
        <v>15755</v>
      </c>
      <c r="J345" s="25">
        <f t="shared" si="63"/>
        <v>0.1976434815659445</v>
      </c>
      <c r="K345" s="21">
        <v>1000</v>
      </c>
      <c r="L345" s="22">
        <f t="shared" si="64"/>
        <v>9411.1750417227249</v>
      </c>
    </row>
    <row r="346" spans="2:12" ht="15">
      <c r="B346" s="18">
        <v>41974</v>
      </c>
      <c r="C346" s="19">
        <v>62.59</v>
      </c>
      <c r="D346" s="25">
        <f t="shared" si="61"/>
        <v>4.770672915969202E-2</v>
      </c>
      <c r="E346" s="21">
        <v>1000</v>
      </c>
      <c r="F346" s="22">
        <f t="shared" si="62"/>
        <v>15877.470628030278</v>
      </c>
      <c r="G346" s="16"/>
      <c r="H346" s="23">
        <v>41974</v>
      </c>
      <c r="I346" s="24">
        <v>18053</v>
      </c>
      <c r="J346" s="25">
        <f t="shared" si="63"/>
        <v>0.14585845763249761</v>
      </c>
      <c r="K346" s="21">
        <v>1000</v>
      </c>
      <c r="L346" s="22">
        <f t="shared" si="64"/>
        <v>10049.007095885365</v>
      </c>
    </row>
    <row r="347" spans="2:12" ht="15">
      <c r="B347" s="18">
        <v>42339</v>
      </c>
      <c r="C347" s="19">
        <v>75.08</v>
      </c>
      <c r="D347" s="25">
        <f t="shared" si="61"/>
        <v>0.1995526441923629</v>
      </c>
      <c r="E347" s="21">
        <v>1000</v>
      </c>
      <c r="F347" s="22">
        <f t="shared" si="62"/>
        <v>19945.897293888207</v>
      </c>
      <c r="G347" s="16"/>
      <c r="H347" s="23">
        <v>42339</v>
      </c>
      <c r="I347" s="24">
        <v>17425</v>
      </c>
      <c r="J347" s="25">
        <f t="shared" si="63"/>
        <v>-3.4786462083864177E-2</v>
      </c>
      <c r="K347" s="21">
        <v>1000</v>
      </c>
      <c r="L347" s="22">
        <f t="shared" si="64"/>
        <v>12658.325891257362</v>
      </c>
    </row>
    <row r="348" spans="2:12" ht="15">
      <c r="B348" s="18">
        <v>42705</v>
      </c>
      <c r="C348" s="19">
        <v>88.73</v>
      </c>
      <c r="D348" s="25">
        <f t="shared" si="61"/>
        <v>0.18180607352157707</v>
      </c>
      <c r="E348" s="21">
        <v>1000</v>
      </c>
      <c r="F348" s="22">
        <f t="shared" si="62"/>
        <v>23247.514544146405</v>
      </c>
      <c r="G348" s="16"/>
      <c r="H348" s="23">
        <v>42705</v>
      </c>
      <c r="I348" s="24">
        <v>19963</v>
      </c>
      <c r="J348" s="25">
        <f t="shared" si="63"/>
        <v>0.14565279770444764</v>
      </c>
      <c r="K348" s="21">
        <v>1000</v>
      </c>
      <c r="L348" s="22">
        <f t="shared" si="64"/>
        <v>16984.134745507828</v>
      </c>
    </row>
    <row r="349" spans="2:12" ht="15">
      <c r="B349" s="18">
        <v>43070</v>
      </c>
      <c r="C349" s="19">
        <v>98.48</v>
      </c>
      <c r="D349" s="25">
        <f t="shared" si="61"/>
        <v>0.10988391750253577</v>
      </c>
      <c r="E349" s="21">
        <v>1000</v>
      </c>
      <c r="F349" s="26">
        <f t="shared" si="62"/>
        <v>22021.706953985118</v>
      </c>
      <c r="G349" s="16"/>
      <c r="H349" s="23">
        <v>43070</v>
      </c>
      <c r="I349" s="24">
        <v>24824</v>
      </c>
      <c r="J349" s="25">
        <f t="shared" si="63"/>
        <v>0.24350047588037871</v>
      </c>
      <c r="K349" s="21">
        <v>1000</v>
      </c>
      <c r="L349" s="27">
        <f t="shared" si="64"/>
        <v>16899.609700630885</v>
      </c>
    </row>
    <row r="350" spans="2:12" ht="15">
      <c r="B350" s="18">
        <v>43435</v>
      </c>
      <c r="C350" s="19">
        <v>89.44</v>
      </c>
      <c r="D350" s="25">
        <f t="shared" si="61"/>
        <v>-9.1795288383428167E-2</v>
      </c>
      <c r="E350" s="28"/>
      <c r="F350" s="28"/>
      <c r="G350" s="16"/>
      <c r="H350" s="23">
        <v>43435</v>
      </c>
      <c r="I350" s="24">
        <v>23327</v>
      </c>
      <c r="J350" s="25">
        <f t="shared" si="63"/>
        <v>-6.0304543989687397E-2</v>
      </c>
      <c r="K350" s="29"/>
      <c r="L350" s="30"/>
    </row>
    <row r="351" spans="2:12" ht="15">
      <c r="B351" s="9"/>
      <c r="C351" s="9"/>
      <c r="D351" s="9"/>
      <c r="E351" s="31">
        <f>SUM(E340:E350)</f>
        <v>10000</v>
      </c>
      <c r="F351" s="32"/>
      <c r="G351" s="9"/>
      <c r="H351" s="9"/>
      <c r="I351" s="9"/>
      <c r="J351" s="9"/>
      <c r="K351" s="31">
        <f>SUM(K340:K350)</f>
        <v>10000</v>
      </c>
      <c r="L351" s="33"/>
    </row>
    <row r="352" spans="2:12" ht="15">
      <c r="B352" s="9"/>
      <c r="C352" s="9"/>
      <c r="D352" s="9"/>
      <c r="E352" s="31"/>
      <c r="F352" s="32"/>
      <c r="G352" s="9"/>
      <c r="H352" s="9"/>
      <c r="I352" s="9"/>
      <c r="J352" s="9"/>
      <c r="K352" s="31"/>
      <c r="L352" s="33"/>
    </row>
    <row r="353" spans="1:12" ht="14.25">
      <c r="A353" s="2" t="s">
        <v>766</v>
      </c>
      <c r="B353" s="79" t="s">
        <v>767</v>
      </c>
      <c r="C353" s="76"/>
      <c r="D353" s="76"/>
      <c r="E353" s="76"/>
      <c r="F353" s="76"/>
      <c r="G353" s="76"/>
      <c r="H353" s="76"/>
      <c r="I353" s="76"/>
      <c r="J353" s="76"/>
      <c r="K353" s="76"/>
      <c r="L353" s="77"/>
    </row>
    <row r="354" spans="1:12" ht="12.75">
      <c r="B354" s="82" t="s">
        <v>2</v>
      </c>
      <c r="C354" s="76"/>
      <c r="D354" s="76"/>
      <c r="E354" s="76"/>
      <c r="F354" s="76"/>
      <c r="G354" s="76"/>
      <c r="H354" s="76"/>
      <c r="I354" s="76"/>
      <c r="J354" s="76"/>
      <c r="K354" s="76"/>
      <c r="L354" s="77"/>
    </row>
    <row r="355" spans="1:12" ht="12.75">
      <c r="B355" s="78" t="s">
        <v>768</v>
      </c>
      <c r="C355" s="76"/>
      <c r="D355" s="76"/>
      <c r="E355" s="76"/>
      <c r="F355" s="76"/>
      <c r="G355" s="76"/>
      <c r="H355" s="76"/>
      <c r="I355" s="76"/>
      <c r="J355" s="76"/>
      <c r="K355" s="76"/>
      <c r="L355" s="77"/>
    </row>
    <row r="356" spans="1:12" ht="12.75">
      <c r="B356" s="3"/>
      <c r="C356" s="4">
        <v>2018</v>
      </c>
      <c r="D356" s="4">
        <v>2017</v>
      </c>
      <c r="E356" s="4">
        <v>2016</v>
      </c>
      <c r="F356" s="4">
        <v>2015</v>
      </c>
      <c r="G356" s="4">
        <v>2014</v>
      </c>
      <c r="H356" s="4">
        <v>2013</v>
      </c>
      <c r="I356" s="4">
        <v>2012</v>
      </c>
      <c r="J356" s="4">
        <v>2011</v>
      </c>
      <c r="K356" s="4">
        <v>2010</v>
      </c>
      <c r="L356" s="4">
        <v>2009</v>
      </c>
    </row>
    <row r="357" spans="1:12" ht="12.75">
      <c r="B357" s="5" t="s">
        <v>10</v>
      </c>
      <c r="C357" s="6">
        <v>16424</v>
      </c>
      <c r="D357" s="6">
        <v>14257</v>
      </c>
      <c r="E357" s="6">
        <v>13330</v>
      </c>
      <c r="F357" s="6">
        <v>13572</v>
      </c>
      <c r="G357" s="6">
        <v>13554</v>
      </c>
      <c r="H357" s="6">
        <v>11969</v>
      </c>
      <c r="I357" s="6">
        <v>11532</v>
      </c>
      <c r="J357" s="6">
        <v>10641</v>
      </c>
      <c r="K357" s="6">
        <v>10415</v>
      </c>
      <c r="L357" s="6">
        <v>8499</v>
      </c>
    </row>
    <row r="358" spans="1:12" ht="12.75">
      <c r="B358" s="5" t="s">
        <v>11</v>
      </c>
      <c r="C358" s="6">
        <v>1885</v>
      </c>
      <c r="D358" s="6">
        <v>1130</v>
      </c>
      <c r="E358" s="6">
        <v>1458</v>
      </c>
      <c r="F358" s="6">
        <v>1430</v>
      </c>
      <c r="G358" s="6">
        <v>1997</v>
      </c>
      <c r="H358" s="6">
        <v>1631</v>
      </c>
      <c r="I358" s="6">
        <v>1568</v>
      </c>
      <c r="J358" s="6">
        <v>503</v>
      </c>
      <c r="K358" s="6">
        <v>1135</v>
      </c>
      <c r="L358" s="6">
        <v>-521</v>
      </c>
    </row>
    <row r="359" spans="1:12" ht="12.75">
      <c r="B359" s="5" t="s">
        <v>12</v>
      </c>
      <c r="C359" s="6">
        <v>1641</v>
      </c>
      <c r="D359" s="6">
        <v>2079</v>
      </c>
      <c r="E359" s="6">
        <v>1192</v>
      </c>
      <c r="F359" s="6">
        <v>1154</v>
      </c>
      <c r="G359" s="6">
        <v>1515</v>
      </c>
      <c r="H359" s="6">
        <v>1244</v>
      </c>
      <c r="I359" s="6">
        <v>1313</v>
      </c>
      <c r="J359" s="6">
        <v>221</v>
      </c>
      <c r="K359" s="6">
        <v>735</v>
      </c>
      <c r="L359" s="6">
        <v>-520</v>
      </c>
    </row>
    <row r="360" spans="1:12" ht="12.75">
      <c r="B360" s="5" t="s">
        <v>13</v>
      </c>
      <c r="C360" s="7">
        <v>7.4</v>
      </c>
      <c r="D360" s="7">
        <v>9.2200000000000006</v>
      </c>
      <c r="E360" s="7">
        <v>5.03</v>
      </c>
      <c r="F360" s="7">
        <v>4.51</v>
      </c>
      <c r="G360" s="7">
        <v>5.67</v>
      </c>
      <c r="H360" s="7">
        <v>4.5199999999999996</v>
      </c>
      <c r="I360" s="7">
        <v>4.5599999999999996</v>
      </c>
      <c r="J360" s="7">
        <v>0.69</v>
      </c>
      <c r="K360" s="7">
        <v>2.2999999999999998</v>
      </c>
      <c r="L360" s="7">
        <v>-1.85</v>
      </c>
    </row>
    <row r="361" spans="1:12" ht="12.75">
      <c r="B361" s="5" t="s">
        <v>14</v>
      </c>
      <c r="C361" s="7">
        <v>50.96</v>
      </c>
      <c r="D361" s="7">
        <v>74.91</v>
      </c>
      <c r="E361" s="7">
        <v>63.25</v>
      </c>
      <c r="F361" s="7">
        <v>46.61</v>
      </c>
      <c r="G361" s="7">
        <v>52.48</v>
      </c>
      <c r="H361" s="7">
        <v>46.39</v>
      </c>
      <c r="I361" s="7">
        <v>22.95</v>
      </c>
      <c r="J361" s="7">
        <v>16.97</v>
      </c>
      <c r="K361" s="7">
        <v>24.1</v>
      </c>
      <c r="L361" s="7">
        <v>21.53</v>
      </c>
    </row>
    <row r="362" spans="1:12" ht="12.75">
      <c r="B362" s="5" t="s">
        <v>15</v>
      </c>
      <c r="C362" s="8">
        <f t="shared" ref="C362:L362" si="65">C361/C360</f>
        <v>6.8864864864864863</v>
      </c>
      <c r="D362" s="8">
        <f t="shared" si="65"/>
        <v>8.1247288503253792</v>
      </c>
      <c r="E362" s="8">
        <f t="shared" si="65"/>
        <v>12.57455268389662</v>
      </c>
      <c r="F362" s="8">
        <f t="shared" si="65"/>
        <v>10.334811529933482</v>
      </c>
      <c r="G362" s="8">
        <f t="shared" si="65"/>
        <v>9.2557319223985886</v>
      </c>
      <c r="H362" s="8">
        <f t="shared" si="65"/>
        <v>10.263274336283187</v>
      </c>
      <c r="I362" s="8">
        <f t="shared" si="65"/>
        <v>5.0328947368421053</v>
      </c>
      <c r="J362" s="8">
        <f t="shared" si="65"/>
        <v>24.594202898550726</v>
      </c>
      <c r="K362" s="8">
        <f t="shared" si="65"/>
        <v>10.478260869565219</v>
      </c>
      <c r="L362" s="8">
        <f t="shared" si="65"/>
        <v>-11.637837837837838</v>
      </c>
    </row>
    <row r="364" spans="1:12" ht="15">
      <c r="B364" s="80" t="s">
        <v>16</v>
      </c>
      <c r="C364" s="81"/>
      <c r="D364" s="81"/>
      <c r="E364" s="81"/>
      <c r="F364" s="81"/>
      <c r="G364" s="81"/>
      <c r="H364" s="81"/>
      <c r="I364" s="81"/>
      <c r="J364" s="81"/>
      <c r="K364" s="81"/>
      <c r="L364" s="81"/>
    </row>
    <row r="365" spans="1:12" ht="18.75">
      <c r="B365" s="87" t="s">
        <v>769</v>
      </c>
      <c r="C365" s="76"/>
      <c r="D365" s="76"/>
      <c r="E365" s="76"/>
      <c r="F365" s="77"/>
      <c r="G365" s="9"/>
      <c r="H365" s="10"/>
      <c r="I365" s="10"/>
      <c r="J365" s="10"/>
      <c r="K365" s="10"/>
      <c r="L365" s="10"/>
    </row>
    <row r="366" spans="1:12" ht="15">
      <c r="B366" s="11" t="s">
        <v>20</v>
      </c>
      <c r="C366" s="12" t="s">
        <v>21</v>
      </c>
      <c r="D366" s="13" t="s">
        <v>22</v>
      </c>
      <c r="E366" s="14" t="s">
        <v>23</v>
      </c>
      <c r="F366" s="15" t="s">
        <v>24</v>
      </c>
      <c r="G366" s="16"/>
      <c r="H366" s="17" t="s">
        <v>20</v>
      </c>
      <c r="I366" s="12" t="s">
        <v>25</v>
      </c>
      <c r="J366" s="13" t="s">
        <v>22</v>
      </c>
      <c r="K366" s="15" t="s">
        <v>23</v>
      </c>
      <c r="L366" s="15" t="s">
        <v>24</v>
      </c>
    </row>
    <row r="367" spans="1:12" ht="15">
      <c r="B367" s="18">
        <v>39783</v>
      </c>
      <c r="C367" s="19">
        <v>12.95</v>
      </c>
      <c r="D367" s="20"/>
      <c r="E367" s="21">
        <v>1000</v>
      </c>
      <c r="F367" s="22">
        <f>(E367)+(E367*D368)</f>
        <v>1662.5482625482628</v>
      </c>
      <c r="G367" s="16"/>
      <c r="H367" s="23">
        <v>39783</v>
      </c>
      <c r="I367" s="24">
        <v>8515</v>
      </c>
      <c r="J367" s="20"/>
      <c r="K367" s="21">
        <v>1000</v>
      </c>
      <c r="L367" s="22">
        <f>(K367)+(K367*J368)</f>
        <v>1229.7122724603641</v>
      </c>
    </row>
    <row r="368" spans="1:12" ht="15">
      <c r="B368" s="18">
        <v>40148</v>
      </c>
      <c r="C368" s="19">
        <v>21.53</v>
      </c>
      <c r="D368" s="25">
        <f t="shared" ref="D368:D377" si="66">(C368-C367)/C367</f>
        <v>0.66254826254826271</v>
      </c>
      <c r="E368" s="21">
        <v>1000</v>
      </c>
      <c r="F368" s="22">
        <f t="shared" ref="F368:F376" si="67">(F367+E368)+(F367+E368)*D369</f>
        <v>2980.3721842737173</v>
      </c>
      <c r="G368" s="16"/>
      <c r="H368" s="23">
        <v>40148</v>
      </c>
      <c r="I368" s="24">
        <v>10471</v>
      </c>
      <c r="J368" s="25">
        <f t="shared" ref="J368:J377" si="68">(I368-I367)/I367</f>
        <v>0.22971227246036408</v>
      </c>
      <c r="K368" s="21">
        <v>1000</v>
      </c>
      <c r="L368" s="22">
        <f t="shared" ref="L368:L376" si="69">(L367+K368)+(L367+K368)*J369</f>
        <v>2446.9127803306319</v>
      </c>
    </row>
    <row r="369" spans="1:12" ht="15">
      <c r="B369" s="18">
        <v>40513</v>
      </c>
      <c r="C369" s="19">
        <v>24.1</v>
      </c>
      <c r="D369" s="25">
        <f t="shared" si="66"/>
        <v>0.11936832326985602</v>
      </c>
      <c r="E369" s="21">
        <v>1000</v>
      </c>
      <c r="F369" s="22">
        <f t="shared" si="67"/>
        <v>2802.7765961462646</v>
      </c>
      <c r="G369" s="16"/>
      <c r="H369" s="23">
        <v>40513</v>
      </c>
      <c r="I369" s="24">
        <v>11491</v>
      </c>
      <c r="J369" s="25">
        <f t="shared" si="68"/>
        <v>9.741189953204088E-2</v>
      </c>
      <c r="K369" s="21">
        <v>1000</v>
      </c>
      <c r="L369" s="22">
        <f t="shared" si="69"/>
        <v>3664.6883158384239</v>
      </c>
    </row>
    <row r="370" spans="1:12" ht="15">
      <c r="B370" s="18">
        <v>40878</v>
      </c>
      <c r="C370" s="19">
        <v>16.97</v>
      </c>
      <c r="D370" s="25">
        <f t="shared" si="66"/>
        <v>-0.29585062240663912</v>
      </c>
      <c r="E370" s="21">
        <v>1000</v>
      </c>
      <c r="F370" s="22">
        <f t="shared" si="67"/>
        <v>5142.823976520729</v>
      </c>
      <c r="G370" s="16"/>
      <c r="H370" s="23">
        <v>40878</v>
      </c>
      <c r="I370" s="24">
        <v>12217</v>
      </c>
      <c r="J370" s="25">
        <f t="shared" si="68"/>
        <v>6.3179879906013398E-2</v>
      </c>
      <c r="K370" s="21">
        <v>1000</v>
      </c>
      <c r="L370" s="22">
        <f t="shared" si="69"/>
        <v>5022.8349672468257</v>
      </c>
    </row>
    <row r="371" spans="1:12" ht="15">
      <c r="B371" s="18">
        <v>41244</v>
      </c>
      <c r="C371" s="19">
        <v>22.95</v>
      </c>
      <c r="D371" s="25">
        <f t="shared" si="66"/>
        <v>0.35238656452563349</v>
      </c>
      <c r="E371" s="21">
        <v>1000</v>
      </c>
      <c r="F371" s="22">
        <f t="shared" si="67"/>
        <v>12416.801929010746</v>
      </c>
      <c r="G371" s="16"/>
      <c r="H371" s="23">
        <v>41244</v>
      </c>
      <c r="I371" s="24">
        <v>13155</v>
      </c>
      <c r="J371" s="25">
        <f t="shared" si="68"/>
        <v>7.6778259801915369E-2</v>
      </c>
      <c r="K371" s="21">
        <v>1000</v>
      </c>
      <c r="L371" s="22">
        <f t="shared" si="69"/>
        <v>7213.2090390705998</v>
      </c>
    </row>
    <row r="372" spans="1:12" ht="15">
      <c r="B372" s="18">
        <v>41609</v>
      </c>
      <c r="C372" s="19">
        <v>46.39</v>
      </c>
      <c r="D372" s="25">
        <f t="shared" si="66"/>
        <v>1.0213507625272331</v>
      </c>
      <c r="E372" s="21">
        <v>1000</v>
      </c>
      <c r="F372" s="22">
        <f t="shared" si="67"/>
        <v>15178.136780221683</v>
      </c>
      <c r="G372" s="16"/>
      <c r="H372" s="23">
        <v>41609</v>
      </c>
      <c r="I372" s="24">
        <v>15755</v>
      </c>
      <c r="J372" s="25">
        <f t="shared" si="68"/>
        <v>0.1976434815659445</v>
      </c>
      <c r="K372" s="21">
        <v>1000</v>
      </c>
      <c r="L372" s="22">
        <f t="shared" si="69"/>
        <v>9411.1750417227249</v>
      </c>
    </row>
    <row r="373" spans="1:12" ht="15">
      <c r="B373" s="18">
        <v>41974</v>
      </c>
      <c r="C373" s="19">
        <v>52.48</v>
      </c>
      <c r="D373" s="25">
        <f t="shared" si="66"/>
        <v>0.13127829273550326</v>
      </c>
      <c r="E373" s="21">
        <v>1000</v>
      </c>
      <c r="F373" s="22">
        <f t="shared" si="67"/>
        <v>14368.577654842467</v>
      </c>
      <c r="G373" s="16"/>
      <c r="H373" s="23">
        <v>41974</v>
      </c>
      <c r="I373" s="24">
        <v>18053</v>
      </c>
      <c r="J373" s="25">
        <f t="shared" si="68"/>
        <v>0.14585845763249761</v>
      </c>
      <c r="K373" s="21">
        <v>1000</v>
      </c>
      <c r="L373" s="22">
        <f t="shared" si="69"/>
        <v>10049.007095885365</v>
      </c>
    </row>
    <row r="374" spans="1:12" ht="15">
      <c r="B374" s="18">
        <v>42339</v>
      </c>
      <c r="C374" s="19">
        <v>46.61</v>
      </c>
      <c r="D374" s="25">
        <f t="shared" si="66"/>
        <v>-0.11185213414634142</v>
      </c>
      <c r="E374" s="21">
        <v>1000</v>
      </c>
      <c r="F374" s="22">
        <f t="shared" si="67"/>
        <v>20855.235714842009</v>
      </c>
      <c r="G374" s="16"/>
      <c r="H374" s="23">
        <v>42339</v>
      </c>
      <c r="I374" s="24">
        <v>17425</v>
      </c>
      <c r="J374" s="25">
        <f t="shared" si="68"/>
        <v>-3.4786462083864177E-2</v>
      </c>
      <c r="K374" s="21">
        <v>1000</v>
      </c>
      <c r="L374" s="22">
        <f t="shared" si="69"/>
        <v>12658.325891257362</v>
      </c>
    </row>
    <row r="375" spans="1:12" ht="15">
      <c r="B375" s="18">
        <v>42705</v>
      </c>
      <c r="C375" s="19">
        <v>63.25</v>
      </c>
      <c r="D375" s="25">
        <f t="shared" si="66"/>
        <v>0.35700493456339844</v>
      </c>
      <c r="E375" s="21">
        <v>1000</v>
      </c>
      <c r="F375" s="22">
        <f t="shared" si="67"/>
        <v>25884.200907491144</v>
      </c>
      <c r="G375" s="16"/>
      <c r="H375" s="23">
        <v>42705</v>
      </c>
      <c r="I375" s="24">
        <v>19963</v>
      </c>
      <c r="J375" s="25">
        <f t="shared" si="68"/>
        <v>0.14565279770444764</v>
      </c>
      <c r="K375" s="21">
        <v>1000</v>
      </c>
      <c r="L375" s="22">
        <f t="shared" si="69"/>
        <v>16984.134745507828</v>
      </c>
    </row>
    <row r="376" spans="1:12" ht="15">
      <c r="B376" s="18">
        <v>43070</v>
      </c>
      <c r="C376" s="19">
        <v>74.91</v>
      </c>
      <c r="D376" s="25">
        <f t="shared" si="66"/>
        <v>0.18434782608695646</v>
      </c>
      <c r="E376" s="21">
        <v>1000</v>
      </c>
      <c r="F376" s="26">
        <f t="shared" si="67"/>
        <v>18288.865014627539</v>
      </c>
      <c r="G376" s="16"/>
      <c r="H376" s="23">
        <v>43070</v>
      </c>
      <c r="I376" s="24">
        <v>24824</v>
      </c>
      <c r="J376" s="25">
        <f t="shared" si="68"/>
        <v>0.24350047588037871</v>
      </c>
      <c r="K376" s="21">
        <v>1000</v>
      </c>
      <c r="L376" s="27">
        <f t="shared" si="69"/>
        <v>16899.609700630885</v>
      </c>
    </row>
    <row r="377" spans="1:12" ht="15">
      <c r="B377" s="18">
        <v>43435</v>
      </c>
      <c r="C377" s="19">
        <v>50.96</v>
      </c>
      <c r="D377" s="25">
        <f t="shared" si="66"/>
        <v>-0.31971699372580425</v>
      </c>
      <c r="E377" s="28"/>
      <c r="F377" s="28"/>
      <c r="G377" s="16"/>
      <c r="H377" s="23">
        <v>43435</v>
      </c>
      <c r="I377" s="24">
        <v>23327</v>
      </c>
      <c r="J377" s="25">
        <f t="shared" si="68"/>
        <v>-6.0304543989687397E-2</v>
      </c>
      <c r="K377" s="29"/>
      <c r="L377" s="30"/>
    </row>
    <row r="378" spans="1:12" ht="15">
      <c r="B378" s="9"/>
      <c r="C378" s="9"/>
      <c r="D378" s="9"/>
      <c r="E378" s="31">
        <f>SUM(E367:E377)</f>
        <v>10000</v>
      </c>
      <c r="F378" s="32"/>
      <c r="G378" s="9"/>
      <c r="H378" s="9"/>
      <c r="I378" s="9"/>
      <c r="J378" s="9"/>
      <c r="K378" s="31">
        <f>SUM(K367:K377)</f>
        <v>10000</v>
      </c>
      <c r="L378" s="33"/>
    </row>
    <row r="379" spans="1:12" ht="15">
      <c r="B379" s="9"/>
      <c r="C379" s="9"/>
      <c r="D379" s="9"/>
      <c r="E379" s="31"/>
      <c r="F379" s="32"/>
      <c r="G379" s="9"/>
      <c r="H379" s="9"/>
      <c r="I379" s="9"/>
      <c r="J379" s="9"/>
      <c r="K379" s="31"/>
      <c r="L379" s="33"/>
    </row>
    <row r="380" spans="1:12" ht="14.25">
      <c r="A380" s="2" t="s">
        <v>774</v>
      </c>
      <c r="B380" s="79" t="s">
        <v>775</v>
      </c>
      <c r="C380" s="76"/>
      <c r="D380" s="76"/>
      <c r="E380" s="76"/>
      <c r="F380" s="76"/>
      <c r="G380" s="76"/>
      <c r="H380" s="76"/>
      <c r="I380" s="76"/>
      <c r="J380" s="76"/>
      <c r="K380" s="76"/>
      <c r="L380" s="77"/>
    </row>
    <row r="381" spans="1:12" ht="12.75">
      <c r="B381" s="82" t="s">
        <v>2</v>
      </c>
      <c r="C381" s="76"/>
      <c r="D381" s="76"/>
      <c r="E381" s="76"/>
      <c r="F381" s="76"/>
      <c r="G381" s="76"/>
      <c r="H381" s="76"/>
      <c r="I381" s="76"/>
      <c r="J381" s="76"/>
      <c r="K381" s="76"/>
      <c r="L381" s="77"/>
    </row>
    <row r="382" spans="1:12" ht="12.75">
      <c r="B382" s="78" t="s">
        <v>776</v>
      </c>
      <c r="C382" s="76"/>
      <c r="D382" s="76"/>
      <c r="E382" s="76"/>
      <c r="F382" s="76"/>
      <c r="G382" s="76"/>
      <c r="H382" s="76"/>
      <c r="I382" s="76"/>
      <c r="J382" s="76"/>
      <c r="K382" s="76"/>
      <c r="L382" s="77"/>
    </row>
    <row r="383" spans="1:12" ht="12.75">
      <c r="B383" s="3"/>
      <c r="C383" s="4">
        <v>2018</v>
      </c>
      <c r="D383" s="4">
        <v>2017</v>
      </c>
      <c r="E383" s="4">
        <v>2016</v>
      </c>
      <c r="F383" s="4">
        <v>2015</v>
      </c>
      <c r="G383" s="4">
        <v>2014</v>
      </c>
      <c r="H383" s="4">
        <v>2013</v>
      </c>
      <c r="I383" s="4">
        <v>2012</v>
      </c>
      <c r="J383" s="4">
        <v>2011</v>
      </c>
      <c r="K383" s="4">
        <v>2010</v>
      </c>
      <c r="L383" s="4">
        <v>2009</v>
      </c>
    </row>
    <row r="384" spans="1:12" ht="12.75">
      <c r="B384" s="5" t="s">
        <v>10</v>
      </c>
      <c r="C384" s="6">
        <v>14066</v>
      </c>
      <c r="D384" s="6">
        <v>13735</v>
      </c>
      <c r="E384" s="6">
        <v>13105</v>
      </c>
      <c r="F384" s="6">
        <v>13415</v>
      </c>
      <c r="G384" s="6">
        <v>14325</v>
      </c>
      <c r="H384" s="6">
        <v>14613</v>
      </c>
      <c r="I384" s="6">
        <v>14552</v>
      </c>
      <c r="J384" s="6">
        <v>14129</v>
      </c>
      <c r="K384" s="6">
        <v>14615</v>
      </c>
      <c r="L384" s="6">
        <v>14117</v>
      </c>
    </row>
    <row r="385" spans="2:12" ht="12.75">
      <c r="B385" s="5" t="s">
        <v>11</v>
      </c>
      <c r="C385" s="6">
        <v>834</v>
      </c>
      <c r="D385" s="6">
        <v>1582</v>
      </c>
      <c r="E385" s="6">
        <v>936</v>
      </c>
      <c r="F385" s="6">
        <v>244</v>
      </c>
      <c r="G385" s="6">
        <v>1810</v>
      </c>
      <c r="H385" s="6">
        <v>2277</v>
      </c>
      <c r="I385" s="6">
        <v>1399</v>
      </c>
      <c r="J385" s="6">
        <v>2266</v>
      </c>
      <c r="K385" s="6">
        <v>2902</v>
      </c>
      <c r="L385" s="6">
        <v>1730</v>
      </c>
    </row>
    <row r="386" spans="2:12" ht="12.75">
      <c r="B386" s="5" t="s">
        <v>12</v>
      </c>
      <c r="C386" s="6">
        <v>636</v>
      </c>
      <c r="D386" s="6">
        <v>1164</v>
      </c>
      <c r="E386" s="6">
        <v>654</v>
      </c>
      <c r="F386" s="6">
        <v>260</v>
      </c>
      <c r="G386" s="6">
        <v>591</v>
      </c>
      <c r="H386" s="6">
        <v>595</v>
      </c>
      <c r="I386" s="6">
        <v>568</v>
      </c>
      <c r="J386" s="6">
        <v>1062</v>
      </c>
      <c r="K386" s="6">
        <v>1289</v>
      </c>
      <c r="L386" s="6">
        <v>564</v>
      </c>
    </row>
    <row r="387" spans="2:12" ht="12.75">
      <c r="B387" s="5" t="s">
        <v>13</v>
      </c>
      <c r="C387" s="7">
        <v>1.99</v>
      </c>
      <c r="D387" s="7">
        <v>3.45</v>
      </c>
      <c r="E387" s="7">
        <v>1.93</v>
      </c>
      <c r="F387" s="7">
        <v>0.72</v>
      </c>
      <c r="G387" s="7">
        <v>1.55</v>
      </c>
      <c r="H387" s="7">
        <v>1.53</v>
      </c>
      <c r="I387" s="7">
        <v>1.43</v>
      </c>
      <c r="J387" s="7">
        <v>2.62</v>
      </c>
      <c r="K387" s="7">
        <v>3.07</v>
      </c>
      <c r="L387" s="7">
        <v>1.3</v>
      </c>
    </row>
    <row r="388" spans="2:12" ht="12.75">
      <c r="B388" s="5" t="s">
        <v>14</v>
      </c>
      <c r="C388" s="7">
        <v>45.52</v>
      </c>
      <c r="D388" s="7">
        <v>49.78</v>
      </c>
      <c r="E388" s="7">
        <v>46.35</v>
      </c>
      <c r="F388" s="7">
        <v>37.770000000000003</v>
      </c>
      <c r="G388" s="7">
        <v>41.07</v>
      </c>
      <c r="H388" s="7">
        <v>46.88</v>
      </c>
      <c r="I388" s="7">
        <v>39.32</v>
      </c>
      <c r="J388" s="7">
        <v>36.11</v>
      </c>
      <c r="K388" s="7">
        <v>37.08</v>
      </c>
      <c r="L388" s="7">
        <v>34.39</v>
      </c>
    </row>
    <row r="389" spans="2:12" ht="12.75">
      <c r="B389" s="5" t="s">
        <v>15</v>
      </c>
      <c r="C389" s="8">
        <f t="shared" ref="C389:L389" si="70">C388/C387</f>
        <v>22.874371859296485</v>
      </c>
      <c r="D389" s="8">
        <f t="shared" si="70"/>
        <v>14.428985507246376</v>
      </c>
      <c r="E389" s="8">
        <f t="shared" si="70"/>
        <v>24.015544041450777</v>
      </c>
      <c r="F389" s="8">
        <f t="shared" si="70"/>
        <v>52.458333333333343</v>
      </c>
      <c r="G389" s="8">
        <f t="shared" si="70"/>
        <v>26.496774193548386</v>
      </c>
      <c r="H389" s="8">
        <f t="shared" si="70"/>
        <v>30.640522875816995</v>
      </c>
      <c r="I389" s="8">
        <f t="shared" si="70"/>
        <v>27.496503496503497</v>
      </c>
      <c r="J389" s="8">
        <f t="shared" si="70"/>
        <v>13.782442748091603</v>
      </c>
      <c r="K389" s="8">
        <f t="shared" si="70"/>
        <v>12.078175895765472</v>
      </c>
      <c r="L389" s="8">
        <f t="shared" si="70"/>
        <v>26.453846153846154</v>
      </c>
    </row>
    <row r="391" spans="2:12" ht="15">
      <c r="B391" s="80" t="s">
        <v>16</v>
      </c>
      <c r="C391" s="81"/>
      <c r="D391" s="81"/>
      <c r="E391" s="81"/>
      <c r="F391" s="81"/>
      <c r="G391" s="81"/>
      <c r="H391" s="81"/>
      <c r="I391" s="81"/>
      <c r="J391" s="81"/>
      <c r="K391" s="81"/>
      <c r="L391" s="81"/>
    </row>
    <row r="392" spans="2:12" ht="18.75">
      <c r="B392" s="87" t="s">
        <v>779</v>
      </c>
      <c r="C392" s="76"/>
      <c r="D392" s="76"/>
      <c r="E392" s="76"/>
      <c r="F392" s="77"/>
      <c r="G392" s="9"/>
      <c r="H392" s="10"/>
      <c r="I392" s="10"/>
      <c r="J392" s="10"/>
      <c r="K392" s="10"/>
      <c r="L392" s="10"/>
    </row>
    <row r="393" spans="2:12" ht="15">
      <c r="B393" s="11" t="s">
        <v>20</v>
      </c>
      <c r="C393" s="12" t="s">
        <v>21</v>
      </c>
      <c r="D393" s="13" t="s">
        <v>22</v>
      </c>
      <c r="E393" s="14" t="s">
        <v>23</v>
      </c>
      <c r="F393" s="15" t="s">
        <v>24</v>
      </c>
      <c r="G393" s="16"/>
      <c r="H393" s="17" t="s">
        <v>20</v>
      </c>
      <c r="I393" s="12" t="s">
        <v>25</v>
      </c>
      <c r="J393" s="13" t="s">
        <v>22</v>
      </c>
      <c r="K393" s="15" t="s">
        <v>23</v>
      </c>
      <c r="L393" s="15" t="s">
        <v>24</v>
      </c>
    </row>
    <row r="394" spans="2:12" ht="15">
      <c r="B394" s="18">
        <v>39783</v>
      </c>
      <c r="C394" s="19">
        <v>22.88</v>
      </c>
      <c r="D394" s="20"/>
      <c r="E394" s="21">
        <v>1000</v>
      </c>
      <c r="F394" s="22">
        <f>(E394)+(E394*D395)</f>
        <v>1503.0594405594406</v>
      </c>
      <c r="G394" s="16"/>
      <c r="H394" s="23">
        <v>39783</v>
      </c>
      <c r="I394" s="24">
        <v>8515</v>
      </c>
      <c r="J394" s="20"/>
      <c r="K394" s="21">
        <v>1000</v>
      </c>
      <c r="L394" s="22">
        <f>(K394)+(K394*J395)</f>
        <v>1229.7122724603641</v>
      </c>
    </row>
    <row r="395" spans="2:12" ht="15">
      <c r="B395" s="18">
        <v>40148</v>
      </c>
      <c r="C395" s="19">
        <v>34.39</v>
      </c>
      <c r="D395" s="25">
        <f t="shared" ref="D395:D404" si="71">(C395-C394)/C394</f>
        <v>0.50305944055944063</v>
      </c>
      <c r="E395" s="21">
        <v>1000</v>
      </c>
      <c r="F395" s="22">
        <f t="shared" ref="F395:F403" si="72">(F394+E395)+(F394+E395)*D396</f>
        <v>2698.8497835401004</v>
      </c>
      <c r="G395" s="16"/>
      <c r="H395" s="23">
        <v>40148</v>
      </c>
      <c r="I395" s="24">
        <v>10471</v>
      </c>
      <c r="J395" s="25">
        <f t="shared" ref="J395:J404" si="73">(I395-I394)/I394</f>
        <v>0.22971227246036408</v>
      </c>
      <c r="K395" s="21">
        <v>1000</v>
      </c>
      <c r="L395" s="22">
        <f t="shared" ref="L395:L403" si="74">(L394+K395)+(L394+K395)*J396</f>
        <v>2446.9127803306319</v>
      </c>
    </row>
    <row r="396" spans="2:12" ht="15">
      <c r="B396" s="18">
        <v>40513</v>
      </c>
      <c r="C396" s="19">
        <v>37.08</v>
      </c>
      <c r="D396" s="25">
        <f t="shared" si="71"/>
        <v>7.82204129107298E-2</v>
      </c>
      <c r="E396" s="21">
        <v>1000</v>
      </c>
      <c r="F396" s="22">
        <f t="shared" si="72"/>
        <v>3602.0891500440407</v>
      </c>
      <c r="G396" s="16"/>
      <c r="H396" s="23">
        <v>40513</v>
      </c>
      <c r="I396" s="24">
        <v>11491</v>
      </c>
      <c r="J396" s="25">
        <f t="shared" si="73"/>
        <v>9.741189953204088E-2</v>
      </c>
      <c r="K396" s="21">
        <v>1000</v>
      </c>
      <c r="L396" s="22">
        <f t="shared" si="74"/>
        <v>3664.6883158384239</v>
      </c>
    </row>
    <row r="397" spans="2:12" ht="15">
      <c r="B397" s="18">
        <v>40878</v>
      </c>
      <c r="C397" s="19">
        <v>36.11</v>
      </c>
      <c r="D397" s="25">
        <f t="shared" si="71"/>
        <v>-2.6159654800431469E-2</v>
      </c>
      <c r="E397" s="21">
        <v>1000</v>
      </c>
      <c r="F397" s="22">
        <f t="shared" si="72"/>
        <v>5011.1920625791108</v>
      </c>
      <c r="G397" s="16"/>
      <c r="H397" s="23">
        <v>40878</v>
      </c>
      <c r="I397" s="24">
        <v>12217</v>
      </c>
      <c r="J397" s="25">
        <f t="shared" si="73"/>
        <v>6.3179879906013398E-2</v>
      </c>
      <c r="K397" s="21">
        <v>1000</v>
      </c>
      <c r="L397" s="22">
        <f t="shared" si="74"/>
        <v>5022.8349672468257</v>
      </c>
    </row>
    <row r="398" spans="2:12" ht="15">
      <c r="B398" s="18">
        <v>41244</v>
      </c>
      <c r="C398" s="19">
        <v>39.32</v>
      </c>
      <c r="D398" s="25">
        <f t="shared" si="71"/>
        <v>8.8895042924397705E-2</v>
      </c>
      <c r="E398" s="21">
        <v>1000</v>
      </c>
      <c r="F398" s="22">
        <f t="shared" si="72"/>
        <v>7166.9553380902526</v>
      </c>
      <c r="G398" s="16"/>
      <c r="H398" s="23">
        <v>41244</v>
      </c>
      <c r="I398" s="24">
        <v>13155</v>
      </c>
      <c r="J398" s="25">
        <f t="shared" si="73"/>
        <v>7.6778259801915369E-2</v>
      </c>
      <c r="K398" s="21">
        <v>1000</v>
      </c>
      <c r="L398" s="22">
        <f t="shared" si="74"/>
        <v>7213.2090390705998</v>
      </c>
    </row>
    <row r="399" spans="2:12" ht="15">
      <c r="B399" s="18">
        <v>41609</v>
      </c>
      <c r="C399" s="19">
        <v>46.88</v>
      </c>
      <c r="D399" s="25">
        <f t="shared" si="71"/>
        <v>0.19226856561546293</v>
      </c>
      <c r="E399" s="21">
        <v>1000</v>
      </c>
      <c r="F399" s="22">
        <f t="shared" si="72"/>
        <v>7154.7964107373436</v>
      </c>
      <c r="G399" s="16"/>
      <c r="H399" s="23">
        <v>41609</v>
      </c>
      <c r="I399" s="24">
        <v>15755</v>
      </c>
      <c r="J399" s="25">
        <f t="shared" si="73"/>
        <v>0.1976434815659445</v>
      </c>
      <c r="K399" s="21">
        <v>1000</v>
      </c>
      <c r="L399" s="22">
        <f t="shared" si="74"/>
        <v>9411.1750417227249</v>
      </c>
    </row>
    <row r="400" spans="2:12" ht="15">
      <c r="B400" s="18">
        <v>41974</v>
      </c>
      <c r="C400" s="19">
        <v>41.07</v>
      </c>
      <c r="D400" s="25">
        <f t="shared" si="71"/>
        <v>-0.12393344709897615</v>
      </c>
      <c r="E400" s="21">
        <v>1000</v>
      </c>
      <c r="F400" s="22">
        <f t="shared" si="72"/>
        <v>7499.5534558935842</v>
      </c>
      <c r="G400" s="16"/>
      <c r="H400" s="23">
        <v>41974</v>
      </c>
      <c r="I400" s="24">
        <v>18053</v>
      </c>
      <c r="J400" s="25">
        <f t="shared" si="73"/>
        <v>0.14585845763249761</v>
      </c>
      <c r="K400" s="21">
        <v>1000</v>
      </c>
      <c r="L400" s="22">
        <f t="shared" si="74"/>
        <v>10049.007095885365</v>
      </c>
    </row>
    <row r="401" spans="1:12" ht="15">
      <c r="B401" s="18">
        <v>42339</v>
      </c>
      <c r="C401" s="19">
        <v>37.770000000000003</v>
      </c>
      <c r="D401" s="25">
        <f t="shared" si="71"/>
        <v>-8.0350620891161365E-2</v>
      </c>
      <c r="E401" s="21">
        <v>1000</v>
      </c>
      <c r="F401" s="22">
        <f t="shared" si="72"/>
        <v>10430.349554690696</v>
      </c>
      <c r="G401" s="16"/>
      <c r="H401" s="23">
        <v>42339</v>
      </c>
      <c r="I401" s="24">
        <v>17425</v>
      </c>
      <c r="J401" s="25">
        <f t="shared" si="73"/>
        <v>-3.4786462083864177E-2</v>
      </c>
      <c r="K401" s="21">
        <v>1000</v>
      </c>
      <c r="L401" s="22">
        <f t="shared" si="74"/>
        <v>12658.325891257362</v>
      </c>
    </row>
    <row r="402" spans="1:12" ht="15">
      <c r="B402" s="18">
        <v>42705</v>
      </c>
      <c r="C402" s="19">
        <v>46.35</v>
      </c>
      <c r="D402" s="25">
        <f t="shared" si="71"/>
        <v>0.22716441620333591</v>
      </c>
      <c r="E402" s="21">
        <v>1000</v>
      </c>
      <c r="F402" s="22">
        <f t="shared" si="72"/>
        <v>12276.220082686146</v>
      </c>
      <c r="G402" s="16"/>
      <c r="H402" s="23">
        <v>42705</v>
      </c>
      <c r="I402" s="24">
        <v>19963</v>
      </c>
      <c r="J402" s="25">
        <f t="shared" si="73"/>
        <v>0.14565279770444764</v>
      </c>
      <c r="K402" s="21">
        <v>1000</v>
      </c>
      <c r="L402" s="22">
        <f t="shared" si="74"/>
        <v>16984.134745507828</v>
      </c>
    </row>
    <row r="403" spans="1:12" ht="15">
      <c r="B403" s="18">
        <v>43070</v>
      </c>
      <c r="C403" s="19">
        <v>49.78</v>
      </c>
      <c r="D403" s="25">
        <f t="shared" si="71"/>
        <v>7.4002157497303114E-2</v>
      </c>
      <c r="E403" s="21">
        <v>1000</v>
      </c>
      <c r="F403" s="26">
        <f t="shared" si="72"/>
        <v>12140.08714672305</v>
      </c>
      <c r="G403" s="16"/>
      <c r="H403" s="23">
        <v>43070</v>
      </c>
      <c r="I403" s="24">
        <v>24824</v>
      </c>
      <c r="J403" s="25">
        <f t="shared" si="73"/>
        <v>0.24350047588037871</v>
      </c>
      <c r="K403" s="21">
        <v>1000</v>
      </c>
      <c r="L403" s="27">
        <f t="shared" si="74"/>
        <v>16899.609700630885</v>
      </c>
    </row>
    <row r="404" spans="1:12" ht="15">
      <c r="B404" s="18">
        <v>43435</v>
      </c>
      <c r="C404" s="19">
        <v>45.52</v>
      </c>
      <c r="D404" s="25">
        <f t="shared" si="71"/>
        <v>-8.557653676175167E-2</v>
      </c>
      <c r="E404" s="28"/>
      <c r="F404" s="28"/>
      <c r="G404" s="16"/>
      <c r="H404" s="23">
        <v>43435</v>
      </c>
      <c r="I404" s="24">
        <v>23327</v>
      </c>
      <c r="J404" s="25">
        <f t="shared" si="73"/>
        <v>-6.0304543989687397E-2</v>
      </c>
      <c r="K404" s="29"/>
      <c r="L404" s="30"/>
    </row>
    <row r="405" spans="1:12" ht="15">
      <c r="B405" s="9"/>
      <c r="C405" s="9"/>
      <c r="D405" s="9"/>
      <c r="E405" s="31">
        <f>SUM(E394:E404)</f>
        <v>10000</v>
      </c>
      <c r="F405" s="32"/>
      <c r="G405" s="9"/>
      <c r="H405" s="9"/>
      <c r="I405" s="9"/>
      <c r="J405" s="9"/>
      <c r="K405" s="31">
        <f>SUM(K394:K404)</f>
        <v>10000</v>
      </c>
      <c r="L405" s="33"/>
    </row>
    <row r="406" spans="1:12" ht="15">
      <c r="B406" s="9"/>
      <c r="C406" s="9"/>
      <c r="D406" s="9"/>
      <c r="E406" s="31"/>
      <c r="F406" s="32"/>
      <c r="G406" s="9"/>
      <c r="H406" s="9"/>
      <c r="I406" s="9"/>
      <c r="J406" s="9"/>
      <c r="K406" s="31"/>
      <c r="L406" s="33"/>
    </row>
    <row r="407" spans="1:12" ht="14.25">
      <c r="A407" s="2" t="s">
        <v>782</v>
      </c>
      <c r="B407" s="79" t="s">
        <v>783</v>
      </c>
      <c r="C407" s="76"/>
      <c r="D407" s="76"/>
      <c r="E407" s="76"/>
      <c r="F407" s="76"/>
      <c r="G407" s="76"/>
      <c r="H407" s="76"/>
      <c r="I407" s="76"/>
      <c r="J407" s="76"/>
      <c r="K407" s="76"/>
      <c r="L407" s="77"/>
    </row>
    <row r="408" spans="1:12" ht="12.75">
      <c r="B408" s="82" t="s">
        <v>2</v>
      </c>
      <c r="C408" s="76"/>
      <c r="D408" s="76"/>
      <c r="E408" s="76"/>
      <c r="F408" s="76"/>
      <c r="G408" s="76"/>
      <c r="H408" s="76"/>
      <c r="I408" s="76"/>
      <c r="J408" s="76"/>
      <c r="K408" s="76"/>
      <c r="L408" s="77"/>
    </row>
    <row r="409" spans="1:12" ht="12.75">
      <c r="B409" s="78" t="s">
        <v>784</v>
      </c>
      <c r="C409" s="76"/>
      <c r="D409" s="76"/>
      <c r="E409" s="76"/>
      <c r="F409" s="76"/>
      <c r="G409" s="76"/>
      <c r="H409" s="76"/>
      <c r="I409" s="76"/>
      <c r="J409" s="76"/>
      <c r="K409" s="76"/>
      <c r="L409" s="77"/>
    </row>
    <row r="410" spans="1:12" ht="12.75">
      <c r="B410" s="3"/>
      <c r="C410" s="4">
        <v>2018</v>
      </c>
      <c r="D410" s="4">
        <v>2017</v>
      </c>
      <c r="E410" s="4">
        <v>2016</v>
      </c>
      <c r="F410" s="4">
        <v>2015</v>
      </c>
      <c r="G410" s="4">
        <v>2014</v>
      </c>
      <c r="H410" s="4">
        <v>2013</v>
      </c>
      <c r="I410" s="4">
        <v>2012</v>
      </c>
      <c r="J410" s="4">
        <v>2011</v>
      </c>
      <c r="K410" s="4">
        <v>2010</v>
      </c>
      <c r="L410" s="4">
        <v>2009</v>
      </c>
    </row>
    <row r="411" spans="1:12" ht="12.75">
      <c r="B411" s="5" t="s">
        <v>10</v>
      </c>
      <c r="C411" s="6">
        <v>247837</v>
      </c>
      <c r="D411" s="6">
        <v>239933</v>
      </c>
      <c r="E411" s="6">
        <v>215114</v>
      </c>
      <c r="F411" s="6">
        <v>210821</v>
      </c>
      <c r="G411" s="6">
        <v>194673</v>
      </c>
      <c r="H411" s="6">
        <v>182150</v>
      </c>
      <c r="I411" s="6">
        <v>162463</v>
      </c>
      <c r="J411" s="6">
        <v>143688</v>
      </c>
      <c r="K411" s="6">
        <v>136185</v>
      </c>
      <c r="L411" s="6">
        <v>112493</v>
      </c>
    </row>
    <row r="412" spans="1:12" ht="12.75">
      <c r="B412" s="5" t="s">
        <v>11</v>
      </c>
      <c r="C412" s="6">
        <v>4001</v>
      </c>
      <c r="D412" s="6">
        <v>23838</v>
      </c>
      <c r="E412" s="6">
        <v>33667</v>
      </c>
      <c r="F412" s="6">
        <v>34946</v>
      </c>
      <c r="G412" s="6">
        <v>28105</v>
      </c>
      <c r="H412" s="6">
        <v>28796</v>
      </c>
      <c r="I412" s="6">
        <v>22236</v>
      </c>
      <c r="J412" s="6">
        <v>15314</v>
      </c>
      <c r="K412" s="6">
        <v>19051</v>
      </c>
      <c r="L412" s="6">
        <v>11552</v>
      </c>
    </row>
    <row r="413" spans="1:12" ht="12.75">
      <c r="B413" s="5" t="s">
        <v>12</v>
      </c>
      <c r="C413" s="6">
        <v>4021</v>
      </c>
      <c r="D413" s="6">
        <v>44940</v>
      </c>
      <c r="E413" s="6">
        <v>24074</v>
      </c>
      <c r="F413" s="6">
        <v>24083</v>
      </c>
      <c r="G413" s="6">
        <v>19872</v>
      </c>
      <c r="H413" s="6">
        <v>19476</v>
      </c>
      <c r="I413" s="6">
        <v>14824</v>
      </c>
      <c r="J413" s="6">
        <v>10254</v>
      </c>
      <c r="K413" s="6">
        <v>12967</v>
      </c>
      <c r="L413" s="6">
        <v>8055</v>
      </c>
    </row>
    <row r="414" spans="1:12" ht="25.5">
      <c r="B414" s="60" t="s">
        <v>785</v>
      </c>
      <c r="C414" s="7">
        <v>1.63</v>
      </c>
      <c r="D414" s="7">
        <v>18.22</v>
      </c>
      <c r="E414" s="7">
        <v>9.76</v>
      </c>
      <c r="F414" s="7">
        <f t="shared" ref="F414:L414" si="75">(F413*1000000)/F415</f>
        <v>19.212921080098933</v>
      </c>
      <c r="G414" s="7">
        <f t="shared" si="75"/>
        <v>15.853472063435868</v>
      </c>
      <c r="H414" s="7">
        <f t="shared" si="75"/>
        <v>15.537551424490589</v>
      </c>
      <c r="I414" s="7">
        <f t="shared" si="75"/>
        <v>13.168746073766652</v>
      </c>
      <c r="J414" s="7">
        <f t="shared" si="75"/>
        <v>9.1090341500541854</v>
      </c>
      <c r="K414" s="7">
        <f t="shared" si="75"/>
        <v>11.519099456188085</v>
      </c>
      <c r="L414" s="7">
        <f t="shared" si="75"/>
        <v>51.615836153765521</v>
      </c>
    </row>
    <row r="415" spans="1:12" ht="25.5">
      <c r="B415" s="60" t="s">
        <v>788</v>
      </c>
      <c r="C415" s="61"/>
      <c r="D415" s="61"/>
      <c r="E415" s="61"/>
      <c r="F415" s="62">
        <v>1253479359</v>
      </c>
      <c r="G415" s="62">
        <v>1253479359</v>
      </c>
      <c r="H415" s="62">
        <v>1253479359</v>
      </c>
      <c r="I415" s="61">
        <v>1125695637</v>
      </c>
      <c r="J415" s="61">
        <v>1125695637</v>
      </c>
      <c r="K415" s="61">
        <v>1125695637</v>
      </c>
      <c r="L415" s="61">
        <v>156056757</v>
      </c>
    </row>
    <row r="416" spans="1:12" ht="25.5">
      <c r="B416" s="60" t="s">
        <v>790</v>
      </c>
      <c r="C416" s="7">
        <v>204.18</v>
      </c>
      <c r="D416" s="7">
        <v>198.22</v>
      </c>
      <c r="E416" s="7">
        <v>162.97999999999999</v>
      </c>
      <c r="F416" s="7">
        <v>132.04</v>
      </c>
      <c r="G416" s="7">
        <v>150.15</v>
      </c>
      <c r="H416" s="7">
        <v>118.56</v>
      </c>
      <c r="I416" s="7">
        <v>89.7</v>
      </c>
      <c r="J416" s="7">
        <v>76.3</v>
      </c>
      <c r="K416" s="7">
        <v>80.11</v>
      </c>
      <c r="L416" s="7">
        <v>65.72</v>
      </c>
    </row>
    <row r="417" spans="2:12" ht="12.75">
      <c r="B417" s="5" t="s">
        <v>15</v>
      </c>
      <c r="C417" s="8">
        <f t="shared" ref="C417:L417" si="76">C416/C414</f>
        <v>125.26380368098161</v>
      </c>
      <c r="D417" s="8">
        <f t="shared" si="76"/>
        <v>10.879253567508233</v>
      </c>
      <c r="E417" s="8">
        <f t="shared" si="76"/>
        <v>16.698770491803277</v>
      </c>
      <c r="F417" s="8">
        <f t="shared" si="76"/>
        <v>6.8724583549541167</v>
      </c>
      <c r="G417" s="8">
        <f t="shared" si="76"/>
        <v>9.471111400656703</v>
      </c>
      <c r="H417" s="8">
        <f t="shared" si="76"/>
        <v>7.6305459438817005</v>
      </c>
      <c r="I417" s="8">
        <f t="shared" si="76"/>
        <v>6.811582476990016</v>
      </c>
      <c r="J417" s="8">
        <f t="shared" si="76"/>
        <v>8.3762996979812758</v>
      </c>
      <c r="K417" s="8">
        <f t="shared" si="76"/>
        <v>6.9545367070309245</v>
      </c>
      <c r="L417" s="8">
        <f t="shared" si="76"/>
        <v>1.2732526468081935</v>
      </c>
    </row>
    <row r="419" spans="2:12" ht="15">
      <c r="B419" s="80" t="s">
        <v>16</v>
      </c>
      <c r="C419" s="81"/>
      <c r="D419" s="81"/>
      <c r="E419" s="81"/>
      <c r="F419" s="81"/>
      <c r="G419" s="81"/>
      <c r="H419" s="81"/>
      <c r="I419" s="81"/>
      <c r="J419" s="81"/>
      <c r="K419" s="81"/>
      <c r="L419" s="81"/>
    </row>
    <row r="420" spans="2:12" ht="18.75">
      <c r="B420" s="87" t="s">
        <v>791</v>
      </c>
      <c r="C420" s="76"/>
      <c r="D420" s="76"/>
      <c r="E420" s="76"/>
      <c r="F420" s="77"/>
      <c r="G420" s="9"/>
      <c r="H420" s="10"/>
      <c r="I420" s="10"/>
      <c r="J420" s="10"/>
      <c r="K420" s="10"/>
      <c r="L420" s="10"/>
    </row>
    <row r="421" spans="2:12" ht="15">
      <c r="B421" s="11" t="s">
        <v>20</v>
      </c>
      <c r="C421" s="12" t="s">
        <v>21</v>
      </c>
      <c r="D421" s="13" t="s">
        <v>22</v>
      </c>
      <c r="E421" s="14" t="s">
        <v>23</v>
      </c>
      <c r="F421" s="15" t="s">
        <v>24</v>
      </c>
      <c r="G421" s="16"/>
      <c r="H421" s="17" t="s">
        <v>20</v>
      </c>
      <c r="I421" s="12" t="s">
        <v>25</v>
      </c>
      <c r="J421" s="13" t="s">
        <v>22</v>
      </c>
      <c r="K421" s="15" t="s">
        <v>23</v>
      </c>
      <c r="L421" s="15" t="s">
        <v>24</v>
      </c>
    </row>
    <row r="422" spans="2:12" ht="15">
      <c r="B422" s="18">
        <v>39783</v>
      </c>
      <c r="C422" s="19">
        <v>59.78</v>
      </c>
      <c r="D422" s="20"/>
      <c r="E422" s="21">
        <v>1000</v>
      </c>
      <c r="F422" s="22">
        <f>(E422)+(E422*D423)</f>
        <v>1099.3643358982938</v>
      </c>
      <c r="G422" s="16"/>
      <c r="H422" s="23">
        <v>39783</v>
      </c>
      <c r="I422" s="24">
        <v>8515</v>
      </c>
      <c r="J422" s="20"/>
      <c r="K422" s="21">
        <v>1000</v>
      </c>
      <c r="L422" s="22">
        <f>(K422)+(K422*J423)</f>
        <v>1229.7122724603641</v>
      </c>
    </row>
    <row r="423" spans="2:12" ht="15">
      <c r="B423" s="18">
        <v>40148</v>
      </c>
      <c r="C423" s="19">
        <v>65.72</v>
      </c>
      <c r="D423" s="25">
        <f t="shared" ref="D423:D432" si="77">(C423-C422)/C422</f>
        <v>9.9364335898293701E-2</v>
      </c>
      <c r="E423" s="21">
        <v>1000</v>
      </c>
      <c r="F423" s="22">
        <f t="shared" ref="F423:F431" si="78">(F422+E423)+(F422+E423)*D424</f>
        <v>2559.0395153501568</v>
      </c>
      <c r="G423" s="16"/>
      <c r="H423" s="23">
        <v>40148</v>
      </c>
      <c r="I423" s="24">
        <v>10471</v>
      </c>
      <c r="J423" s="25">
        <f t="shared" ref="J423:J432" si="79">(I423-I422)/I422</f>
        <v>0.22971227246036408</v>
      </c>
      <c r="K423" s="21">
        <v>1000</v>
      </c>
      <c r="L423" s="22">
        <f t="shared" ref="L423:L431" si="80">(L422+K423)+(L422+K423)*J424</f>
        <v>2446.9127803306319</v>
      </c>
    </row>
    <row r="424" spans="2:12" ht="15">
      <c r="B424" s="18">
        <v>40513</v>
      </c>
      <c r="C424" s="19">
        <v>80.11</v>
      </c>
      <c r="D424" s="25">
        <f t="shared" si="77"/>
        <v>0.21895922093730982</v>
      </c>
      <c r="E424" s="21">
        <v>1000</v>
      </c>
      <c r="F424" s="22">
        <f t="shared" si="78"/>
        <v>3389.7729998903628</v>
      </c>
      <c r="G424" s="16"/>
      <c r="H424" s="23">
        <v>40513</v>
      </c>
      <c r="I424" s="24">
        <v>11491</v>
      </c>
      <c r="J424" s="25">
        <f t="shared" si="79"/>
        <v>9.741189953204088E-2</v>
      </c>
      <c r="K424" s="21">
        <v>1000</v>
      </c>
      <c r="L424" s="22">
        <f t="shared" si="80"/>
        <v>3664.6883158384239</v>
      </c>
    </row>
    <row r="425" spans="2:12" ht="15">
      <c r="B425" s="18">
        <v>40878</v>
      </c>
      <c r="C425" s="19">
        <v>76.3</v>
      </c>
      <c r="D425" s="25">
        <f t="shared" si="77"/>
        <v>-4.7559605542379257E-2</v>
      </c>
      <c r="E425" s="21">
        <v>1000</v>
      </c>
      <c r="F425" s="22">
        <f t="shared" si="78"/>
        <v>5160.7160955460758</v>
      </c>
      <c r="G425" s="16"/>
      <c r="H425" s="23">
        <v>40878</v>
      </c>
      <c r="I425" s="24">
        <v>12217</v>
      </c>
      <c r="J425" s="25">
        <f t="shared" si="79"/>
        <v>6.3179879906013398E-2</v>
      </c>
      <c r="K425" s="21">
        <v>1000</v>
      </c>
      <c r="L425" s="22">
        <f t="shared" si="80"/>
        <v>5022.8349672468257</v>
      </c>
    </row>
    <row r="426" spans="2:12" ht="15">
      <c r="B426" s="18">
        <v>41244</v>
      </c>
      <c r="C426" s="19">
        <v>89.7</v>
      </c>
      <c r="D426" s="25">
        <f t="shared" si="77"/>
        <v>0.17562254259501975</v>
      </c>
      <c r="E426" s="21">
        <v>1000</v>
      </c>
      <c r="F426" s="22">
        <f t="shared" si="78"/>
        <v>8142.8595349826392</v>
      </c>
      <c r="G426" s="16"/>
      <c r="H426" s="23">
        <v>41244</v>
      </c>
      <c r="I426" s="24">
        <v>13155</v>
      </c>
      <c r="J426" s="25">
        <f t="shared" si="79"/>
        <v>7.6778259801915369E-2</v>
      </c>
      <c r="K426" s="21">
        <v>1000</v>
      </c>
      <c r="L426" s="22">
        <f t="shared" si="80"/>
        <v>7213.2090390705998</v>
      </c>
    </row>
    <row r="427" spans="2:12" ht="15">
      <c r="B427" s="18">
        <v>41609</v>
      </c>
      <c r="C427" s="19">
        <v>118.56</v>
      </c>
      <c r="D427" s="25">
        <f t="shared" si="77"/>
        <v>0.32173913043478258</v>
      </c>
      <c r="E427" s="21">
        <v>1000</v>
      </c>
      <c r="F427" s="22">
        <f t="shared" si="78"/>
        <v>11578.950397922094</v>
      </c>
      <c r="G427" s="16"/>
      <c r="H427" s="23">
        <v>41609</v>
      </c>
      <c r="I427" s="24">
        <v>15755</v>
      </c>
      <c r="J427" s="25">
        <f t="shared" si="79"/>
        <v>0.1976434815659445</v>
      </c>
      <c r="K427" s="21">
        <v>1000</v>
      </c>
      <c r="L427" s="22">
        <f t="shared" si="80"/>
        <v>9411.1750417227249</v>
      </c>
    </row>
    <row r="428" spans="2:12" ht="15">
      <c r="B428" s="18">
        <v>41974</v>
      </c>
      <c r="C428" s="19">
        <v>150.15</v>
      </c>
      <c r="D428" s="25">
        <f t="shared" si="77"/>
        <v>0.26644736842105265</v>
      </c>
      <c r="E428" s="21">
        <v>1000</v>
      </c>
      <c r="F428" s="22">
        <f t="shared" si="78"/>
        <v>11061.768967976244</v>
      </c>
      <c r="G428" s="16"/>
      <c r="H428" s="23">
        <v>41974</v>
      </c>
      <c r="I428" s="24">
        <v>18053</v>
      </c>
      <c r="J428" s="25">
        <f t="shared" si="79"/>
        <v>0.14585845763249761</v>
      </c>
      <c r="K428" s="21">
        <v>1000</v>
      </c>
      <c r="L428" s="22">
        <f t="shared" si="80"/>
        <v>10049.007095885365</v>
      </c>
    </row>
    <row r="429" spans="2:12" ht="15">
      <c r="B429" s="18">
        <v>42339</v>
      </c>
      <c r="C429" s="19">
        <v>132.04</v>
      </c>
      <c r="D429" s="25">
        <f t="shared" si="77"/>
        <v>-0.1206127206127207</v>
      </c>
      <c r="E429" s="21">
        <v>1000</v>
      </c>
      <c r="F429" s="22">
        <f t="shared" si="78"/>
        <v>14888.118043023085</v>
      </c>
      <c r="G429" s="16"/>
      <c r="H429" s="23">
        <v>42339</v>
      </c>
      <c r="I429" s="24">
        <v>17425</v>
      </c>
      <c r="J429" s="25">
        <f t="shared" si="79"/>
        <v>-3.4786462083864177E-2</v>
      </c>
      <c r="K429" s="21">
        <v>1000</v>
      </c>
      <c r="L429" s="22">
        <f t="shared" si="80"/>
        <v>12658.325891257362</v>
      </c>
    </row>
    <row r="430" spans="2:12" ht="15">
      <c r="B430" s="18">
        <v>42705</v>
      </c>
      <c r="C430" s="19">
        <v>162.97999999999999</v>
      </c>
      <c r="D430" s="25">
        <f t="shared" si="77"/>
        <v>0.23432293244471372</v>
      </c>
      <c r="E430" s="21">
        <v>1000</v>
      </c>
      <c r="F430" s="22">
        <f t="shared" si="78"/>
        <v>19323.492198355849</v>
      </c>
      <c r="G430" s="16"/>
      <c r="H430" s="23">
        <v>42705</v>
      </c>
      <c r="I430" s="24">
        <v>19963</v>
      </c>
      <c r="J430" s="25">
        <f t="shared" si="79"/>
        <v>0.14565279770444764</v>
      </c>
      <c r="K430" s="21">
        <v>1000</v>
      </c>
      <c r="L430" s="22">
        <f t="shared" si="80"/>
        <v>16984.134745507828</v>
      </c>
    </row>
    <row r="431" spans="2:12" ht="15">
      <c r="B431" s="18">
        <v>43070</v>
      </c>
      <c r="C431" s="19">
        <v>198.22</v>
      </c>
      <c r="D431" s="25">
        <f t="shared" si="77"/>
        <v>0.21622284942937792</v>
      </c>
      <c r="E431" s="21">
        <v>1000</v>
      </c>
      <c r="F431" s="26">
        <f t="shared" si="78"/>
        <v>20934.570866008966</v>
      </c>
      <c r="G431" s="16"/>
      <c r="H431" s="23">
        <v>43070</v>
      </c>
      <c r="I431" s="24">
        <v>24824</v>
      </c>
      <c r="J431" s="25">
        <f t="shared" si="79"/>
        <v>0.24350047588037871</v>
      </c>
      <c r="K431" s="21">
        <v>1000</v>
      </c>
      <c r="L431" s="27">
        <f t="shared" si="80"/>
        <v>16899.609700630885</v>
      </c>
    </row>
    <row r="432" spans="2:12" ht="15">
      <c r="B432" s="18">
        <v>43435</v>
      </c>
      <c r="C432" s="19">
        <v>204.18</v>
      </c>
      <c r="D432" s="25">
        <f t="shared" si="77"/>
        <v>3.0067601654727112E-2</v>
      </c>
      <c r="E432" s="28"/>
      <c r="F432" s="28"/>
      <c r="G432" s="16"/>
      <c r="H432" s="23">
        <v>43435</v>
      </c>
      <c r="I432" s="24">
        <v>23327</v>
      </c>
      <c r="J432" s="25">
        <f t="shared" si="79"/>
        <v>-6.0304543989687397E-2</v>
      </c>
      <c r="K432" s="29"/>
      <c r="L432" s="30"/>
    </row>
    <row r="433" spans="1:12" ht="15">
      <c r="B433" s="9"/>
      <c r="C433" s="9"/>
      <c r="D433" s="9"/>
      <c r="E433" s="31">
        <f>SUM(E422:E432)</f>
        <v>10000</v>
      </c>
      <c r="F433" s="32"/>
      <c r="G433" s="9"/>
      <c r="H433" s="9"/>
      <c r="I433" s="9"/>
      <c r="J433" s="9"/>
      <c r="K433" s="31">
        <f>SUM(K422:K432)</f>
        <v>10000</v>
      </c>
      <c r="L433" s="33"/>
    </row>
    <row r="434" spans="1:12" ht="15">
      <c r="B434" s="9"/>
      <c r="C434" s="9"/>
      <c r="D434" s="9"/>
      <c r="E434" s="31"/>
      <c r="F434" s="32"/>
      <c r="G434" s="9"/>
      <c r="H434" s="9"/>
      <c r="I434" s="9"/>
      <c r="J434" s="9"/>
      <c r="K434" s="31"/>
      <c r="L434" s="33"/>
    </row>
    <row r="435" spans="1:12" ht="14.25">
      <c r="A435" s="2" t="s">
        <v>793</v>
      </c>
      <c r="B435" s="79" t="s">
        <v>794</v>
      </c>
      <c r="C435" s="76"/>
      <c r="D435" s="76"/>
      <c r="E435" s="76"/>
      <c r="F435" s="76"/>
      <c r="G435" s="76"/>
      <c r="H435" s="76"/>
      <c r="I435" s="76"/>
      <c r="J435" s="76"/>
      <c r="K435" s="76"/>
      <c r="L435" s="77"/>
    </row>
    <row r="436" spans="1:12" ht="12.75">
      <c r="B436" s="82" t="s">
        <v>2</v>
      </c>
      <c r="C436" s="76"/>
      <c r="D436" s="76"/>
      <c r="E436" s="76"/>
      <c r="F436" s="76"/>
      <c r="G436" s="76"/>
      <c r="H436" s="76"/>
      <c r="I436" s="76"/>
      <c r="J436" s="76"/>
      <c r="K436" s="76"/>
      <c r="L436" s="77"/>
    </row>
    <row r="437" spans="1:12" ht="12.75">
      <c r="B437" s="78" t="s">
        <v>795</v>
      </c>
      <c r="C437" s="76"/>
      <c r="D437" s="76"/>
      <c r="E437" s="76"/>
      <c r="F437" s="76"/>
      <c r="G437" s="76"/>
      <c r="H437" s="76"/>
      <c r="I437" s="76"/>
      <c r="J437" s="76"/>
      <c r="K437" s="76"/>
      <c r="L437" s="77"/>
    </row>
    <row r="438" spans="1:12" ht="12.75">
      <c r="B438" s="3"/>
      <c r="C438" s="4">
        <v>2018</v>
      </c>
      <c r="D438" s="4">
        <v>2017</v>
      </c>
      <c r="E438" s="4">
        <v>2016</v>
      </c>
      <c r="F438" s="4">
        <v>2015</v>
      </c>
      <c r="G438" s="4">
        <v>2014</v>
      </c>
      <c r="H438" s="4">
        <v>2013</v>
      </c>
      <c r="I438" s="4">
        <v>2012</v>
      </c>
      <c r="J438" s="4">
        <v>2011</v>
      </c>
      <c r="K438" s="4">
        <v>2010</v>
      </c>
      <c r="L438" s="4">
        <v>2009</v>
      </c>
    </row>
    <row r="439" spans="1:12" ht="12.75">
      <c r="B439" s="5" t="s">
        <v>10</v>
      </c>
      <c r="C439" s="6">
        <v>39815</v>
      </c>
      <c r="D439" s="6">
        <v>39407</v>
      </c>
      <c r="E439" s="6">
        <v>37399</v>
      </c>
      <c r="F439" s="6">
        <v>35653</v>
      </c>
      <c r="G439" s="6">
        <v>35239</v>
      </c>
      <c r="H439" s="6">
        <v>34507</v>
      </c>
      <c r="I439" s="6">
        <v>33315</v>
      </c>
      <c r="J439" s="6">
        <v>32654</v>
      </c>
      <c r="K439" s="6">
        <v>31400</v>
      </c>
      <c r="L439" s="6">
        <v>32013</v>
      </c>
    </row>
    <row r="440" spans="1:12" ht="12.75">
      <c r="B440" s="5" t="s">
        <v>11</v>
      </c>
      <c r="C440" s="6">
        <v>2744</v>
      </c>
      <c r="D440" s="6">
        <v>3991</v>
      </c>
      <c r="E440" s="6">
        <v>2754</v>
      </c>
      <c r="F440" s="6">
        <v>3282</v>
      </c>
      <c r="G440" s="6">
        <v>4236</v>
      </c>
      <c r="H440" s="6">
        <v>3396</v>
      </c>
      <c r="I440" s="6">
        <v>3306</v>
      </c>
      <c r="J440" s="6">
        <v>959</v>
      </c>
      <c r="K440" s="6">
        <v>1100</v>
      </c>
      <c r="L440" s="6">
        <v>1248</v>
      </c>
    </row>
    <row r="441" spans="1:12" ht="12.75">
      <c r="B441" s="5" t="s">
        <v>12</v>
      </c>
      <c r="C441" s="6">
        <v>2104</v>
      </c>
      <c r="D441" s="6">
        <v>3073</v>
      </c>
      <c r="E441" s="6">
        <v>1761</v>
      </c>
      <c r="F441" s="6">
        <v>2055</v>
      </c>
      <c r="G441" s="6">
        <v>2746</v>
      </c>
      <c r="H441" s="6">
        <v>2263</v>
      </c>
      <c r="I441" s="6">
        <v>2306</v>
      </c>
      <c r="J441" s="6">
        <v>787</v>
      </c>
      <c r="K441" s="6">
        <v>911</v>
      </c>
      <c r="L441" s="6">
        <v>854</v>
      </c>
    </row>
    <row r="442" spans="1:12" ht="12.75">
      <c r="B442" s="5" t="s">
        <v>13</v>
      </c>
      <c r="C442" s="7">
        <v>5.96</v>
      </c>
      <c r="D442" s="7">
        <v>8.36</v>
      </c>
      <c r="E442" s="7">
        <v>4.67</v>
      </c>
      <c r="F442" s="7">
        <v>5.05</v>
      </c>
      <c r="G442" s="7">
        <v>6.27</v>
      </c>
      <c r="H442" s="7">
        <v>4.8099999999999996</v>
      </c>
      <c r="I442" s="7">
        <v>4.68</v>
      </c>
      <c r="J442" s="7">
        <v>1.5</v>
      </c>
      <c r="K442" s="7">
        <v>1.68</v>
      </c>
      <c r="L442" s="7">
        <v>1.58</v>
      </c>
    </row>
    <row r="443" spans="1:12" ht="12.75">
      <c r="B443" s="5" t="s">
        <v>14</v>
      </c>
      <c r="C443" s="7">
        <v>82.63</v>
      </c>
      <c r="D443" s="7">
        <v>102.67</v>
      </c>
      <c r="E443" s="7">
        <v>71.47</v>
      </c>
      <c r="F443" s="7">
        <v>58.72</v>
      </c>
      <c r="G443" s="7">
        <v>65.2</v>
      </c>
      <c r="H443" s="7">
        <v>49.68</v>
      </c>
      <c r="I443" s="7">
        <v>35.85</v>
      </c>
      <c r="J443" s="7">
        <v>23.86</v>
      </c>
      <c r="K443" s="7">
        <v>26.92</v>
      </c>
      <c r="L443" s="7">
        <v>24.69</v>
      </c>
    </row>
    <row r="444" spans="1:12" ht="12.75">
      <c r="B444" s="5" t="s">
        <v>15</v>
      </c>
      <c r="C444" s="8">
        <f t="shared" ref="C444:L444" si="81">C443/C442</f>
        <v>13.864093959731543</v>
      </c>
      <c r="D444" s="8">
        <f t="shared" si="81"/>
        <v>12.2811004784689</v>
      </c>
      <c r="E444" s="8">
        <f t="shared" si="81"/>
        <v>15.30406852248394</v>
      </c>
      <c r="F444" s="8">
        <f t="shared" si="81"/>
        <v>11.627722772277227</v>
      </c>
      <c r="G444" s="8">
        <f t="shared" si="81"/>
        <v>10.39872408293461</v>
      </c>
      <c r="H444" s="8">
        <f t="shared" si="81"/>
        <v>10.328482328482329</v>
      </c>
      <c r="I444" s="8">
        <f t="shared" si="81"/>
        <v>7.6602564102564115</v>
      </c>
      <c r="J444" s="8">
        <f t="shared" si="81"/>
        <v>15.906666666666666</v>
      </c>
      <c r="K444" s="8">
        <f t="shared" si="81"/>
        <v>16.023809523809526</v>
      </c>
      <c r="L444" s="8">
        <f t="shared" si="81"/>
        <v>15.626582278481013</v>
      </c>
    </row>
    <row r="446" spans="1:12" ht="15">
      <c r="B446" s="80" t="s">
        <v>16</v>
      </c>
      <c r="C446" s="81"/>
      <c r="D446" s="81"/>
      <c r="E446" s="81"/>
      <c r="F446" s="81"/>
      <c r="G446" s="81"/>
      <c r="H446" s="81"/>
      <c r="I446" s="81"/>
      <c r="J446" s="81"/>
      <c r="K446" s="81"/>
      <c r="L446" s="81"/>
    </row>
    <row r="447" spans="1:12" ht="18.75">
      <c r="B447" s="87" t="s">
        <v>799</v>
      </c>
      <c r="C447" s="76"/>
      <c r="D447" s="76"/>
      <c r="E447" s="76"/>
      <c r="F447" s="77"/>
      <c r="G447" s="9"/>
      <c r="H447" s="10"/>
      <c r="I447" s="10"/>
      <c r="J447" s="10"/>
      <c r="K447" s="10"/>
      <c r="L447" s="10"/>
    </row>
    <row r="448" spans="1:12" ht="15">
      <c r="B448" s="11" t="s">
        <v>20</v>
      </c>
      <c r="C448" s="12" t="s">
        <v>21</v>
      </c>
      <c r="D448" s="13" t="s">
        <v>22</v>
      </c>
      <c r="E448" s="14" t="s">
        <v>23</v>
      </c>
      <c r="F448" s="15" t="s">
        <v>24</v>
      </c>
      <c r="G448" s="16"/>
      <c r="H448" s="17" t="s">
        <v>20</v>
      </c>
      <c r="I448" s="12" t="s">
        <v>25</v>
      </c>
      <c r="J448" s="13" t="s">
        <v>22</v>
      </c>
      <c r="K448" s="15" t="s">
        <v>23</v>
      </c>
      <c r="L448" s="15" t="s">
        <v>24</v>
      </c>
    </row>
    <row r="449" spans="1:12" ht="15">
      <c r="B449" s="18">
        <v>39783</v>
      </c>
      <c r="C449" s="19">
        <v>17.21</v>
      </c>
      <c r="D449" s="20"/>
      <c r="E449" s="21">
        <v>1000</v>
      </c>
      <c r="F449" s="22">
        <f>(E449)+(E449*D450)</f>
        <v>1434.6310284718188</v>
      </c>
      <c r="G449" s="16"/>
      <c r="H449" s="23">
        <v>39783</v>
      </c>
      <c r="I449" s="24">
        <v>8515</v>
      </c>
      <c r="J449" s="20"/>
      <c r="K449" s="21">
        <v>1000</v>
      </c>
      <c r="L449" s="22">
        <f>(K449)+(K449*J450)</f>
        <v>1229.7122724603641</v>
      </c>
    </row>
    <row r="450" spans="1:12" ht="15">
      <c r="B450" s="18">
        <v>40148</v>
      </c>
      <c r="C450" s="19">
        <v>24.69</v>
      </c>
      <c r="D450" s="25">
        <f t="shared" ref="D450:D459" si="82">(C450-C449)/C449</f>
        <v>0.43463102847181873</v>
      </c>
      <c r="E450" s="21">
        <v>1000</v>
      </c>
      <c r="F450" s="22">
        <f t="shared" ref="F450:F458" si="83">(F449+E450)+(F449+E450)*D451</f>
        <v>2654.5268240770092</v>
      </c>
      <c r="G450" s="16"/>
      <c r="H450" s="23">
        <v>40148</v>
      </c>
      <c r="I450" s="24">
        <v>10471</v>
      </c>
      <c r="J450" s="25">
        <f t="shared" ref="J450:J459" si="84">(I450-I449)/I449</f>
        <v>0.22971227246036408</v>
      </c>
      <c r="K450" s="21">
        <v>1000</v>
      </c>
      <c r="L450" s="22">
        <f t="shared" ref="L450:L458" si="85">(L449+K450)+(L449+K450)*J451</f>
        <v>2446.9127803306319</v>
      </c>
    </row>
    <row r="451" spans="1:12" ht="15">
      <c r="B451" s="18">
        <v>40513</v>
      </c>
      <c r="C451" s="19">
        <v>26.92</v>
      </c>
      <c r="D451" s="25">
        <f t="shared" si="82"/>
        <v>9.0319967598217921E-2</v>
      </c>
      <c r="E451" s="21">
        <v>1000</v>
      </c>
      <c r="F451" s="22">
        <f t="shared" si="83"/>
        <v>3239.1162712658779</v>
      </c>
      <c r="G451" s="16"/>
      <c r="H451" s="23">
        <v>40513</v>
      </c>
      <c r="I451" s="24">
        <v>11491</v>
      </c>
      <c r="J451" s="25">
        <f t="shared" si="84"/>
        <v>9.741189953204088E-2</v>
      </c>
      <c r="K451" s="21">
        <v>1000</v>
      </c>
      <c r="L451" s="22">
        <f t="shared" si="85"/>
        <v>3664.6883158384239</v>
      </c>
    </row>
    <row r="452" spans="1:12" ht="15">
      <c r="B452" s="18">
        <v>40878</v>
      </c>
      <c r="C452" s="19">
        <v>23.86</v>
      </c>
      <c r="D452" s="25">
        <f t="shared" si="82"/>
        <v>-0.11367013372956918</v>
      </c>
      <c r="E452" s="21">
        <v>1000</v>
      </c>
      <c r="F452" s="22">
        <f t="shared" si="83"/>
        <v>6369.3343807578258</v>
      </c>
      <c r="G452" s="16"/>
      <c r="H452" s="23">
        <v>40878</v>
      </c>
      <c r="I452" s="24">
        <v>12217</v>
      </c>
      <c r="J452" s="25">
        <f t="shared" si="84"/>
        <v>6.3179879906013398E-2</v>
      </c>
      <c r="K452" s="21">
        <v>1000</v>
      </c>
      <c r="L452" s="22">
        <f t="shared" si="85"/>
        <v>5022.8349672468257</v>
      </c>
    </row>
    <row r="453" spans="1:12" ht="15">
      <c r="B453" s="18">
        <v>41244</v>
      </c>
      <c r="C453" s="19">
        <v>35.85</v>
      </c>
      <c r="D453" s="25">
        <f t="shared" si="82"/>
        <v>0.50251466890192797</v>
      </c>
      <c r="E453" s="21">
        <v>1000</v>
      </c>
      <c r="F453" s="22">
        <f t="shared" si="83"/>
        <v>10212.232413836786</v>
      </c>
      <c r="G453" s="16"/>
      <c r="H453" s="23">
        <v>41244</v>
      </c>
      <c r="I453" s="24">
        <v>13155</v>
      </c>
      <c r="J453" s="25">
        <f t="shared" si="84"/>
        <v>7.6778259801915369E-2</v>
      </c>
      <c r="K453" s="21">
        <v>1000</v>
      </c>
      <c r="L453" s="22">
        <f t="shared" si="85"/>
        <v>7213.2090390705998</v>
      </c>
    </row>
    <row r="454" spans="1:12" ht="15">
      <c r="B454" s="18">
        <v>41609</v>
      </c>
      <c r="C454" s="19">
        <v>49.68</v>
      </c>
      <c r="D454" s="25">
        <f t="shared" si="82"/>
        <v>0.38577405857740582</v>
      </c>
      <c r="E454" s="21">
        <v>1000</v>
      </c>
      <c r="F454" s="22">
        <f t="shared" si="83"/>
        <v>14714.926597869535</v>
      </c>
      <c r="G454" s="16"/>
      <c r="H454" s="23">
        <v>41609</v>
      </c>
      <c r="I454" s="24">
        <v>15755</v>
      </c>
      <c r="J454" s="25">
        <f t="shared" si="84"/>
        <v>0.1976434815659445</v>
      </c>
      <c r="K454" s="21">
        <v>1000</v>
      </c>
      <c r="L454" s="22">
        <f t="shared" si="85"/>
        <v>9411.1750417227249</v>
      </c>
    </row>
    <row r="455" spans="1:12" ht="15">
      <c r="B455" s="18">
        <v>41974</v>
      </c>
      <c r="C455" s="19">
        <v>65.2</v>
      </c>
      <c r="D455" s="25">
        <f t="shared" si="82"/>
        <v>0.3123993558776168</v>
      </c>
      <c r="E455" s="21">
        <v>1000</v>
      </c>
      <c r="F455" s="22">
        <f t="shared" si="83"/>
        <v>14153.074997345077</v>
      </c>
      <c r="G455" s="16"/>
      <c r="H455" s="23">
        <v>41974</v>
      </c>
      <c r="I455" s="24">
        <v>18053</v>
      </c>
      <c r="J455" s="25">
        <f t="shared" si="84"/>
        <v>0.14585845763249761</v>
      </c>
      <c r="K455" s="21">
        <v>1000</v>
      </c>
      <c r="L455" s="22">
        <f t="shared" si="85"/>
        <v>10049.007095885365</v>
      </c>
    </row>
    <row r="456" spans="1:12" ht="15">
      <c r="B456" s="18">
        <v>42339</v>
      </c>
      <c r="C456" s="19">
        <v>58.72</v>
      </c>
      <c r="D456" s="25">
        <f t="shared" si="82"/>
        <v>-9.9386503067484713E-2</v>
      </c>
      <c r="E456" s="21">
        <v>1000</v>
      </c>
      <c r="F456" s="22">
        <f t="shared" si="83"/>
        <v>18443.294789854437</v>
      </c>
      <c r="G456" s="16"/>
      <c r="H456" s="23">
        <v>42339</v>
      </c>
      <c r="I456" s="24">
        <v>17425</v>
      </c>
      <c r="J456" s="25">
        <f t="shared" si="84"/>
        <v>-3.4786462083864177E-2</v>
      </c>
      <c r="K456" s="21">
        <v>1000</v>
      </c>
      <c r="L456" s="22">
        <f t="shared" si="85"/>
        <v>12658.325891257362</v>
      </c>
    </row>
    <row r="457" spans="1:12" ht="15">
      <c r="B457" s="18">
        <v>42705</v>
      </c>
      <c r="C457" s="19">
        <v>71.47</v>
      </c>
      <c r="D457" s="25">
        <f t="shared" si="82"/>
        <v>0.21713215258855587</v>
      </c>
      <c r="E457" s="21">
        <v>1000</v>
      </c>
      <c r="F457" s="22">
        <f t="shared" si="83"/>
        <v>27931.202967319929</v>
      </c>
      <c r="G457" s="16"/>
      <c r="H457" s="23">
        <v>42705</v>
      </c>
      <c r="I457" s="24">
        <v>19963</v>
      </c>
      <c r="J457" s="25">
        <f t="shared" si="84"/>
        <v>0.14565279770444764</v>
      </c>
      <c r="K457" s="21">
        <v>1000</v>
      </c>
      <c r="L457" s="22">
        <f t="shared" si="85"/>
        <v>16984.134745507828</v>
      </c>
    </row>
    <row r="458" spans="1:12" ht="15">
      <c r="B458" s="18">
        <v>43070</v>
      </c>
      <c r="C458" s="19">
        <v>102.67</v>
      </c>
      <c r="D458" s="25">
        <f t="shared" si="82"/>
        <v>0.43654680285434455</v>
      </c>
      <c r="E458" s="21">
        <v>1000</v>
      </c>
      <c r="F458" s="26">
        <f t="shared" si="83"/>
        <v>23284.16578542559</v>
      </c>
      <c r="G458" s="16"/>
      <c r="H458" s="23">
        <v>43070</v>
      </c>
      <c r="I458" s="24">
        <v>24824</v>
      </c>
      <c r="J458" s="25">
        <f t="shared" si="84"/>
        <v>0.24350047588037871</v>
      </c>
      <c r="K458" s="21">
        <v>1000</v>
      </c>
      <c r="L458" s="27">
        <f t="shared" si="85"/>
        <v>16899.609700630885</v>
      </c>
    </row>
    <row r="459" spans="1:12" ht="15">
      <c r="B459" s="18">
        <v>43435</v>
      </c>
      <c r="C459" s="19">
        <v>82.63</v>
      </c>
      <c r="D459" s="25">
        <f t="shared" si="82"/>
        <v>-0.19518846790688621</v>
      </c>
      <c r="E459" s="28"/>
      <c r="F459" s="28"/>
      <c r="G459" s="16"/>
      <c r="H459" s="23">
        <v>43435</v>
      </c>
      <c r="I459" s="24">
        <v>23327</v>
      </c>
      <c r="J459" s="25">
        <f t="shared" si="84"/>
        <v>-6.0304543989687397E-2</v>
      </c>
      <c r="K459" s="29"/>
      <c r="L459" s="30"/>
    </row>
    <row r="460" spans="1:12" ht="15">
      <c r="B460" s="9"/>
      <c r="C460" s="9"/>
      <c r="D460" s="9"/>
      <c r="E460" s="31">
        <f>SUM(E449:E459)</f>
        <v>10000</v>
      </c>
      <c r="F460" s="32"/>
      <c r="G460" s="9"/>
      <c r="H460" s="9"/>
      <c r="I460" s="9"/>
      <c r="J460" s="9"/>
      <c r="K460" s="31">
        <f>SUM(K449:K459)</f>
        <v>10000</v>
      </c>
      <c r="L460" s="33"/>
    </row>
    <row r="461" spans="1:12" ht="15">
      <c r="B461" s="9"/>
      <c r="C461" s="9"/>
      <c r="D461" s="9"/>
      <c r="E461" s="31"/>
      <c r="F461" s="32"/>
      <c r="G461" s="9"/>
      <c r="H461" s="9"/>
      <c r="I461" s="9"/>
      <c r="J461" s="9"/>
      <c r="K461" s="31"/>
      <c r="L461" s="33"/>
    </row>
    <row r="462" spans="1:12" ht="14.25">
      <c r="A462" s="2" t="s">
        <v>801</v>
      </c>
      <c r="B462" s="79" t="s">
        <v>802</v>
      </c>
      <c r="C462" s="76"/>
      <c r="D462" s="76"/>
      <c r="E462" s="76"/>
      <c r="F462" s="76"/>
      <c r="G462" s="76"/>
      <c r="H462" s="76"/>
      <c r="I462" s="76"/>
      <c r="J462" s="76"/>
      <c r="K462" s="76"/>
      <c r="L462" s="77"/>
    </row>
    <row r="463" spans="1:12" ht="12.75">
      <c r="B463" s="82" t="s">
        <v>2</v>
      </c>
      <c r="C463" s="76"/>
      <c r="D463" s="76"/>
      <c r="E463" s="76"/>
      <c r="F463" s="76"/>
      <c r="G463" s="76"/>
      <c r="H463" s="76"/>
      <c r="I463" s="76"/>
      <c r="J463" s="76"/>
      <c r="K463" s="76"/>
      <c r="L463" s="77"/>
    </row>
    <row r="464" spans="1:12" ht="12.75">
      <c r="B464" s="78" t="s">
        <v>803</v>
      </c>
      <c r="C464" s="76"/>
      <c r="D464" s="76"/>
      <c r="E464" s="76"/>
      <c r="F464" s="76"/>
      <c r="G464" s="76"/>
      <c r="H464" s="76"/>
      <c r="I464" s="76"/>
      <c r="J464" s="76"/>
      <c r="K464" s="76"/>
      <c r="L464" s="77"/>
    </row>
    <row r="465" spans="2:12" ht="12.75">
      <c r="B465" s="3"/>
      <c r="C465" s="4">
        <v>2018</v>
      </c>
      <c r="D465" s="4">
        <v>2017</v>
      </c>
      <c r="E465" s="4">
        <v>2016</v>
      </c>
      <c r="F465" s="4">
        <v>2015</v>
      </c>
      <c r="G465" s="4">
        <v>2014</v>
      </c>
      <c r="H465" s="4">
        <v>2013</v>
      </c>
      <c r="I465" s="4">
        <v>2012</v>
      </c>
      <c r="J465" s="4">
        <v>2011</v>
      </c>
      <c r="K465" s="4">
        <v>2010</v>
      </c>
      <c r="L465" s="4">
        <v>2009</v>
      </c>
    </row>
    <row r="466" spans="2:12" ht="12.75">
      <c r="B466" s="5" t="s">
        <v>10</v>
      </c>
      <c r="C466" s="6">
        <v>47389</v>
      </c>
      <c r="D466" s="6">
        <v>49520</v>
      </c>
      <c r="E466" s="6">
        <v>52367</v>
      </c>
      <c r="F466" s="6">
        <v>58327</v>
      </c>
      <c r="G466" s="6">
        <v>64406</v>
      </c>
      <c r="H466" s="6">
        <v>68874</v>
      </c>
      <c r="I466" s="6">
        <v>65656</v>
      </c>
      <c r="J466" s="6">
        <v>59812</v>
      </c>
      <c r="K466" s="6">
        <v>72829</v>
      </c>
      <c r="L466" s="6">
        <v>96004</v>
      </c>
    </row>
    <row r="467" spans="2:12" ht="12.75">
      <c r="B467" s="5" t="s">
        <v>11</v>
      </c>
      <c r="C467" s="6">
        <v>257</v>
      </c>
      <c r="D467" s="6">
        <v>1466</v>
      </c>
      <c r="E467" s="6">
        <v>-74</v>
      </c>
      <c r="F467" s="6">
        <v>3281</v>
      </c>
      <c r="G467" s="6">
        <v>10501</v>
      </c>
      <c r="H467" s="6">
        <v>9368</v>
      </c>
      <c r="I467" s="6">
        <v>9322</v>
      </c>
      <c r="J467" s="6">
        <v>116</v>
      </c>
      <c r="K467" s="6">
        <v>20247</v>
      </c>
      <c r="L467" s="6">
        <v>-13648</v>
      </c>
    </row>
    <row r="468" spans="2:12" ht="12.75">
      <c r="B468" s="5" t="s">
        <v>12</v>
      </c>
      <c r="C468" s="6">
        <v>-6</v>
      </c>
      <c r="D468" s="6">
        <v>-6084</v>
      </c>
      <c r="E468" s="6">
        <v>-849</v>
      </c>
      <c r="F468" s="6">
        <v>2196</v>
      </c>
      <c r="G468" s="6">
        <v>7529</v>
      </c>
      <c r="H468" s="6">
        <v>9085</v>
      </c>
      <c r="I468" s="6">
        <v>3438</v>
      </c>
      <c r="J468" s="6">
        <v>19810</v>
      </c>
      <c r="K468" s="6">
        <v>2046</v>
      </c>
      <c r="L468" s="6">
        <v>-12244</v>
      </c>
    </row>
    <row r="469" spans="2:12" ht="12.75">
      <c r="B469" s="5" t="s">
        <v>13</v>
      </c>
      <c r="C469" s="7">
        <v>-0.01</v>
      </c>
      <c r="D469" s="7">
        <v>-6.54</v>
      </c>
      <c r="E469" s="7">
        <v>-0.78</v>
      </c>
      <c r="F469" s="7">
        <v>1.65</v>
      </c>
      <c r="G469" s="7">
        <v>5.2</v>
      </c>
      <c r="H469" s="7">
        <v>6.13</v>
      </c>
      <c r="I469" s="7">
        <v>4.4400000000000004</v>
      </c>
      <c r="J469" s="7">
        <v>10.029999999999999</v>
      </c>
      <c r="K469" s="7">
        <v>16.5</v>
      </c>
      <c r="L469" s="7">
        <v>-90.48</v>
      </c>
    </row>
    <row r="470" spans="2:12" ht="12.75">
      <c r="B470" s="5" t="s">
        <v>14</v>
      </c>
      <c r="C470" s="7">
        <v>39.07</v>
      </c>
      <c r="D470" s="7">
        <v>57.73</v>
      </c>
      <c r="E470" s="7">
        <v>62</v>
      </c>
      <c r="F470" s="7">
        <v>57.57</v>
      </c>
      <c r="G470" s="7">
        <v>51.44</v>
      </c>
      <c r="H470" s="7">
        <v>46.46</v>
      </c>
      <c r="I470" s="7">
        <v>32.06</v>
      </c>
      <c r="J470" s="7">
        <v>21.07</v>
      </c>
      <c r="K470" s="7">
        <v>43.41</v>
      </c>
      <c r="L470" s="7">
        <v>22.59</v>
      </c>
    </row>
    <row r="471" spans="2:12" ht="12.75">
      <c r="B471" s="5" t="s">
        <v>15</v>
      </c>
      <c r="C471" s="8">
        <f t="shared" ref="C471:L471" si="86">C470/C469</f>
        <v>-3907</v>
      </c>
      <c r="D471" s="8">
        <f t="shared" si="86"/>
        <v>-8.827217125382262</v>
      </c>
      <c r="E471" s="8">
        <f t="shared" si="86"/>
        <v>-79.487179487179489</v>
      </c>
      <c r="F471" s="8">
        <f t="shared" si="86"/>
        <v>34.890909090909091</v>
      </c>
      <c r="G471" s="8">
        <f t="shared" si="86"/>
        <v>9.8923076923076909</v>
      </c>
      <c r="H471" s="8">
        <f t="shared" si="86"/>
        <v>7.5791190864600333</v>
      </c>
      <c r="I471" s="8">
        <f t="shared" si="86"/>
        <v>7.2207207207207205</v>
      </c>
      <c r="J471" s="8">
        <f t="shared" si="86"/>
        <v>2.1006979062811566</v>
      </c>
      <c r="K471" s="8">
        <f t="shared" si="86"/>
        <v>2.6309090909090909</v>
      </c>
      <c r="L471" s="8">
        <f t="shared" si="86"/>
        <v>-0.24966843501326258</v>
      </c>
    </row>
    <row r="473" spans="2:12" ht="15">
      <c r="B473" s="80" t="s">
        <v>16</v>
      </c>
      <c r="C473" s="81"/>
      <c r="D473" s="81"/>
      <c r="E473" s="81"/>
      <c r="F473" s="81"/>
      <c r="G473" s="81"/>
      <c r="H473" s="81"/>
      <c r="I473" s="81"/>
      <c r="J473" s="81"/>
      <c r="K473" s="81"/>
      <c r="L473" s="81"/>
    </row>
    <row r="474" spans="2:12" ht="18.75">
      <c r="B474" s="87" t="s">
        <v>804</v>
      </c>
      <c r="C474" s="76"/>
      <c r="D474" s="76"/>
      <c r="E474" s="76"/>
      <c r="F474" s="77"/>
      <c r="G474" s="9"/>
      <c r="H474" s="10"/>
      <c r="I474" s="10"/>
      <c r="J474" s="10"/>
      <c r="K474" s="10"/>
      <c r="L474" s="10"/>
    </row>
    <row r="475" spans="2:12" ht="15">
      <c r="B475" s="11" t="s">
        <v>20</v>
      </c>
      <c r="C475" s="12" t="s">
        <v>21</v>
      </c>
      <c r="D475" s="13" t="s">
        <v>22</v>
      </c>
      <c r="E475" s="14" t="s">
        <v>23</v>
      </c>
      <c r="F475" s="15" t="s">
        <v>24</v>
      </c>
      <c r="G475" s="16"/>
      <c r="H475" s="17" t="s">
        <v>20</v>
      </c>
      <c r="I475" s="12" t="s">
        <v>25</v>
      </c>
      <c r="J475" s="13" t="s">
        <v>22</v>
      </c>
      <c r="K475" s="15" t="s">
        <v>23</v>
      </c>
      <c r="L475" s="15" t="s">
        <v>24</v>
      </c>
    </row>
    <row r="476" spans="2:12" ht="15">
      <c r="B476" s="18">
        <v>39783</v>
      </c>
      <c r="C476" s="19">
        <v>19.29</v>
      </c>
      <c r="D476" s="20"/>
      <c r="E476" s="21">
        <v>1000</v>
      </c>
      <c r="F476" s="22">
        <f>(E476)+(E476*D477)</f>
        <v>1171.0730948678072</v>
      </c>
      <c r="G476" s="16"/>
      <c r="H476" s="23">
        <v>39783</v>
      </c>
      <c r="I476" s="24">
        <v>8515</v>
      </c>
      <c r="J476" s="20"/>
      <c r="K476" s="21">
        <v>1000</v>
      </c>
      <c r="L476" s="22">
        <f>(K476)+(K476*J477)</f>
        <v>1229.7122724603641</v>
      </c>
    </row>
    <row r="477" spans="2:12" ht="15">
      <c r="B477" s="18">
        <v>40148</v>
      </c>
      <c r="C477" s="19">
        <v>22.59</v>
      </c>
      <c r="D477" s="25">
        <f t="shared" ref="D477:D486" si="87">(C477-C476)/C476</f>
        <v>0.1710730948678072</v>
      </c>
      <c r="E477" s="21">
        <v>1000</v>
      </c>
      <c r="F477" s="22">
        <f t="shared" ref="F477:F485" si="88">(F476+E477)+(F476+E477)*D478</f>
        <v>4172.0355488362775</v>
      </c>
      <c r="G477" s="16"/>
      <c r="H477" s="23">
        <v>40148</v>
      </c>
      <c r="I477" s="24">
        <v>10471</v>
      </c>
      <c r="J477" s="25">
        <f t="shared" ref="J477:J486" si="89">(I477-I476)/I476</f>
        <v>0.22971227246036408</v>
      </c>
      <c r="K477" s="21">
        <v>1000</v>
      </c>
      <c r="L477" s="22">
        <f t="shared" ref="L477:L485" si="90">(L476+K477)+(L476+K477)*J478</f>
        <v>2446.9127803306319</v>
      </c>
    </row>
    <row r="478" spans="2:12" ht="15">
      <c r="B478" s="18">
        <v>40513</v>
      </c>
      <c r="C478" s="19">
        <v>43.41</v>
      </c>
      <c r="D478" s="25">
        <f t="shared" si="87"/>
        <v>0.92164674634794141</v>
      </c>
      <c r="E478" s="21">
        <v>1000</v>
      </c>
      <c r="F478" s="22">
        <f t="shared" si="88"/>
        <v>2510.3614147426947</v>
      </c>
      <c r="G478" s="16"/>
      <c r="H478" s="23">
        <v>40513</v>
      </c>
      <c r="I478" s="24">
        <v>11491</v>
      </c>
      <c r="J478" s="25">
        <f t="shared" si="89"/>
        <v>9.741189953204088E-2</v>
      </c>
      <c r="K478" s="21">
        <v>1000</v>
      </c>
      <c r="L478" s="22">
        <f t="shared" si="90"/>
        <v>3664.6883158384239</v>
      </c>
    </row>
    <row r="479" spans="2:12" ht="15">
      <c r="B479" s="18">
        <v>40878</v>
      </c>
      <c r="C479" s="19">
        <v>21.07</v>
      </c>
      <c r="D479" s="25">
        <f t="shared" si="87"/>
        <v>-0.51462796590647308</v>
      </c>
      <c r="E479" s="21">
        <v>1000</v>
      </c>
      <c r="F479" s="22">
        <f t="shared" si="88"/>
        <v>5341.3472689440341</v>
      </c>
      <c r="G479" s="16"/>
      <c r="H479" s="23">
        <v>40878</v>
      </c>
      <c r="I479" s="24">
        <v>12217</v>
      </c>
      <c r="J479" s="25">
        <f t="shared" si="89"/>
        <v>6.3179879906013398E-2</v>
      </c>
      <c r="K479" s="21">
        <v>1000</v>
      </c>
      <c r="L479" s="22">
        <f t="shared" si="90"/>
        <v>5022.8349672468257</v>
      </c>
    </row>
    <row r="480" spans="2:12" ht="15">
      <c r="B480" s="18">
        <v>41244</v>
      </c>
      <c r="C480" s="19">
        <v>32.06</v>
      </c>
      <c r="D480" s="25">
        <f t="shared" si="87"/>
        <v>0.52159468438538215</v>
      </c>
      <c r="E480" s="21">
        <v>1000</v>
      </c>
      <c r="F480" s="22">
        <f t="shared" si="88"/>
        <v>9189.6130416450342</v>
      </c>
      <c r="G480" s="16"/>
      <c r="H480" s="23">
        <v>41244</v>
      </c>
      <c r="I480" s="24">
        <v>13155</v>
      </c>
      <c r="J480" s="25">
        <f t="shared" si="89"/>
        <v>7.6778259801915369E-2</v>
      </c>
      <c r="K480" s="21">
        <v>1000</v>
      </c>
      <c r="L480" s="22">
        <f t="shared" si="90"/>
        <v>7213.2090390705998</v>
      </c>
    </row>
    <row r="481" spans="1:12" ht="15">
      <c r="B481" s="18">
        <v>41609</v>
      </c>
      <c r="C481" s="19">
        <v>46.46</v>
      </c>
      <c r="D481" s="25">
        <f t="shared" si="87"/>
        <v>0.44915782907049273</v>
      </c>
      <c r="E481" s="21">
        <v>1000</v>
      </c>
      <c r="F481" s="22">
        <f t="shared" si="88"/>
        <v>11281.827267805005</v>
      </c>
      <c r="G481" s="16"/>
      <c r="H481" s="23">
        <v>41609</v>
      </c>
      <c r="I481" s="24">
        <v>15755</v>
      </c>
      <c r="J481" s="25">
        <f t="shared" si="89"/>
        <v>0.1976434815659445</v>
      </c>
      <c r="K481" s="21">
        <v>1000</v>
      </c>
      <c r="L481" s="22">
        <f t="shared" si="90"/>
        <v>9411.1750417227249</v>
      </c>
    </row>
    <row r="482" spans="1:12" ht="15">
      <c r="B482" s="18">
        <v>41974</v>
      </c>
      <c r="C482" s="19">
        <v>51.44</v>
      </c>
      <c r="D482" s="25">
        <f t="shared" si="87"/>
        <v>0.10718897976754191</v>
      </c>
      <c r="E482" s="21">
        <v>1000</v>
      </c>
      <c r="F482" s="22">
        <f t="shared" si="88"/>
        <v>13745.427601235113</v>
      </c>
      <c r="G482" s="16"/>
      <c r="H482" s="23">
        <v>41974</v>
      </c>
      <c r="I482" s="24">
        <v>18053</v>
      </c>
      <c r="J482" s="25">
        <f t="shared" si="89"/>
        <v>0.14585845763249761</v>
      </c>
      <c r="K482" s="21">
        <v>1000</v>
      </c>
      <c r="L482" s="22">
        <f t="shared" si="90"/>
        <v>10049.007095885365</v>
      </c>
    </row>
    <row r="483" spans="1:12" ht="15">
      <c r="B483" s="18">
        <v>42339</v>
      </c>
      <c r="C483" s="19">
        <v>57.57</v>
      </c>
      <c r="D483" s="25">
        <f t="shared" si="87"/>
        <v>0.11916796267496117</v>
      </c>
      <c r="E483" s="21">
        <v>1000</v>
      </c>
      <c r="F483" s="22">
        <f t="shared" si="88"/>
        <v>15880.08530965046</v>
      </c>
      <c r="G483" s="16"/>
      <c r="H483" s="23">
        <v>42339</v>
      </c>
      <c r="I483" s="24">
        <v>17425</v>
      </c>
      <c r="J483" s="25">
        <f t="shared" si="89"/>
        <v>-3.4786462083864177E-2</v>
      </c>
      <c r="K483" s="21">
        <v>1000</v>
      </c>
      <c r="L483" s="22">
        <f t="shared" si="90"/>
        <v>12658.325891257362</v>
      </c>
    </row>
    <row r="484" spans="1:12" ht="15">
      <c r="B484" s="18">
        <v>42705</v>
      </c>
      <c r="C484" s="19">
        <v>62</v>
      </c>
      <c r="D484" s="25">
        <f t="shared" si="87"/>
        <v>7.6949800243182209E-2</v>
      </c>
      <c r="E484" s="21">
        <v>1000</v>
      </c>
      <c r="F484" s="22">
        <f t="shared" si="88"/>
        <v>15717.5374988084</v>
      </c>
      <c r="G484" s="16"/>
      <c r="H484" s="23">
        <v>42705</v>
      </c>
      <c r="I484" s="24">
        <v>19963</v>
      </c>
      <c r="J484" s="25">
        <f t="shared" si="89"/>
        <v>0.14565279770444764</v>
      </c>
      <c r="K484" s="21">
        <v>1000</v>
      </c>
      <c r="L484" s="22">
        <f t="shared" si="90"/>
        <v>16984.134745507828</v>
      </c>
    </row>
    <row r="485" spans="1:12" ht="15">
      <c r="B485" s="18">
        <v>43070</v>
      </c>
      <c r="C485" s="19">
        <v>57.73</v>
      </c>
      <c r="D485" s="25">
        <f t="shared" si="87"/>
        <v>-6.8870967741935532E-2</v>
      </c>
      <c r="E485" s="21">
        <v>1000</v>
      </c>
      <c r="F485" s="26">
        <f t="shared" si="88"/>
        <v>11313.947515649475</v>
      </c>
      <c r="G485" s="16"/>
      <c r="H485" s="23">
        <v>43070</v>
      </c>
      <c r="I485" s="24">
        <v>24824</v>
      </c>
      <c r="J485" s="25">
        <f t="shared" si="89"/>
        <v>0.24350047588037871</v>
      </c>
      <c r="K485" s="21">
        <v>1000</v>
      </c>
      <c r="L485" s="27">
        <f t="shared" si="90"/>
        <v>16899.609700630885</v>
      </c>
    </row>
    <row r="486" spans="1:12" ht="15">
      <c r="B486" s="18">
        <v>43435</v>
      </c>
      <c r="C486" s="19">
        <v>39.07</v>
      </c>
      <c r="D486" s="25">
        <f t="shared" si="87"/>
        <v>-0.32322882383509438</v>
      </c>
      <c r="E486" s="28"/>
      <c r="F486" s="28"/>
      <c r="G486" s="16"/>
      <c r="H486" s="23">
        <v>43435</v>
      </c>
      <c r="I486" s="24">
        <v>23327</v>
      </c>
      <c r="J486" s="25">
        <f t="shared" si="89"/>
        <v>-6.0304543989687397E-2</v>
      </c>
      <c r="K486" s="29"/>
      <c r="L486" s="30"/>
    </row>
    <row r="487" spans="1:12" ht="15">
      <c r="B487" s="9"/>
      <c r="C487" s="9"/>
      <c r="D487" s="9"/>
      <c r="E487" s="31">
        <f>SUM(E476:E486)</f>
        <v>10000</v>
      </c>
      <c r="F487" s="32"/>
      <c r="G487" s="9"/>
      <c r="H487" s="9"/>
      <c r="I487" s="9"/>
      <c r="J487" s="9"/>
      <c r="K487" s="31">
        <f>SUM(K476:K486)</f>
        <v>10000</v>
      </c>
      <c r="L487" s="33"/>
    </row>
    <row r="488" spans="1:12" ht="15">
      <c r="B488" s="9"/>
      <c r="C488" s="9"/>
      <c r="D488" s="9"/>
      <c r="E488" s="31"/>
      <c r="F488" s="32"/>
      <c r="G488" s="9"/>
      <c r="H488" s="9"/>
      <c r="I488" s="9"/>
      <c r="J488" s="9"/>
      <c r="K488" s="31"/>
      <c r="L488" s="33"/>
    </row>
    <row r="489" spans="1:12" ht="14.25">
      <c r="A489" s="2" t="s">
        <v>808</v>
      </c>
      <c r="B489" s="79" t="s">
        <v>809</v>
      </c>
      <c r="C489" s="76"/>
      <c r="D489" s="76"/>
      <c r="E489" s="76"/>
      <c r="F489" s="76"/>
      <c r="G489" s="76"/>
      <c r="H489" s="76"/>
      <c r="I489" s="76"/>
      <c r="J489" s="76"/>
      <c r="K489" s="76"/>
      <c r="L489" s="77"/>
    </row>
    <row r="490" spans="1:12" ht="12.75">
      <c r="B490" s="82" t="s">
        <v>2</v>
      </c>
      <c r="C490" s="76"/>
      <c r="D490" s="76"/>
      <c r="E490" s="76"/>
      <c r="F490" s="76"/>
      <c r="G490" s="76"/>
      <c r="H490" s="76"/>
      <c r="I490" s="76"/>
      <c r="J490" s="76"/>
      <c r="K490" s="76"/>
      <c r="L490" s="77"/>
    </row>
    <row r="491" spans="1:12" ht="12.75">
      <c r="B491" s="78" t="s">
        <v>810</v>
      </c>
      <c r="C491" s="76"/>
      <c r="D491" s="76"/>
      <c r="E491" s="76"/>
      <c r="F491" s="76"/>
      <c r="G491" s="76"/>
      <c r="H491" s="76"/>
      <c r="I491" s="76"/>
      <c r="J491" s="76"/>
      <c r="K491" s="76"/>
      <c r="L491" s="77"/>
    </row>
    <row r="492" spans="1:12" ht="12.75">
      <c r="B492" s="3"/>
      <c r="C492" s="4">
        <v>2018</v>
      </c>
      <c r="D492" s="4">
        <v>2017</v>
      </c>
      <c r="E492" s="4">
        <v>2016</v>
      </c>
      <c r="F492" s="4">
        <v>2015</v>
      </c>
      <c r="G492" s="4">
        <v>2014</v>
      </c>
      <c r="H492" s="4">
        <v>2013</v>
      </c>
      <c r="I492" s="4">
        <v>2012</v>
      </c>
      <c r="J492" s="4">
        <v>2011</v>
      </c>
      <c r="K492" s="4">
        <v>2010</v>
      </c>
      <c r="L492" s="4">
        <v>2009</v>
      </c>
    </row>
    <row r="493" spans="1:12" ht="12.75">
      <c r="B493" s="5" t="s">
        <v>10</v>
      </c>
      <c r="C493" s="6">
        <v>32717</v>
      </c>
      <c r="D493" s="6">
        <v>32243</v>
      </c>
      <c r="E493" s="6">
        <v>31469</v>
      </c>
      <c r="F493" s="6">
        <v>18987</v>
      </c>
      <c r="G493" s="6">
        <v>19171</v>
      </c>
      <c r="H493" s="6">
        <v>19261</v>
      </c>
      <c r="I493" s="6">
        <v>17936</v>
      </c>
      <c r="J493" s="6">
        <v>16834</v>
      </c>
      <c r="K493" s="6">
        <v>16006</v>
      </c>
      <c r="L493" s="6">
        <v>15075</v>
      </c>
    </row>
    <row r="494" spans="1:12" ht="12.75">
      <c r="B494" s="5" t="s">
        <v>11</v>
      </c>
      <c r="C494" s="6">
        <v>4657</v>
      </c>
      <c r="D494" s="6">
        <v>3722</v>
      </c>
      <c r="E494" s="6">
        <v>4950</v>
      </c>
      <c r="F494" s="6">
        <v>3296</v>
      </c>
      <c r="G494" s="6">
        <v>3487</v>
      </c>
      <c r="H494" s="6">
        <v>4238</v>
      </c>
      <c r="I494" s="6">
        <v>2976</v>
      </c>
      <c r="J494" s="6">
        <v>2042</v>
      </c>
      <c r="K494" s="6">
        <v>3638</v>
      </c>
      <c r="L494" s="6">
        <v>3077</v>
      </c>
    </row>
    <row r="495" spans="1:12" ht="12.75">
      <c r="B495" s="5" t="s">
        <v>12</v>
      </c>
      <c r="C495" s="6">
        <v>3962</v>
      </c>
      <c r="D495" s="6">
        <v>3861</v>
      </c>
      <c r="E495" s="6">
        <v>4135</v>
      </c>
      <c r="F495" s="6">
        <v>2834</v>
      </c>
      <c r="G495" s="6">
        <v>2853</v>
      </c>
      <c r="H495" s="6">
        <v>3758</v>
      </c>
      <c r="I495" s="6">
        <v>2706</v>
      </c>
      <c r="J495" s="6">
        <v>1540</v>
      </c>
      <c r="K495" s="6">
        <v>3085</v>
      </c>
      <c r="L495" s="6">
        <v>2549</v>
      </c>
    </row>
    <row r="496" spans="1:12" ht="12.75">
      <c r="B496" s="5" t="s">
        <v>13</v>
      </c>
      <c r="C496" s="7">
        <v>8.49</v>
      </c>
      <c r="D496" s="7">
        <v>8.19</v>
      </c>
      <c r="E496" s="7">
        <v>8.8699999999999992</v>
      </c>
      <c r="F496" s="7">
        <v>8.6199999999999992</v>
      </c>
      <c r="G496" s="7">
        <v>8.42</v>
      </c>
      <c r="H496" s="7">
        <v>10.92</v>
      </c>
      <c r="I496" s="7">
        <v>7.89</v>
      </c>
      <c r="J496" s="7">
        <v>4.5199999999999996</v>
      </c>
      <c r="K496" s="7">
        <v>9.0399999999999991</v>
      </c>
      <c r="L496" s="7">
        <v>7.55</v>
      </c>
    </row>
    <row r="497" spans="2:12" ht="12.75">
      <c r="B497" s="5" t="s">
        <v>14</v>
      </c>
      <c r="C497" s="7">
        <v>128.44</v>
      </c>
      <c r="D497" s="7">
        <v>142.26</v>
      </c>
      <c r="E497" s="7">
        <v>126.05</v>
      </c>
      <c r="F497" s="7">
        <v>108.46</v>
      </c>
      <c r="G497" s="7">
        <v>101.91</v>
      </c>
      <c r="H497" s="7">
        <v>87.29</v>
      </c>
      <c r="I497" s="7">
        <v>64.510000000000005</v>
      </c>
      <c r="J497" s="7">
        <v>53.99</v>
      </c>
      <c r="K497" s="7">
        <v>45.74</v>
      </c>
      <c r="L497" s="7">
        <v>35.17</v>
      </c>
    </row>
    <row r="498" spans="2:12" ht="12.75">
      <c r="B498" s="5" t="s">
        <v>15</v>
      </c>
      <c r="C498" s="8">
        <f t="shared" ref="C498:L498" si="91">C497/C496</f>
        <v>15.128386336866901</v>
      </c>
      <c r="D498" s="8">
        <f t="shared" si="91"/>
        <v>17.369963369963369</v>
      </c>
      <c r="E498" s="8">
        <f t="shared" si="91"/>
        <v>14.210822998872604</v>
      </c>
      <c r="F498" s="8">
        <f t="shared" si="91"/>
        <v>12.582366589327147</v>
      </c>
      <c r="G498" s="8">
        <f t="shared" si="91"/>
        <v>12.103325415676959</v>
      </c>
      <c r="H498" s="8">
        <f t="shared" si="91"/>
        <v>7.9935897435897445</v>
      </c>
      <c r="I498" s="8">
        <f t="shared" si="91"/>
        <v>8.1761723700887217</v>
      </c>
      <c r="J498" s="8">
        <f t="shared" si="91"/>
        <v>11.944690265486727</v>
      </c>
      <c r="K498" s="8">
        <f t="shared" si="91"/>
        <v>5.0597345132743365</v>
      </c>
      <c r="L498" s="8">
        <f t="shared" si="91"/>
        <v>4.6582781456953644</v>
      </c>
    </row>
    <row r="500" spans="2:12" ht="15">
      <c r="B500" s="80" t="s">
        <v>16</v>
      </c>
      <c r="C500" s="81"/>
      <c r="D500" s="81"/>
      <c r="E500" s="81"/>
      <c r="F500" s="81"/>
      <c r="G500" s="81"/>
      <c r="H500" s="81"/>
      <c r="I500" s="81"/>
      <c r="J500" s="81"/>
      <c r="K500" s="81"/>
      <c r="L500" s="81"/>
    </row>
    <row r="501" spans="2:12" ht="18.75">
      <c r="B501" s="87" t="s">
        <v>812</v>
      </c>
      <c r="C501" s="76"/>
      <c r="D501" s="76"/>
      <c r="E501" s="76"/>
      <c r="F501" s="77"/>
      <c r="G501" s="9"/>
      <c r="H501" s="10"/>
      <c r="I501" s="10"/>
      <c r="J501" s="10"/>
      <c r="K501" s="10"/>
      <c r="L501" s="10"/>
    </row>
    <row r="502" spans="2:12" ht="15">
      <c r="B502" s="11" t="s">
        <v>20</v>
      </c>
      <c r="C502" s="12" t="s">
        <v>21</v>
      </c>
      <c r="D502" s="13" t="s">
        <v>22</v>
      </c>
      <c r="E502" s="14" t="s">
        <v>23</v>
      </c>
      <c r="F502" s="15" t="s">
        <v>24</v>
      </c>
      <c r="G502" s="16"/>
      <c r="H502" s="17" t="s">
        <v>20</v>
      </c>
      <c r="I502" s="12" t="s">
        <v>25</v>
      </c>
      <c r="J502" s="13" t="s">
        <v>22</v>
      </c>
      <c r="K502" s="15" t="s">
        <v>23</v>
      </c>
      <c r="L502" s="15" t="s">
        <v>24</v>
      </c>
    </row>
    <row r="503" spans="2:12" ht="15">
      <c r="B503" s="18">
        <v>39783</v>
      </c>
      <c r="C503" s="19">
        <v>29.03</v>
      </c>
      <c r="D503" s="20"/>
      <c r="E503" s="21">
        <v>1000</v>
      </c>
      <c r="F503" s="22">
        <f>(E503)+(E503*D504)</f>
        <v>1211.505339304168</v>
      </c>
      <c r="G503" s="16"/>
      <c r="H503" s="23">
        <v>39783</v>
      </c>
      <c r="I503" s="24">
        <v>8515</v>
      </c>
      <c r="J503" s="20"/>
      <c r="K503" s="21">
        <v>1000</v>
      </c>
      <c r="L503" s="22">
        <f>(K503)+(K503*J504)</f>
        <v>1229.7122724603641</v>
      </c>
    </row>
    <row r="504" spans="2:12" ht="15">
      <c r="B504" s="18">
        <v>40148</v>
      </c>
      <c r="C504" s="19">
        <v>35.17</v>
      </c>
      <c r="D504" s="25">
        <f t="shared" ref="D504:D513" si="92">(C504-C503)/C503</f>
        <v>0.21150533930416812</v>
      </c>
      <c r="E504" s="21">
        <v>1000</v>
      </c>
      <c r="F504" s="22">
        <f t="shared" ref="F504:F512" si="93">(F503+E504)+(F503+E504)*D505</f>
        <v>2876.1516695983123</v>
      </c>
      <c r="G504" s="16"/>
      <c r="H504" s="23">
        <v>40148</v>
      </c>
      <c r="I504" s="24">
        <v>10471</v>
      </c>
      <c r="J504" s="25">
        <f t="shared" ref="J504:J513" si="94">(I504-I503)/I503</f>
        <v>0.22971227246036408</v>
      </c>
      <c r="K504" s="21">
        <v>1000</v>
      </c>
      <c r="L504" s="22">
        <f t="shared" ref="L504:L512" si="95">(L503+K504)+(L503+K504)*J505</f>
        <v>2446.9127803306319</v>
      </c>
    </row>
    <row r="505" spans="2:12" ht="15">
      <c r="B505" s="18">
        <v>40513</v>
      </c>
      <c r="C505" s="19">
        <v>45.74</v>
      </c>
      <c r="D505" s="25">
        <f t="shared" si="92"/>
        <v>0.30054023315325562</v>
      </c>
      <c r="E505" s="21">
        <v>1000</v>
      </c>
      <c r="F505" s="22">
        <f t="shared" si="93"/>
        <v>4575.2826550418204</v>
      </c>
      <c r="G505" s="16"/>
      <c r="H505" s="23">
        <v>40513</v>
      </c>
      <c r="I505" s="24">
        <v>11491</v>
      </c>
      <c r="J505" s="25">
        <f t="shared" si="94"/>
        <v>9.741189953204088E-2</v>
      </c>
      <c r="K505" s="21">
        <v>1000</v>
      </c>
      <c r="L505" s="22">
        <f t="shared" si="95"/>
        <v>3664.6883158384239</v>
      </c>
    </row>
    <row r="506" spans="2:12" ht="15">
      <c r="B506" s="18">
        <v>40878</v>
      </c>
      <c r="C506" s="19">
        <v>53.99</v>
      </c>
      <c r="D506" s="25">
        <f t="shared" si="92"/>
        <v>0.18036729339746391</v>
      </c>
      <c r="E506" s="21">
        <v>1000</v>
      </c>
      <c r="F506" s="22">
        <f t="shared" si="93"/>
        <v>6661.631488733985</v>
      </c>
      <c r="G506" s="16"/>
      <c r="H506" s="23">
        <v>40878</v>
      </c>
      <c r="I506" s="24">
        <v>12217</v>
      </c>
      <c r="J506" s="25">
        <f t="shared" si="94"/>
        <v>6.3179879906013398E-2</v>
      </c>
      <c r="K506" s="21">
        <v>1000</v>
      </c>
      <c r="L506" s="22">
        <f t="shared" si="95"/>
        <v>5022.8349672468257</v>
      </c>
    </row>
    <row r="507" spans="2:12" ht="15">
      <c r="B507" s="18">
        <v>41244</v>
      </c>
      <c r="C507" s="19">
        <v>64.510000000000005</v>
      </c>
      <c r="D507" s="25">
        <f t="shared" si="92"/>
        <v>0.19485089831450272</v>
      </c>
      <c r="E507" s="21">
        <v>1000</v>
      </c>
      <c r="F507" s="22">
        <f t="shared" si="93"/>
        <v>10367.133973827153</v>
      </c>
      <c r="G507" s="16"/>
      <c r="H507" s="23">
        <v>41244</v>
      </c>
      <c r="I507" s="24">
        <v>13155</v>
      </c>
      <c r="J507" s="25">
        <f t="shared" si="94"/>
        <v>7.6778259801915369E-2</v>
      </c>
      <c r="K507" s="21">
        <v>1000</v>
      </c>
      <c r="L507" s="22">
        <f t="shared" si="95"/>
        <v>7213.2090390705998</v>
      </c>
    </row>
    <row r="508" spans="2:12" ht="15">
      <c r="B508" s="18">
        <v>41609</v>
      </c>
      <c r="C508" s="19">
        <v>87.29</v>
      </c>
      <c r="D508" s="25">
        <f t="shared" si="92"/>
        <v>0.35312354673694002</v>
      </c>
      <c r="E508" s="21">
        <v>1000</v>
      </c>
      <c r="F508" s="22">
        <f t="shared" si="93"/>
        <v>13270.988925108546</v>
      </c>
      <c r="G508" s="16"/>
      <c r="H508" s="23">
        <v>41609</v>
      </c>
      <c r="I508" s="24">
        <v>15755</v>
      </c>
      <c r="J508" s="25">
        <f t="shared" si="94"/>
        <v>0.1976434815659445</v>
      </c>
      <c r="K508" s="21">
        <v>1000</v>
      </c>
      <c r="L508" s="22">
        <f t="shared" si="95"/>
        <v>9411.1750417227249</v>
      </c>
    </row>
    <row r="509" spans="2:12" ht="15">
      <c r="B509" s="18">
        <v>41974</v>
      </c>
      <c r="C509" s="19">
        <v>101.91</v>
      </c>
      <c r="D509" s="25">
        <f t="shared" si="92"/>
        <v>0.16748768472906392</v>
      </c>
      <c r="E509" s="21">
        <v>1000</v>
      </c>
      <c r="F509" s="22">
        <f t="shared" si="93"/>
        <v>15188.21959392869</v>
      </c>
      <c r="G509" s="16"/>
      <c r="H509" s="23">
        <v>41974</v>
      </c>
      <c r="I509" s="24">
        <v>18053</v>
      </c>
      <c r="J509" s="25">
        <f t="shared" si="94"/>
        <v>0.14585845763249761</v>
      </c>
      <c r="K509" s="21">
        <v>1000</v>
      </c>
      <c r="L509" s="22">
        <f t="shared" si="95"/>
        <v>10049.007095885365</v>
      </c>
    </row>
    <row r="510" spans="2:12" ht="15">
      <c r="B510" s="18">
        <v>42339</v>
      </c>
      <c r="C510" s="19">
        <v>108.46</v>
      </c>
      <c r="D510" s="25">
        <f t="shared" si="92"/>
        <v>6.4272397213227334E-2</v>
      </c>
      <c r="E510" s="21">
        <v>1000</v>
      </c>
      <c r="F510" s="22">
        <f t="shared" si="93"/>
        <v>18813.618659549247</v>
      </c>
      <c r="G510" s="16"/>
      <c r="H510" s="23">
        <v>42339</v>
      </c>
      <c r="I510" s="24">
        <v>17425</v>
      </c>
      <c r="J510" s="25">
        <f t="shared" si="94"/>
        <v>-3.4786462083864177E-2</v>
      </c>
      <c r="K510" s="21">
        <v>1000</v>
      </c>
      <c r="L510" s="22">
        <f t="shared" si="95"/>
        <v>12658.325891257362</v>
      </c>
    </row>
    <row r="511" spans="2:12" ht="15">
      <c r="B511" s="18">
        <v>42705</v>
      </c>
      <c r="C511" s="19">
        <v>126.05</v>
      </c>
      <c r="D511" s="25">
        <f t="shared" si="92"/>
        <v>0.16217960538447357</v>
      </c>
      <c r="E511" s="21">
        <v>1000</v>
      </c>
      <c r="F511" s="22">
        <f t="shared" si="93"/>
        <v>22361.645303510319</v>
      </c>
      <c r="G511" s="16"/>
      <c r="H511" s="23">
        <v>42705</v>
      </c>
      <c r="I511" s="24">
        <v>19963</v>
      </c>
      <c r="J511" s="25">
        <f t="shared" si="94"/>
        <v>0.14565279770444764</v>
      </c>
      <c r="K511" s="21">
        <v>1000</v>
      </c>
      <c r="L511" s="22">
        <f t="shared" si="95"/>
        <v>16984.134745507828</v>
      </c>
    </row>
    <row r="512" spans="2:12" ht="15">
      <c r="B512" s="18">
        <v>43070</v>
      </c>
      <c r="C512" s="19">
        <v>142.26</v>
      </c>
      <c r="D512" s="25">
        <f t="shared" si="92"/>
        <v>0.12859976199920661</v>
      </c>
      <c r="E512" s="21">
        <v>1000</v>
      </c>
      <c r="F512" s="26">
        <f t="shared" si="93"/>
        <v>21092.153260107305</v>
      </c>
      <c r="G512" s="16"/>
      <c r="H512" s="23">
        <v>43070</v>
      </c>
      <c r="I512" s="24">
        <v>24824</v>
      </c>
      <c r="J512" s="25">
        <f t="shared" si="94"/>
        <v>0.24350047588037871</v>
      </c>
      <c r="K512" s="21">
        <v>1000</v>
      </c>
      <c r="L512" s="27">
        <f t="shared" si="95"/>
        <v>16899.609700630885</v>
      </c>
    </row>
    <row r="513" spans="1:12" ht="15">
      <c r="B513" s="18">
        <v>43435</v>
      </c>
      <c r="C513" s="19">
        <v>128.44</v>
      </c>
      <c r="D513" s="25">
        <f t="shared" si="92"/>
        <v>-9.7146070575003476E-2</v>
      </c>
      <c r="E513" s="28"/>
      <c r="F513" s="28"/>
      <c r="G513" s="16"/>
      <c r="H513" s="23">
        <v>43435</v>
      </c>
      <c r="I513" s="24">
        <v>23327</v>
      </c>
      <c r="J513" s="25">
        <f t="shared" si="94"/>
        <v>-6.0304543989687397E-2</v>
      </c>
      <c r="K513" s="29"/>
      <c r="L513" s="30"/>
    </row>
    <row r="514" spans="1:12" ht="15">
      <c r="B514" s="9"/>
      <c r="C514" s="9"/>
      <c r="D514" s="9"/>
      <c r="E514" s="31">
        <f>SUM(E503:E513)</f>
        <v>10000</v>
      </c>
      <c r="F514" s="32"/>
      <c r="G514" s="9"/>
      <c r="H514" s="9"/>
      <c r="I514" s="9"/>
      <c r="J514" s="9"/>
      <c r="K514" s="31">
        <f>SUM(K503:K513)</f>
        <v>10000</v>
      </c>
      <c r="L514" s="33"/>
    </row>
    <row r="515" spans="1:12" ht="15">
      <c r="B515" s="9"/>
      <c r="C515" s="9"/>
      <c r="D515" s="9"/>
      <c r="E515" s="31"/>
      <c r="F515" s="32"/>
      <c r="G515" s="9"/>
      <c r="H515" s="9"/>
      <c r="I515" s="9"/>
      <c r="J515" s="9"/>
      <c r="K515" s="31"/>
      <c r="L515" s="33"/>
    </row>
    <row r="516" spans="1:12" ht="14.25">
      <c r="A516" s="2" t="s">
        <v>815</v>
      </c>
      <c r="B516" s="79" t="s">
        <v>816</v>
      </c>
      <c r="C516" s="76"/>
      <c r="D516" s="76"/>
      <c r="E516" s="76"/>
      <c r="F516" s="76"/>
      <c r="G516" s="76"/>
      <c r="H516" s="76"/>
      <c r="I516" s="76"/>
      <c r="J516" s="76"/>
      <c r="K516" s="76"/>
      <c r="L516" s="77"/>
    </row>
    <row r="517" spans="1:12" ht="12.75">
      <c r="B517" s="82" t="s">
        <v>2</v>
      </c>
      <c r="C517" s="76"/>
      <c r="D517" s="76"/>
      <c r="E517" s="76"/>
      <c r="F517" s="76"/>
      <c r="G517" s="76"/>
      <c r="H517" s="76"/>
      <c r="I517" s="76"/>
      <c r="J517" s="76"/>
      <c r="K517" s="76"/>
      <c r="L517" s="77"/>
    </row>
    <row r="518" spans="1:12" ht="12.75">
      <c r="B518" s="78" t="s">
        <v>817</v>
      </c>
      <c r="C518" s="76"/>
      <c r="D518" s="76"/>
      <c r="E518" s="76"/>
      <c r="F518" s="76"/>
      <c r="G518" s="76"/>
      <c r="H518" s="76"/>
      <c r="I518" s="76"/>
      <c r="J518" s="76"/>
      <c r="K518" s="76"/>
      <c r="L518" s="77"/>
    </row>
    <row r="519" spans="1:12" ht="12.75">
      <c r="B519" s="3"/>
      <c r="C519" s="4">
        <v>2018</v>
      </c>
      <c r="D519" s="4">
        <v>2017</v>
      </c>
      <c r="E519" s="4">
        <v>2016</v>
      </c>
      <c r="F519" s="4">
        <v>2015</v>
      </c>
      <c r="G519" s="4">
        <v>2014</v>
      </c>
      <c r="H519" s="4">
        <v>2013</v>
      </c>
      <c r="I519" s="4">
        <v>2012</v>
      </c>
      <c r="J519" s="4">
        <v>2011</v>
      </c>
      <c r="K519" s="4">
        <v>2010</v>
      </c>
      <c r="L519" s="4">
        <v>2009</v>
      </c>
    </row>
    <row r="520" spans="1:12" ht="12.75">
      <c r="B520" s="5" t="s">
        <v>10</v>
      </c>
      <c r="C520" s="6">
        <v>5407</v>
      </c>
      <c r="D520" s="6">
        <v>5732</v>
      </c>
      <c r="E520" s="6">
        <v>5449</v>
      </c>
      <c r="F520" s="6">
        <v>5142</v>
      </c>
      <c r="G520" s="6">
        <v>4945</v>
      </c>
      <c r="H520" s="6">
        <v>4531</v>
      </c>
      <c r="I520" s="6">
        <v>4111</v>
      </c>
      <c r="J520" s="6">
        <v>3803</v>
      </c>
      <c r="K520" s="6">
        <v>3772</v>
      </c>
      <c r="L520" s="6">
        <v>3903</v>
      </c>
    </row>
    <row r="521" spans="1:12" ht="12.75">
      <c r="B521" s="5" t="s">
        <v>11</v>
      </c>
      <c r="C521" s="6">
        <v>251</v>
      </c>
      <c r="D521" s="6">
        <v>730</v>
      </c>
      <c r="E521" s="6">
        <v>812</v>
      </c>
      <c r="F521" s="6">
        <v>881</v>
      </c>
      <c r="G521" s="6">
        <v>721</v>
      </c>
      <c r="H521" s="6">
        <v>714</v>
      </c>
      <c r="I521" s="6">
        <v>566</v>
      </c>
      <c r="J521" s="6">
        <v>173</v>
      </c>
      <c r="K521" s="6">
        <v>498</v>
      </c>
      <c r="L521" s="6">
        <v>582</v>
      </c>
    </row>
    <row r="522" spans="1:12" ht="12.75">
      <c r="B522" s="5" t="s">
        <v>12</v>
      </c>
      <c r="C522" s="6">
        <v>287</v>
      </c>
      <c r="D522" s="6">
        <v>1045</v>
      </c>
      <c r="E522" s="6">
        <v>591</v>
      </c>
      <c r="F522" s="6">
        <v>634</v>
      </c>
      <c r="G522" s="6">
        <v>525</v>
      </c>
      <c r="H522" s="6">
        <v>517</v>
      </c>
      <c r="I522" s="6">
        <v>421</v>
      </c>
      <c r="J522" s="6">
        <v>164</v>
      </c>
      <c r="K522" s="6">
        <v>375</v>
      </c>
      <c r="L522" s="6">
        <v>432</v>
      </c>
    </row>
    <row r="523" spans="1:12" ht="12.75">
      <c r="B523" s="5" t="s">
        <v>13</v>
      </c>
      <c r="C523" s="7">
        <v>1.75</v>
      </c>
      <c r="D523" s="7">
        <v>6.29</v>
      </c>
      <c r="E523" s="7">
        <v>3.55</v>
      </c>
      <c r="F523" s="7">
        <v>3.83</v>
      </c>
      <c r="G523" s="7">
        <v>3.18</v>
      </c>
      <c r="H523" s="7">
        <v>3.12</v>
      </c>
      <c r="I523" s="7">
        <v>2.57</v>
      </c>
      <c r="J523" s="7">
        <v>1.01</v>
      </c>
      <c r="K523" s="7">
        <v>2.2999999999999998</v>
      </c>
      <c r="L523" s="7">
        <v>2.65</v>
      </c>
    </row>
    <row r="524" spans="1:12" ht="12.75">
      <c r="B524" s="5" t="s">
        <v>14</v>
      </c>
      <c r="C524" s="7">
        <v>76.89</v>
      </c>
      <c r="D524" s="7">
        <v>72.37</v>
      </c>
      <c r="E524" s="7">
        <v>73.040000000000006</v>
      </c>
      <c r="F524" s="7">
        <v>53.5</v>
      </c>
      <c r="G524" s="7">
        <v>45.08</v>
      </c>
      <c r="H524" s="7">
        <v>43.95</v>
      </c>
      <c r="I524" s="7">
        <v>31.67</v>
      </c>
      <c r="J524" s="7">
        <v>23.52</v>
      </c>
      <c r="K524" s="7">
        <v>23.2</v>
      </c>
      <c r="L524" s="7">
        <v>18.149999999999999</v>
      </c>
    </row>
    <row r="525" spans="1:12" ht="12.75">
      <c r="B525" s="5" t="s">
        <v>15</v>
      </c>
      <c r="C525" s="8">
        <f t="shared" ref="C525:L525" si="96">C524/C523</f>
        <v>43.937142857142859</v>
      </c>
      <c r="D525" s="8">
        <f t="shared" si="96"/>
        <v>11.50556438791733</v>
      </c>
      <c r="E525" s="8">
        <f t="shared" si="96"/>
        <v>20.574647887323948</v>
      </c>
      <c r="F525" s="8">
        <f t="shared" si="96"/>
        <v>13.968668407310705</v>
      </c>
      <c r="G525" s="8">
        <f t="shared" si="96"/>
        <v>14.176100628930817</v>
      </c>
      <c r="H525" s="8">
        <f t="shared" si="96"/>
        <v>14.086538461538462</v>
      </c>
      <c r="I525" s="8">
        <f t="shared" si="96"/>
        <v>12.32295719844358</v>
      </c>
      <c r="J525" s="8">
        <f t="shared" si="96"/>
        <v>23.287128712871286</v>
      </c>
      <c r="K525" s="8">
        <f t="shared" si="96"/>
        <v>10.086956521739131</v>
      </c>
      <c r="L525" s="8">
        <f t="shared" si="96"/>
        <v>6.8490566037735849</v>
      </c>
    </row>
    <row r="527" spans="1:12" ht="15">
      <c r="B527" s="80" t="s">
        <v>16</v>
      </c>
      <c r="C527" s="81"/>
      <c r="D527" s="81"/>
      <c r="E527" s="81"/>
      <c r="F527" s="81"/>
      <c r="G527" s="81"/>
      <c r="H527" s="81"/>
      <c r="I527" s="81"/>
      <c r="J527" s="81"/>
      <c r="K527" s="81"/>
      <c r="L527" s="81"/>
    </row>
    <row r="528" spans="1:12" ht="18.75">
      <c r="B528" s="87" t="s">
        <v>819</v>
      </c>
      <c r="C528" s="76"/>
      <c r="D528" s="76"/>
      <c r="E528" s="76"/>
      <c r="F528" s="77"/>
      <c r="G528" s="9"/>
      <c r="H528" s="10"/>
      <c r="I528" s="10"/>
      <c r="J528" s="10"/>
      <c r="K528" s="10"/>
      <c r="L528" s="10"/>
    </row>
    <row r="529" spans="1:12" ht="15">
      <c r="B529" s="11" t="s">
        <v>20</v>
      </c>
      <c r="C529" s="12" t="s">
        <v>21</v>
      </c>
      <c r="D529" s="13" t="s">
        <v>22</v>
      </c>
      <c r="E529" s="14" t="s">
        <v>23</v>
      </c>
      <c r="F529" s="15" t="s">
        <v>24</v>
      </c>
      <c r="G529" s="16"/>
      <c r="H529" s="17" t="s">
        <v>20</v>
      </c>
      <c r="I529" s="12" t="s">
        <v>25</v>
      </c>
      <c r="J529" s="13" t="s">
        <v>22</v>
      </c>
      <c r="K529" s="15" t="s">
        <v>23</v>
      </c>
      <c r="L529" s="15" t="s">
        <v>24</v>
      </c>
    </row>
    <row r="530" spans="1:12" ht="15">
      <c r="B530" s="18">
        <v>39783</v>
      </c>
      <c r="C530" s="19">
        <v>14.42</v>
      </c>
      <c r="D530" s="20"/>
      <c r="E530" s="21">
        <v>1000</v>
      </c>
      <c r="F530" s="22">
        <f>(E530)+(E530*D531)</f>
        <v>1258.6685159500691</v>
      </c>
      <c r="G530" s="16"/>
      <c r="H530" s="23">
        <v>39783</v>
      </c>
      <c r="I530" s="24">
        <v>8515</v>
      </c>
      <c r="J530" s="20"/>
      <c r="K530" s="21">
        <v>1000</v>
      </c>
      <c r="L530" s="22">
        <f>(K530)+(K530*J531)</f>
        <v>1229.7122724603641</v>
      </c>
    </row>
    <row r="531" spans="1:12" ht="15">
      <c r="B531" s="18">
        <v>40148</v>
      </c>
      <c r="C531" s="19">
        <v>18.149999999999999</v>
      </c>
      <c r="D531" s="25">
        <f t="shared" ref="D531:D540" si="97">(C531-C530)/C530</f>
        <v>0.25866851595006923</v>
      </c>
      <c r="E531" s="21">
        <v>1000</v>
      </c>
      <c r="F531" s="22">
        <f t="shared" ref="F531:F539" si="98">(F530+E531)+(F530+E531)*D532</f>
        <v>2887.1134749334224</v>
      </c>
      <c r="G531" s="16"/>
      <c r="H531" s="23">
        <v>40148</v>
      </c>
      <c r="I531" s="24">
        <v>10471</v>
      </c>
      <c r="J531" s="25">
        <f t="shared" ref="J531:J540" si="99">(I531-I530)/I530</f>
        <v>0.22971227246036408</v>
      </c>
      <c r="K531" s="21">
        <v>1000</v>
      </c>
      <c r="L531" s="22">
        <f t="shared" ref="L531:L539" si="100">(L530+K531)+(L530+K531)*J532</f>
        <v>2446.9127803306319</v>
      </c>
    </row>
    <row r="532" spans="1:12" ht="15">
      <c r="B532" s="18">
        <v>40513</v>
      </c>
      <c r="C532" s="19">
        <v>23.2</v>
      </c>
      <c r="D532" s="25">
        <f t="shared" si="97"/>
        <v>0.278236914600551</v>
      </c>
      <c r="E532" s="21">
        <v>1000</v>
      </c>
      <c r="F532" s="22">
        <f t="shared" si="98"/>
        <v>3940.7288332083663</v>
      </c>
      <c r="G532" s="16"/>
      <c r="H532" s="23">
        <v>40513</v>
      </c>
      <c r="I532" s="24">
        <v>11491</v>
      </c>
      <c r="J532" s="25">
        <f t="shared" si="99"/>
        <v>9.741189953204088E-2</v>
      </c>
      <c r="K532" s="21">
        <v>1000</v>
      </c>
      <c r="L532" s="22">
        <f t="shared" si="100"/>
        <v>3664.6883158384239</v>
      </c>
    </row>
    <row r="533" spans="1:12" ht="15">
      <c r="B533" s="18">
        <v>40878</v>
      </c>
      <c r="C533" s="19">
        <v>23.52</v>
      </c>
      <c r="D533" s="25">
        <f t="shared" si="97"/>
        <v>1.3793103448275874E-2</v>
      </c>
      <c r="E533" s="21">
        <v>1000</v>
      </c>
      <c r="F533" s="22">
        <f t="shared" si="98"/>
        <v>6652.7585947155176</v>
      </c>
      <c r="G533" s="16"/>
      <c r="H533" s="23">
        <v>40878</v>
      </c>
      <c r="I533" s="24">
        <v>12217</v>
      </c>
      <c r="J533" s="25">
        <f t="shared" si="99"/>
        <v>6.3179879906013398E-2</v>
      </c>
      <c r="K533" s="21">
        <v>1000</v>
      </c>
      <c r="L533" s="22">
        <f t="shared" si="100"/>
        <v>5022.8349672468257</v>
      </c>
    </row>
    <row r="534" spans="1:12" ht="15">
      <c r="B534" s="18">
        <v>41244</v>
      </c>
      <c r="C534" s="19">
        <v>31.67</v>
      </c>
      <c r="D534" s="25">
        <f t="shared" si="97"/>
        <v>0.34651360544217696</v>
      </c>
      <c r="E534" s="21">
        <v>1000</v>
      </c>
      <c r="F534" s="22">
        <f t="shared" si="98"/>
        <v>10620.105470089897</v>
      </c>
      <c r="G534" s="16"/>
      <c r="H534" s="23">
        <v>41244</v>
      </c>
      <c r="I534" s="24">
        <v>13155</v>
      </c>
      <c r="J534" s="25">
        <f t="shared" si="99"/>
        <v>7.6778259801915369E-2</v>
      </c>
      <c r="K534" s="21">
        <v>1000</v>
      </c>
      <c r="L534" s="22">
        <f t="shared" si="100"/>
        <v>7213.2090390705998</v>
      </c>
    </row>
    <row r="535" spans="1:12" ht="15">
      <c r="B535" s="18">
        <v>41609</v>
      </c>
      <c r="C535" s="19">
        <v>43.95</v>
      </c>
      <c r="D535" s="25">
        <f t="shared" si="97"/>
        <v>0.38774865803599623</v>
      </c>
      <c r="E535" s="21">
        <v>1000</v>
      </c>
      <c r="F535" s="22">
        <f t="shared" si="98"/>
        <v>11918.870411641696</v>
      </c>
      <c r="G535" s="16"/>
      <c r="H535" s="23">
        <v>41609</v>
      </c>
      <c r="I535" s="24">
        <v>15755</v>
      </c>
      <c r="J535" s="25">
        <f t="shared" si="99"/>
        <v>0.1976434815659445</v>
      </c>
      <c r="K535" s="21">
        <v>1000</v>
      </c>
      <c r="L535" s="22">
        <f t="shared" si="100"/>
        <v>9411.1750417227249</v>
      </c>
    </row>
    <row r="536" spans="1:12" ht="15">
      <c r="B536" s="18">
        <v>41974</v>
      </c>
      <c r="C536" s="19">
        <v>45.08</v>
      </c>
      <c r="D536" s="25">
        <f t="shared" si="97"/>
        <v>2.5711035267349157E-2</v>
      </c>
      <c r="E536" s="21">
        <v>1000</v>
      </c>
      <c r="F536" s="22">
        <f t="shared" si="98"/>
        <v>15274.529568334125</v>
      </c>
      <c r="G536" s="16"/>
      <c r="H536" s="23">
        <v>41974</v>
      </c>
      <c r="I536" s="24">
        <v>18053</v>
      </c>
      <c r="J536" s="25">
        <f t="shared" si="99"/>
        <v>0.14585845763249761</v>
      </c>
      <c r="K536" s="21">
        <v>1000</v>
      </c>
      <c r="L536" s="22">
        <f t="shared" si="100"/>
        <v>10049.007095885365</v>
      </c>
    </row>
    <row r="537" spans="1:12" ht="15">
      <c r="B537" s="18">
        <v>42339</v>
      </c>
      <c r="C537" s="19">
        <v>53.3</v>
      </c>
      <c r="D537" s="25">
        <f t="shared" si="97"/>
        <v>0.18234250221827861</v>
      </c>
      <c r="E537" s="21">
        <v>1000</v>
      </c>
      <c r="F537" s="22">
        <f t="shared" si="98"/>
        <v>22301.906935668379</v>
      </c>
      <c r="G537" s="16"/>
      <c r="H537" s="23">
        <v>42339</v>
      </c>
      <c r="I537" s="24">
        <v>17425</v>
      </c>
      <c r="J537" s="25">
        <f t="shared" si="99"/>
        <v>-3.4786462083864177E-2</v>
      </c>
      <c r="K537" s="21">
        <v>1000</v>
      </c>
      <c r="L537" s="22">
        <f t="shared" si="100"/>
        <v>12658.325891257362</v>
      </c>
    </row>
    <row r="538" spans="1:12" ht="15">
      <c r="B538" s="18">
        <v>42705</v>
      </c>
      <c r="C538" s="19">
        <v>73.040000000000006</v>
      </c>
      <c r="D538" s="25">
        <f t="shared" si="97"/>
        <v>0.37035647279549738</v>
      </c>
      <c r="E538" s="21">
        <v>1000</v>
      </c>
      <c r="F538" s="22">
        <f t="shared" si="98"/>
        <v>23088.157241707566</v>
      </c>
      <c r="G538" s="16"/>
      <c r="H538" s="23">
        <v>42705</v>
      </c>
      <c r="I538" s="24">
        <v>19963</v>
      </c>
      <c r="J538" s="25">
        <f t="shared" si="99"/>
        <v>0.14565279770444764</v>
      </c>
      <c r="K538" s="21">
        <v>1000</v>
      </c>
      <c r="L538" s="22">
        <f t="shared" si="100"/>
        <v>16984.134745507828</v>
      </c>
    </row>
    <row r="539" spans="1:12" ht="15">
      <c r="B539" s="18">
        <v>43070</v>
      </c>
      <c r="C539" s="19">
        <v>72.37</v>
      </c>
      <c r="D539" s="25">
        <f t="shared" si="97"/>
        <v>-9.1730558598028707E-3</v>
      </c>
      <c r="E539" s="21">
        <v>1000</v>
      </c>
      <c r="F539" s="26">
        <f t="shared" si="98"/>
        <v>25592.626921582072</v>
      </c>
      <c r="G539" s="16"/>
      <c r="H539" s="23">
        <v>43070</v>
      </c>
      <c r="I539" s="24">
        <v>24824</v>
      </c>
      <c r="J539" s="25">
        <f t="shared" si="99"/>
        <v>0.24350047588037871</v>
      </c>
      <c r="K539" s="21">
        <v>1000</v>
      </c>
      <c r="L539" s="27">
        <f t="shared" si="100"/>
        <v>16899.609700630885</v>
      </c>
    </row>
    <row r="540" spans="1:12" ht="15">
      <c r="B540" s="18">
        <v>43435</v>
      </c>
      <c r="C540" s="19">
        <v>76.89</v>
      </c>
      <c r="D540" s="25">
        <f t="shared" si="97"/>
        <v>6.2456819123946329E-2</v>
      </c>
      <c r="E540" s="28"/>
      <c r="F540" s="28"/>
      <c r="G540" s="16"/>
      <c r="H540" s="23">
        <v>43435</v>
      </c>
      <c r="I540" s="24">
        <v>23327</v>
      </c>
      <c r="J540" s="25">
        <f t="shared" si="99"/>
        <v>-6.0304543989687397E-2</v>
      </c>
      <c r="K540" s="29"/>
      <c r="L540" s="30"/>
    </row>
    <row r="541" spans="1:12" ht="15">
      <c r="B541" s="9"/>
      <c r="C541" s="9"/>
      <c r="D541" s="9"/>
      <c r="E541" s="31">
        <f>SUM(E530:E540)</f>
        <v>10000</v>
      </c>
      <c r="F541" s="32"/>
      <c r="G541" s="9"/>
      <c r="H541" s="9"/>
      <c r="I541" s="9"/>
      <c r="J541" s="9"/>
      <c r="K541" s="31">
        <f>SUM(K530:K540)</f>
        <v>10000</v>
      </c>
      <c r="L541" s="33"/>
    </row>
    <row r="542" spans="1:12" ht="15">
      <c r="B542" s="9"/>
      <c r="C542" s="9"/>
      <c r="D542" s="9"/>
      <c r="E542" s="31"/>
      <c r="F542" s="32"/>
      <c r="G542" s="9"/>
      <c r="H542" s="9"/>
      <c r="I542" s="9"/>
      <c r="J542" s="9"/>
      <c r="K542" s="31"/>
      <c r="L542" s="33"/>
    </row>
    <row r="543" spans="1:12" ht="14.25">
      <c r="A543" s="2" t="s">
        <v>821</v>
      </c>
      <c r="B543" s="79" t="s">
        <v>822</v>
      </c>
      <c r="C543" s="76"/>
      <c r="D543" s="76"/>
      <c r="E543" s="76"/>
      <c r="F543" s="76"/>
      <c r="G543" s="76"/>
      <c r="H543" s="76"/>
      <c r="I543" s="76"/>
      <c r="J543" s="76"/>
      <c r="K543" s="76"/>
      <c r="L543" s="77"/>
    </row>
    <row r="544" spans="1:12" ht="12.75">
      <c r="B544" s="82" t="s">
        <v>2</v>
      </c>
      <c r="C544" s="76"/>
      <c r="D544" s="76"/>
      <c r="E544" s="76"/>
      <c r="F544" s="76"/>
      <c r="G544" s="76"/>
      <c r="H544" s="76"/>
      <c r="I544" s="76"/>
      <c r="J544" s="76"/>
      <c r="K544" s="76"/>
      <c r="L544" s="77"/>
    </row>
    <row r="545" spans="2:12" ht="12.75">
      <c r="B545" s="78" t="s">
        <v>823</v>
      </c>
      <c r="C545" s="76"/>
      <c r="D545" s="76"/>
      <c r="E545" s="76"/>
      <c r="F545" s="76"/>
      <c r="G545" s="76"/>
      <c r="H545" s="76"/>
      <c r="I545" s="76"/>
      <c r="J545" s="76"/>
      <c r="K545" s="76"/>
      <c r="L545" s="77"/>
    </row>
    <row r="546" spans="2:12" ht="12.75">
      <c r="B546" s="3"/>
      <c r="C546" s="4">
        <v>2018</v>
      </c>
      <c r="D546" s="4">
        <v>2017</v>
      </c>
      <c r="E546" s="4">
        <v>2016</v>
      </c>
      <c r="F546" s="4">
        <v>2015</v>
      </c>
      <c r="G546" s="4">
        <v>2014</v>
      </c>
      <c r="H546" s="4">
        <v>2013</v>
      </c>
      <c r="I546" s="4">
        <v>2012</v>
      </c>
      <c r="J546" s="4">
        <v>2011</v>
      </c>
      <c r="K546" s="4">
        <v>2010</v>
      </c>
      <c r="L546" s="4">
        <v>2009</v>
      </c>
    </row>
    <row r="547" spans="2:12" ht="12.75">
      <c r="B547" s="5" t="s">
        <v>10</v>
      </c>
      <c r="C547" s="6">
        <v>18955</v>
      </c>
      <c r="D547" s="6">
        <v>17162</v>
      </c>
      <c r="E547" s="6">
        <v>16291</v>
      </c>
      <c r="F547" s="6">
        <v>18377</v>
      </c>
      <c r="G547" s="6">
        <v>18614</v>
      </c>
      <c r="H547" s="6">
        <v>20673</v>
      </c>
      <c r="I547" s="6">
        <v>26412</v>
      </c>
      <c r="J547" s="6">
        <v>21859</v>
      </c>
      <c r="K547" s="6">
        <v>22049</v>
      </c>
      <c r="L547" s="6">
        <v>24701</v>
      </c>
    </row>
    <row r="548" spans="2:12" ht="12.75">
      <c r="B548" s="5" t="s">
        <v>11</v>
      </c>
      <c r="C548" s="6">
        <v>1753</v>
      </c>
      <c r="D548" s="6">
        <v>723</v>
      </c>
      <c r="E548" s="6">
        <v>447</v>
      </c>
      <c r="F548" s="6">
        <v>1673</v>
      </c>
      <c r="G548" s="6">
        <v>1349</v>
      </c>
      <c r="H548" s="6">
        <v>1225</v>
      </c>
      <c r="I548" s="6">
        <v>-527</v>
      </c>
      <c r="J548" s="6">
        <v>301</v>
      </c>
      <c r="K548" s="6">
        <v>2272</v>
      </c>
      <c r="L548" s="6">
        <v>-1728</v>
      </c>
    </row>
    <row r="549" spans="2:12" ht="12.75">
      <c r="B549" s="5" t="s">
        <v>12</v>
      </c>
      <c r="C549" s="6">
        <v>1801</v>
      </c>
      <c r="D549" s="6">
        <v>-3131</v>
      </c>
      <c r="E549" s="6">
        <v>896</v>
      </c>
      <c r="F549" s="6">
        <v>1682</v>
      </c>
      <c r="G549" s="6">
        <v>798</v>
      </c>
      <c r="H549" s="6">
        <v>176</v>
      </c>
      <c r="I549" s="6">
        <v>-80</v>
      </c>
      <c r="J549" s="6">
        <v>670</v>
      </c>
      <c r="K549" s="6">
        <v>1121</v>
      </c>
      <c r="L549" s="6">
        <v>-1014</v>
      </c>
    </row>
    <row r="550" spans="2:12" ht="12.75">
      <c r="B550" s="5" t="s">
        <v>13</v>
      </c>
      <c r="C550" s="7">
        <v>4.95</v>
      </c>
      <c r="D550" s="7">
        <v>-8.61</v>
      </c>
      <c r="E550" s="7">
        <v>2.27</v>
      </c>
      <c r="F550" s="7">
        <v>3.96</v>
      </c>
      <c r="G550" s="7">
        <v>1.73</v>
      </c>
      <c r="H550" s="7">
        <v>0.36</v>
      </c>
      <c r="I550" s="7">
        <v>-0.18</v>
      </c>
      <c r="J550" s="7">
        <v>1.4</v>
      </c>
      <c r="K550" s="7">
        <v>2.4</v>
      </c>
      <c r="L550" s="7">
        <v>-2.93</v>
      </c>
    </row>
    <row r="551" spans="2:12" ht="12.75">
      <c r="B551" s="5" t="s">
        <v>14</v>
      </c>
      <c r="C551" s="7">
        <v>44.45</v>
      </c>
      <c r="D551" s="7">
        <v>55.04</v>
      </c>
      <c r="E551" s="7">
        <v>45.77</v>
      </c>
      <c r="F551" s="7">
        <v>40.94</v>
      </c>
      <c r="G551" s="7">
        <v>38.57</v>
      </c>
      <c r="H551" s="7">
        <v>32.93</v>
      </c>
      <c r="I551" s="7">
        <v>20.059999999999999</v>
      </c>
      <c r="J551" s="7">
        <v>14.23</v>
      </c>
      <c r="K551" s="7">
        <v>22.77</v>
      </c>
      <c r="L551" s="7">
        <v>19.82</v>
      </c>
    </row>
    <row r="552" spans="2:12" ht="12.75">
      <c r="B552" s="5" t="s">
        <v>15</v>
      </c>
      <c r="C552" s="8">
        <f t="shared" ref="C552:L552" si="101">C551/C550</f>
        <v>8.9797979797979792</v>
      </c>
      <c r="D552" s="8">
        <f t="shared" si="101"/>
        <v>-6.3925667828106851</v>
      </c>
      <c r="E552" s="8">
        <f t="shared" si="101"/>
        <v>20.162995594713657</v>
      </c>
      <c r="F552" s="8">
        <f t="shared" si="101"/>
        <v>10.338383838383837</v>
      </c>
      <c r="G552" s="8">
        <f t="shared" si="101"/>
        <v>22.294797687861273</v>
      </c>
      <c r="H552" s="8">
        <f t="shared" si="101"/>
        <v>91.472222222222229</v>
      </c>
      <c r="I552" s="8">
        <f t="shared" si="101"/>
        <v>-111.44444444444444</v>
      </c>
      <c r="J552" s="8">
        <f t="shared" si="101"/>
        <v>10.164285714285715</v>
      </c>
      <c r="K552" s="8">
        <f t="shared" si="101"/>
        <v>9.4875000000000007</v>
      </c>
      <c r="L552" s="8">
        <f t="shared" si="101"/>
        <v>-6.7645051194539247</v>
      </c>
    </row>
    <row r="554" spans="2:12" ht="15">
      <c r="B554" s="80" t="s">
        <v>16</v>
      </c>
      <c r="C554" s="81"/>
      <c r="D554" s="81"/>
      <c r="E554" s="81"/>
      <c r="F554" s="81"/>
      <c r="G554" s="81"/>
      <c r="H554" s="81"/>
      <c r="I554" s="81"/>
      <c r="J554" s="81"/>
      <c r="K554" s="81"/>
      <c r="L554" s="81"/>
    </row>
    <row r="555" spans="2:12" ht="18.75">
      <c r="B555" s="87" t="s">
        <v>827</v>
      </c>
      <c r="C555" s="76"/>
      <c r="D555" s="76"/>
      <c r="E555" s="76"/>
      <c r="F555" s="77"/>
      <c r="G555" s="9"/>
      <c r="H555" s="10"/>
      <c r="I555" s="10"/>
      <c r="J555" s="10"/>
      <c r="K555" s="10"/>
      <c r="L555" s="10"/>
    </row>
    <row r="556" spans="2:12" ht="15">
      <c r="B556" s="11" t="s">
        <v>20</v>
      </c>
      <c r="C556" s="12" t="s">
        <v>21</v>
      </c>
      <c r="D556" s="13" t="s">
        <v>22</v>
      </c>
      <c r="E556" s="14" t="s">
        <v>23</v>
      </c>
      <c r="F556" s="15" t="s">
        <v>24</v>
      </c>
      <c r="G556" s="16"/>
      <c r="H556" s="17" t="s">
        <v>20</v>
      </c>
      <c r="I556" s="12" t="s">
        <v>25</v>
      </c>
      <c r="J556" s="13" t="s">
        <v>22</v>
      </c>
      <c r="K556" s="15" t="s">
        <v>23</v>
      </c>
      <c r="L556" s="15" t="s">
        <v>24</v>
      </c>
    </row>
    <row r="557" spans="2:12" ht="15">
      <c r="B557" s="18">
        <v>39783</v>
      </c>
      <c r="C557" s="19">
        <v>11.05</v>
      </c>
      <c r="D557" s="20"/>
      <c r="E557" s="21">
        <v>1000</v>
      </c>
      <c r="F557" s="22">
        <f>(E557)+(E557*D558)</f>
        <v>1793.6651583710407</v>
      </c>
      <c r="G557" s="16"/>
      <c r="H557" s="23">
        <v>39783</v>
      </c>
      <c r="I557" s="24">
        <v>8515</v>
      </c>
      <c r="J557" s="20"/>
      <c r="K557" s="21">
        <v>1000</v>
      </c>
      <c r="L557" s="22">
        <f>(K557)+(K557*J558)</f>
        <v>1229.7122724603641</v>
      </c>
    </row>
    <row r="558" spans="2:12" ht="15">
      <c r="B558" s="18">
        <v>40148</v>
      </c>
      <c r="C558" s="19">
        <v>19.82</v>
      </c>
      <c r="D558" s="25">
        <f t="shared" ref="D558:D567" si="102">(C558-C557)/C557</f>
        <v>0.79366515837104068</v>
      </c>
      <c r="E558" s="21">
        <v>1000</v>
      </c>
      <c r="F558" s="22">
        <f t="shared" ref="F558:F566" si="103">(F557+E558)+(F557+E558)*D559</f>
        <v>3209.4730401669322</v>
      </c>
      <c r="G558" s="16"/>
      <c r="H558" s="23">
        <v>40148</v>
      </c>
      <c r="I558" s="24">
        <v>10471</v>
      </c>
      <c r="J558" s="25">
        <f t="shared" ref="J558:J567" si="104">(I558-I557)/I557</f>
        <v>0.22971227246036408</v>
      </c>
      <c r="K558" s="21">
        <v>1000</v>
      </c>
      <c r="L558" s="22">
        <f t="shared" ref="L558:L566" si="105">(L557+K558)+(L557+K558)*J559</f>
        <v>2446.9127803306319</v>
      </c>
    </row>
    <row r="559" spans="2:12" ht="15">
      <c r="B559" s="18">
        <v>40513</v>
      </c>
      <c r="C559" s="19">
        <v>22.77</v>
      </c>
      <c r="D559" s="25">
        <f t="shared" si="102"/>
        <v>0.14883955600403628</v>
      </c>
      <c r="E559" s="21">
        <v>1000</v>
      </c>
      <c r="F559" s="22">
        <f t="shared" si="103"/>
        <v>2630.6895635298833</v>
      </c>
      <c r="G559" s="16"/>
      <c r="H559" s="23">
        <v>40513</v>
      </c>
      <c r="I559" s="24">
        <v>11491</v>
      </c>
      <c r="J559" s="25">
        <f t="shared" si="104"/>
        <v>9.741189953204088E-2</v>
      </c>
      <c r="K559" s="21">
        <v>1000</v>
      </c>
      <c r="L559" s="22">
        <f t="shared" si="105"/>
        <v>3664.6883158384239</v>
      </c>
    </row>
    <row r="560" spans="2:12" ht="15">
      <c r="B560" s="18">
        <v>40878</v>
      </c>
      <c r="C560" s="19">
        <v>14.23</v>
      </c>
      <c r="D560" s="25">
        <f t="shared" si="102"/>
        <v>-0.3750548967940272</v>
      </c>
      <c r="E560" s="21">
        <v>1000</v>
      </c>
      <c r="F560" s="22">
        <f t="shared" si="103"/>
        <v>5118.1751682648946</v>
      </c>
      <c r="G560" s="16"/>
      <c r="H560" s="23">
        <v>40878</v>
      </c>
      <c r="I560" s="24">
        <v>12217</v>
      </c>
      <c r="J560" s="25">
        <f t="shared" si="104"/>
        <v>6.3179879906013398E-2</v>
      </c>
      <c r="K560" s="21">
        <v>1000</v>
      </c>
      <c r="L560" s="22">
        <f t="shared" si="105"/>
        <v>5022.8349672468257</v>
      </c>
    </row>
    <row r="561" spans="1:12" ht="15">
      <c r="B561" s="18">
        <v>41244</v>
      </c>
      <c r="C561" s="19">
        <v>20.059999999999999</v>
      </c>
      <c r="D561" s="25">
        <f t="shared" si="102"/>
        <v>0.40969782150386497</v>
      </c>
      <c r="E561" s="21">
        <v>1000</v>
      </c>
      <c r="F561" s="22">
        <f t="shared" si="103"/>
        <v>10043.445079310219</v>
      </c>
      <c r="G561" s="16"/>
      <c r="H561" s="23">
        <v>41244</v>
      </c>
      <c r="I561" s="24">
        <v>13155</v>
      </c>
      <c r="J561" s="25">
        <f t="shared" si="104"/>
        <v>7.6778259801915369E-2</v>
      </c>
      <c r="K561" s="21">
        <v>1000</v>
      </c>
      <c r="L561" s="22">
        <f t="shared" si="105"/>
        <v>7213.2090390705998</v>
      </c>
    </row>
    <row r="562" spans="1:12" ht="15">
      <c r="B562" s="18">
        <v>41609</v>
      </c>
      <c r="C562" s="19">
        <v>32.93</v>
      </c>
      <c r="D562" s="25">
        <f t="shared" si="102"/>
        <v>0.64157527417746774</v>
      </c>
      <c r="E562" s="21">
        <v>1000</v>
      </c>
      <c r="F562" s="22">
        <f t="shared" si="103"/>
        <v>12934.882378044189</v>
      </c>
      <c r="G562" s="16"/>
      <c r="H562" s="23">
        <v>41609</v>
      </c>
      <c r="I562" s="24">
        <v>15755</v>
      </c>
      <c r="J562" s="25">
        <f t="shared" si="104"/>
        <v>0.1976434815659445</v>
      </c>
      <c r="K562" s="21">
        <v>1000</v>
      </c>
      <c r="L562" s="22">
        <f t="shared" si="105"/>
        <v>9411.1750417227249</v>
      </c>
    </row>
    <row r="563" spans="1:12" ht="15">
      <c r="B563" s="18">
        <v>41974</v>
      </c>
      <c r="C563" s="19">
        <v>38.57</v>
      </c>
      <c r="D563" s="25">
        <f t="shared" si="102"/>
        <v>0.17127239599149713</v>
      </c>
      <c r="E563" s="21">
        <v>1000</v>
      </c>
      <c r="F563" s="22">
        <f t="shared" si="103"/>
        <v>14791.135197229169</v>
      </c>
      <c r="G563" s="16"/>
      <c r="H563" s="23">
        <v>41974</v>
      </c>
      <c r="I563" s="24">
        <v>18053</v>
      </c>
      <c r="J563" s="25">
        <f t="shared" si="104"/>
        <v>0.14585845763249761</v>
      </c>
      <c r="K563" s="21">
        <v>1000</v>
      </c>
      <c r="L563" s="22">
        <f t="shared" si="105"/>
        <v>10049.007095885365</v>
      </c>
    </row>
    <row r="564" spans="1:12" ht="15">
      <c r="B564" s="18">
        <v>42339</v>
      </c>
      <c r="C564" s="19">
        <v>40.94</v>
      </c>
      <c r="D564" s="25">
        <f t="shared" si="102"/>
        <v>6.1446720248898037E-2</v>
      </c>
      <c r="E564" s="21">
        <v>1000</v>
      </c>
      <c r="F564" s="22">
        <f t="shared" si="103"/>
        <v>17654.13429353149</v>
      </c>
      <c r="G564" s="16"/>
      <c r="H564" s="23">
        <v>42339</v>
      </c>
      <c r="I564" s="24">
        <v>17425</v>
      </c>
      <c r="J564" s="25">
        <f t="shared" si="104"/>
        <v>-3.4786462083864177E-2</v>
      </c>
      <c r="K564" s="21">
        <v>1000</v>
      </c>
      <c r="L564" s="22">
        <f t="shared" si="105"/>
        <v>12658.325891257362</v>
      </c>
    </row>
    <row r="565" spans="1:12" ht="15">
      <c r="B565" s="18">
        <v>42705</v>
      </c>
      <c r="C565" s="19">
        <v>45.77</v>
      </c>
      <c r="D565" s="25">
        <f t="shared" si="102"/>
        <v>0.11797752808988778</v>
      </c>
      <c r="E565" s="21">
        <v>1000</v>
      </c>
      <c r="F565" s="22">
        <f t="shared" si="103"/>
        <v>22432.238398863297</v>
      </c>
      <c r="G565" s="16"/>
      <c r="H565" s="23">
        <v>42705</v>
      </c>
      <c r="I565" s="24">
        <v>19963</v>
      </c>
      <c r="J565" s="25">
        <f t="shared" si="104"/>
        <v>0.14565279770444764</v>
      </c>
      <c r="K565" s="21">
        <v>1000</v>
      </c>
      <c r="L565" s="22">
        <f t="shared" si="105"/>
        <v>16984.134745507828</v>
      </c>
    </row>
    <row r="566" spans="1:12" ht="15">
      <c r="B566" s="18">
        <v>43070</v>
      </c>
      <c r="C566" s="19">
        <v>55.04</v>
      </c>
      <c r="D566" s="25">
        <f t="shared" si="102"/>
        <v>0.2025344111863665</v>
      </c>
      <c r="E566" s="21">
        <v>1000</v>
      </c>
      <c r="F566" s="26">
        <f t="shared" si="103"/>
        <v>18923.746308675029</v>
      </c>
      <c r="G566" s="16"/>
      <c r="H566" s="23">
        <v>43070</v>
      </c>
      <c r="I566" s="24">
        <v>24824</v>
      </c>
      <c r="J566" s="25">
        <f t="shared" si="104"/>
        <v>0.24350047588037871</v>
      </c>
      <c r="K566" s="21">
        <v>1000</v>
      </c>
      <c r="L566" s="27">
        <f t="shared" si="105"/>
        <v>16899.609700630885</v>
      </c>
    </row>
    <row r="567" spans="1:12" ht="15">
      <c r="B567" s="18">
        <v>43435</v>
      </c>
      <c r="C567" s="19">
        <v>44.45</v>
      </c>
      <c r="D567" s="25">
        <f t="shared" si="102"/>
        <v>-0.19240552325581389</v>
      </c>
      <c r="E567" s="28"/>
      <c r="F567" s="28"/>
      <c r="G567" s="16"/>
      <c r="H567" s="23">
        <v>43435</v>
      </c>
      <c r="I567" s="24">
        <v>23327</v>
      </c>
      <c r="J567" s="25">
        <f t="shared" si="104"/>
        <v>-6.0304543989687397E-2</v>
      </c>
      <c r="K567" s="29"/>
      <c r="L567" s="30"/>
    </row>
    <row r="568" spans="1:12" ht="15">
      <c r="B568" s="9"/>
      <c r="C568" s="9"/>
      <c r="D568" s="9"/>
      <c r="E568" s="31">
        <f>SUM(E557:E567)</f>
        <v>10000</v>
      </c>
      <c r="F568" s="32"/>
      <c r="G568" s="9"/>
      <c r="H568" s="9"/>
      <c r="I568" s="9"/>
      <c r="J568" s="9"/>
      <c r="K568" s="31">
        <f>SUM(K557:K567)</f>
        <v>10000</v>
      </c>
      <c r="L568" s="33"/>
    </row>
    <row r="569" spans="1:12" ht="15">
      <c r="B569" s="9"/>
      <c r="C569" s="9"/>
      <c r="D569" s="9"/>
      <c r="E569" s="31"/>
      <c r="F569" s="32"/>
      <c r="G569" s="9"/>
      <c r="H569" s="9"/>
      <c r="I569" s="9"/>
      <c r="J569" s="9"/>
      <c r="K569" s="31"/>
      <c r="L569" s="33"/>
    </row>
    <row r="570" spans="1:12" ht="14.25">
      <c r="A570" s="2" t="s">
        <v>829</v>
      </c>
      <c r="B570" s="79" t="s">
        <v>830</v>
      </c>
      <c r="C570" s="76"/>
      <c r="D570" s="76"/>
      <c r="E570" s="76"/>
      <c r="F570" s="76"/>
      <c r="G570" s="76"/>
      <c r="H570" s="76"/>
      <c r="I570" s="76"/>
      <c r="J570" s="76"/>
      <c r="K570" s="76"/>
      <c r="L570" s="77"/>
    </row>
    <row r="571" spans="1:12" ht="12.75">
      <c r="B571" s="82" t="s">
        <v>2</v>
      </c>
      <c r="C571" s="76"/>
      <c r="D571" s="76"/>
      <c r="E571" s="76"/>
      <c r="F571" s="76"/>
      <c r="G571" s="76"/>
      <c r="H571" s="76"/>
      <c r="I571" s="76"/>
      <c r="J571" s="76"/>
      <c r="K571" s="76"/>
      <c r="L571" s="77"/>
    </row>
    <row r="572" spans="1:12" ht="12.75">
      <c r="B572" s="78" t="s">
        <v>831</v>
      </c>
      <c r="C572" s="76"/>
      <c r="D572" s="76"/>
      <c r="E572" s="76"/>
      <c r="F572" s="76"/>
      <c r="G572" s="76"/>
      <c r="H572" s="76"/>
      <c r="I572" s="76"/>
      <c r="J572" s="76"/>
      <c r="K572" s="76"/>
      <c r="L572" s="77"/>
    </row>
    <row r="573" spans="1:12" ht="12.75">
      <c r="B573" s="3"/>
      <c r="C573" s="4">
        <v>2018</v>
      </c>
      <c r="D573" s="4">
        <v>2017</v>
      </c>
      <c r="E573" s="4">
        <v>2016</v>
      </c>
      <c r="F573" s="4">
        <v>2015</v>
      </c>
      <c r="G573" s="4">
        <v>2014</v>
      </c>
      <c r="H573" s="4">
        <v>2013</v>
      </c>
      <c r="I573" s="4">
        <v>2012</v>
      </c>
      <c r="J573" s="4">
        <v>2011</v>
      </c>
      <c r="K573" s="4">
        <v>2010</v>
      </c>
      <c r="L573" s="4">
        <v>2009</v>
      </c>
    </row>
    <row r="574" spans="1:12" ht="12.75">
      <c r="B574" s="5" t="s">
        <v>10</v>
      </c>
      <c r="C574" s="6">
        <v>31979</v>
      </c>
      <c r="D574" s="6">
        <v>26839</v>
      </c>
      <c r="E574" s="6">
        <v>23441</v>
      </c>
      <c r="F574" s="6">
        <v>20853</v>
      </c>
      <c r="G574" s="6">
        <v>19391</v>
      </c>
      <c r="H574" s="6">
        <v>18170</v>
      </c>
      <c r="I574" s="6">
        <v>17083</v>
      </c>
      <c r="J574" s="6">
        <v>15774</v>
      </c>
      <c r="K574" s="6">
        <v>15215</v>
      </c>
      <c r="L574" s="6">
        <v>14563</v>
      </c>
    </row>
    <row r="575" spans="1:12" ht="12.75">
      <c r="B575" s="5" t="s">
        <v>11</v>
      </c>
      <c r="C575" s="6">
        <v>3163</v>
      </c>
      <c r="D575" s="6">
        <v>2138</v>
      </c>
      <c r="E575" s="6">
        <v>1470</v>
      </c>
      <c r="F575" s="6">
        <v>1911</v>
      </c>
      <c r="G575" s="6">
        <v>1907</v>
      </c>
      <c r="H575" s="6">
        <v>1720</v>
      </c>
      <c r="I575" s="6">
        <v>1317</v>
      </c>
      <c r="J575" s="6">
        <v>1487</v>
      </c>
      <c r="K575" s="6">
        <v>1565</v>
      </c>
      <c r="L575" s="6">
        <v>1556</v>
      </c>
    </row>
    <row r="576" spans="1:12" ht="12.75">
      <c r="B576" s="5" t="s">
        <v>12</v>
      </c>
      <c r="C576" s="6">
        <v>2593</v>
      </c>
      <c r="D576" s="6">
        <v>1592</v>
      </c>
      <c r="E576" s="6">
        <v>1031</v>
      </c>
      <c r="F576" s="6">
        <v>1276</v>
      </c>
      <c r="G576" s="6">
        <v>1281</v>
      </c>
      <c r="H576" s="6">
        <v>1165</v>
      </c>
      <c r="I576" s="6">
        <v>902</v>
      </c>
      <c r="J576" s="6">
        <v>1015</v>
      </c>
      <c r="K576" s="6">
        <v>1068</v>
      </c>
      <c r="L576" s="6">
        <v>1057</v>
      </c>
    </row>
    <row r="577" spans="2:12" ht="12.75">
      <c r="B577" s="5" t="s">
        <v>13</v>
      </c>
      <c r="C577" s="7">
        <v>4.42</v>
      </c>
      <c r="D577" s="7">
        <v>2.72</v>
      </c>
      <c r="E577" s="7">
        <v>1.76</v>
      </c>
      <c r="F577" s="7">
        <v>2.15</v>
      </c>
      <c r="G577" s="7">
        <v>2.15</v>
      </c>
      <c r="H577" s="7">
        <v>1.93</v>
      </c>
      <c r="I577" s="7">
        <v>1.48</v>
      </c>
      <c r="J577" s="7">
        <v>1.59</v>
      </c>
      <c r="K577" s="7">
        <v>1.61</v>
      </c>
      <c r="L577" s="7">
        <v>1.57</v>
      </c>
    </row>
    <row r="578" spans="2:12" ht="12.75">
      <c r="B578" s="5" t="s">
        <v>14</v>
      </c>
      <c r="C578" s="7">
        <v>58.07</v>
      </c>
      <c r="D578" s="7">
        <v>53.08</v>
      </c>
      <c r="E578" s="7">
        <v>32.85</v>
      </c>
      <c r="F578" s="7">
        <v>28.59</v>
      </c>
      <c r="G578" s="7">
        <v>23.62</v>
      </c>
      <c r="H578" s="7">
        <v>23.39</v>
      </c>
      <c r="I578" s="7">
        <v>17.88</v>
      </c>
      <c r="J578" s="7">
        <v>15.48</v>
      </c>
      <c r="K578" s="7">
        <v>14.71</v>
      </c>
      <c r="L578" s="7">
        <v>13.19</v>
      </c>
    </row>
    <row r="579" spans="2:12" ht="12.75">
      <c r="B579" s="5" t="s">
        <v>15</v>
      </c>
      <c r="C579" s="8">
        <f t="shared" ref="C579:L579" si="106">C578/C577</f>
        <v>13.138009049773755</v>
      </c>
      <c r="D579" s="8">
        <f t="shared" si="106"/>
        <v>19.514705882352938</v>
      </c>
      <c r="E579" s="8">
        <f t="shared" si="106"/>
        <v>18.664772727272727</v>
      </c>
      <c r="F579" s="8">
        <f t="shared" si="106"/>
        <v>13.297674418604652</v>
      </c>
      <c r="G579" s="8">
        <f t="shared" si="106"/>
        <v>10.986046511627908</v>
      </c>
      <c r="H579" s="8">
        <f t="shared" si="106"/>
        <v>12.119170984455959</v>
      </c>
      <c r="I579" s="8">
        <f t="shared" si="106"/>
        <v>12.081081081081081</v>
      </c>
      <c r="J579" s="8">
        <f t="shared" si="106"/>
        <v>9.7358490566037741</v>
      </c>
      <c r="K579" s="8">
        <f t="shared" si="106"/>
        <v>9.1366459627329188</v>
      </c>
      <c r="L579" s="8">
        <f t="shared" si="106"/>
        <v>8.4012738853503173</v>
      </c>
    </row>
    <row r="581" spans="2:12" ht="15">
      <c r="B581" s="80" t="s">
        <v>16</v>
      </c>
      <c r="C581" s="81"/>
      <c r="D581" s="81"/>
      <c r="E581" s="81"/>
      <c r="F581" s="81"/>
      <c r="G581" s="81"/>
      <c r="H581" s="81"/>
      <c r="I581" s="81"/>
      <c r="J581" s="81"/>
      <c r="K581" s="81"/>
      <c r="L581" s="81"/>
    </row>
    <row r="582" spans="2:12" ht="18.75">
      <c r="B582" s="87" t="s">
        <v>835</v>
      </c>
      <c r="C582" s="76"/>
      <c r="D582" s="76"/>
      <c r="E582" s="76"/>
      <c r="F582" s="77"/>
      <c r="G582" s="9"/>
      <c r="H582" s="10"/>
      <c r="I582" s="10"/>
      <c r="J582" s="10"/>
      <c r="K582" s="10"/>
      <c r="L582" s="10"/>
    </row>
    <row r="583" spans="2:12" ht="15">
      <c r="B583" s="11" t="s">
        <v>20</v>
      </c>
      <c r="C583" s="12" t="s">
        <v>21</v>
      </c>
      <c r="D583" s="13" t="s">
        <v>22</v>
      </c>
      <c r="E583" s="14" t="s">
        <v>23</v>
      </c>
      <c r="F583" s="15" t="s">
        <v>24</v>
      </c>
      <c r="G583" s="16"/>
      <c r="H583" s="17" t="s">
        <v>20</v>
      </c>
      <c r="I583" s="12" t="s">
        <v>25</v>
      </c>
      <c r="J583" s="13" t="s">
        <v>22</v>
      </c>
      <c r="K583" s="15" t="s">
        <v>23</v>
      </c>
      <c r="L583" s="15" t="s">
        <v>24</v>
      </c>
    </row>
    <row r="584" spans="2:12" ht="15">
      <c r="B584" s="18">
        <v>39783</v>
      </c>
      <c r="C584" s="19">
        <v>8.91</v>
      </c>
      <c r="D584" s="20"/>
      <c r="E584" s="21">
        <v>1000</v>
      </c>
      <c r="F584" s="22">
        <f>(E584)+(E584*D585)</f>
        <v>1480.3591470258136</v>
      </c>
      <c r="G584" s="16"/>
      <c r="H584" s="23">
        <v>39783</v>
      </c>
      <c r="I584" s="24">
        <v>8515</v>
      </c>
      <c r="J584" s="20"/>
      <c r="K584" s="21">
        <v>1000</v>
      </c>
      <c r="L584" s="22">
        <f>(K584)+(K584*J585)</f>
        <v>1229.7122724603641</v>
      </c>
    </row>
    <row r="585" spans="2:12" ht="15">
      <c r="B585" s="18">
        <v>40148</v>
      </c>
      <c r="C585" s="19">
        <v>13.19</v>
      </c>
      <c r="D585" s="25">
        <f t="shared" ref="D585:D594" si="107">(C585-C584)/C584</f>
        <v>0.48035914702581362</v>
      </c>
      <c r="E585" s="21">
        <v>1000</v>
      </c>
      <c r="F585" s="22">
        <f t="shared" ref="F585:F593" si="108">(F584+E585)+(F584+E585)*D586</f>
        <v>2766.1928015731401</v>
      </c>
      <c r="G585" s="16"/>
      <c r="H585" s="23">
        <v>40148</v>
      </c>
      <c r="I585" s="24">
        <v>10471</v>
      </c>
      <c r="J585" s="25">
        <f t="shared" ref="J585:J594" si="109">(I585-I584)/I584</f>
        <v>0.22971227246036408</v>
      </c>
      <c r="K585" s="21">
        <v>1000</v>
      </c>
      <c r="L585" s="22">
        <f t="shared" ref="L585:L593" si="110">(L584+K585)+(L584+K585)*J586</f>
        <v>2446.9127803306319</v>
      </c>
    </row>
    <row r="586" spans="2:12" ht="15">
      <c r="B586" s="18">
        <v>40513</v>
      </c>
      <c r="C586" s="19">
        <v>14.71</v>
      </c>
      <c r="D586" s="25">
        <f t="shared" si="107"/>
        <v>0.11523881728582271</v>
      </c>
      <c r="E586" s="21">
        <v>1000</v>
      </c>
      <c r="F586" s="22">
        <f t="shared" si="108"/>
        <v>3963.3354567200686</v>
      </c>
      <c r="G586" s="16"/>
      <c r="H586" s="23">
        <v>40513</v>
      </c>
      <c r="I586" s="24">
        <v>11491</v>
      </c>
      <c r="J586" s="25">
        <f t="shared" si="109"/>
        <v>9.741189953204088E-2</v>
      </c>
      <c r="K586" s="21">
        <v>1000</v>
      </c>
      <c r="L586" s="22">
        <f t="shared" si="110"/>
        <v>3664.6883158384239</v>
      </c>
    </row>
    <row r="587" spans="2:12" ht="15">
      <c r="B587" s="18">
        <v>40878</v>
      </c>
      <c r="C587" s="19">
        <v>15.48</v>
      </c>
      <c r="D587" s="25">
        <f t="shared" si="107"/>
        <v>5.2345343303874886E-2</v>
      </c>
      <c r="E587" s="21">
        <v>1000</v>
      </c>
      <c r="F587" s="22">
        <f t="shared" si="108"/>
        <v>5732.8448298549629</v>
      </c>
      <c r="G587" s="16"/>
      <c r="H587" s="23">
        <v>40878</v>
      </c>
      <c r="I587" s="24">
        <v>12217</v>
      </c>
      <c r="J587" s="25">
        <f t="shared" si="109"/>
        <v>6.3179879906013398E-2</v>
      </c>
      <c r="K587" s="21">
        <v>1000</v>
      </c>
      <c r="L587" s="22">
        <f t="shared" si="110"/>
        <v>5022.8349672468257</v>
      </c>
    </row>
    <row r="588" spans="2:12" ht="15">
      <c r="B588" s="18">
        <v>41244</v>
      </c>
      <c r="C588" s="19">
        <v>17.88</v>
      </c>
      <c r="D588" s="25">
        <f t="shared" si="107"/>
        <v>0.1550387596899224</v>
      </c>
      <c r="E588" s="21">
        <v>1000</v>
      </c>
      <c r="F588" s="22">
        <f t="shared" si="108"/>
        <v>8807.6756471089247</v>
      </c>
      <c r="G588" s="16"/>
      <c r="H588" s="23">
        <v>41244</v>
      </c>
      <c r="I588" s="24">
        <v>13155</v>
      </c>
      <c r="J588" s="25">
        <f t="shared" si="109"/>
        <v>7.6778259801915369E-2</v>
      </c>
      <c r="K588" s="21">
        <v>1000</v>
      </c>
      <c r="L588" s="22">
        <f t="shared" si="110"/>
        <v>7213.2090390705998</v>
      </c>
    </row>
    <row r="589" spans="2:12" ht="15">
      <c r="B589" s="18">
        <v>41609</v>
      </c>
      <c r="C589" s="19">
        <v>23.39</v>
      </c>
      <c r="D589" s="25">
        <f t="shared" si="107"/>
        <v>0.30816554809843411</v>
      </c>
      <c r="E589" s="21">
        <v>1000</v>
      </c>
      <c r="F589" s="22">
        <f t="shared" si="108"/>
        <v>9904.1170921211124</v>
      </c>
      <c r="G589" s="16"/>
      <c r="H589" s="23">
        <v>41609</v>
      </c>
      <c r="I589" s="24">
        <v>15755</v>
      </c>
      <c r="J589" s="25">
        <f t="shared" si="109"/>
        <v>0.1976434815659445</v>
      </c>
      <c r="K589" s="21">
        <v>1000</v>
      </c>
      <c r="L589" s="22">
        <f t="shared" si="110"/>
        <v>9411.1750417227249</v>
      </c>
    </row>
    <row r="590" spans="2:12" ht="15">
      <c r="B590" s="18">
        <v>41974</v>
      </c>
      <c r="C590" s="19">
        <v>23.62</v>
      </c>
      <c r="D590" s="25">
        <f t="shared" si="107"/>
        <v>9.8332620778110481E-3</v>
      </c>
      <c r="E590" s="21">
        <v>1000</v>
      </c>
      <c r="F590" s="22">
        <f t="shared" si="108"/>
        <v>13198.505828270219</v>
      </c>
      <c r="G590" s="16"/>
      <c r="H590" s="23">
        <v>41974</v>
      </c>
      <c r="I590" s="24">
        <v>18053</v>
      </c>
      <c r="J590" s="25">
        <f t="shared" si="109"/>
        <v>0.14585845763249761</v>
      </c>
      <c r="K590" s="21">
        <v>1000</v>
      </c>
      <c r="L590" s="22">
        <f t="shared" si="110"/>
        <v>10049.007095885365</v>
      </c>
    </row>
    <row r="591" spans="2:12" ht="15">
      <c r="B591" s="18">
        <v>42339</v>
      </c>
      <c r="C591" s="19">
        <v>28.59</v>
      </c>
      <c r="D591" s="25">
        <f t="shared" si="107"/>
        <v>0.2104149026248941</v>
      </c>
      <c r="E591" s="21">
        <v>1000</v>
      </c>
      <c r="F591" s="22">
        <f t="shared" si="108"/>
        <v>16314.127892923285</v>
      </c>
      <c r="G591" s="16"/>
      <c r="H591" s="23">
        <v>42339</v>
      </c>
      <c r="I591" s="24">
        <v>17425</v>
      </c>
      <c r="J591" s="25">
        <f t="shared" si="109"/>
        <v>-3.4786462083864177E-2</v>
      </c>
      <c r="K591" s="21">
        <v>1000</v>
      </c>
      <c r="L591" s="22">
        <f t="shared" si="110"/>
        <v>12658.325891257362</v>
      </c>
    </row>
    <row r="592" spans="2:12" ht="15">
      <c r="B592" s="18">
        <v>42705</v>
      </c>
      <c r="C592" s="19">
        <v>32.85</v>
      </c>
      <c r="D592" s="25">
        <f t="shared" si="107"/>
        <v>0.14900314795383007</v>
      </c>
      <c r="E592" s="21">
        <v>1000</v>
      </c>
      <c r="F592" s="22">
        <f t="shared" si="108"/>
        <v>27976.679103694612</v>
      </c>
      <c r="G592" s="16"/>
      <c r="H592" s="23">
        <v>42705</v>
      </c>
      <c r="I592" s="24">
        <v>19963</v>
      </c>
      <c r="J592" s="25">
        <f t="shared" si="109"/>
        <v>0.14565279770444764</v>
      </c>
      <c r="K592" s="21">
        <v>1000</v>
      </c>
      <c r="L592" s="22">
        <f t="shared" si="110"/>
        <v>16984.134745507828</v>
      </c>
    </row>
    <row r="593" spans="1:12" ht="15">
      <c r="B593" s="18">
        <v>43070</v>
      </c>
      <c r="C593" s="19">
        <v>53.08</v>
      </c>
      <c r="D593" s="25">
        <f t="shared" si="107"/>
        <v>0.61582952815829517</v>
      </c>
      <c r="E593" s="21">
        <v>1000</v>
      </c>
      <c r="F593" s="26">
        <f t="shared" si="108"/>
        <v>31700.74897421903</v>
      </c>
      <c r="G593" s="16"/>
      <c r="H593" s="23">
        <v>43070</v>
      </c>
      <c r="I593" s="24">
        <v>24824</v>
      </c>
      <c r="J593" s="25">
        <f t="shared" si="109"/>
        <v>0.24350047588037871</v>
      </c>
      <c r="K593" s="21">
        <v>1000</v>
      </c>
      <c r="L593" s="27">
        <f t="shared" si="110"/>
        <v>16899.609700630885</v>
      </c>
    </row>
    <row r="594" spans="1:12" ht="15">
      <c r="B594" s="18">
        <v>43435</v>
      </c>
      <c r="C594" s="19">
        <v>58.07</v>
      </c>
      <c r="D594" s="25">
        <f t="shared" si="107"/>
        <v>9.4009042954031688E-2</v>
      </c>
      <c r="E594" s="28"/>
      <c r="F594" s="28"/>
      <c r="G594" s="16"/>
      <c r="H594" s="23">
        <v>43435</v>
      </c>
      <c r="I594" s="24">
        <v>23327</v>
      </c>
      <c r="J594" s="25">
        <f t="shared" si="109"/>
        <v>-6.0304543989687397E-2</v>
      </c>
      <c r="K594" s="29"/>
      <c r="L594" s="30"/>
    </row>
    <row r="595" spans="1:12" ht="15">
      <c r="B595" s="9"/>
      <c r="C595" s="9"/>
      <c r="D595" s="9"/>
      <c r="E595" s="31">
        <f>SUM(E584:E594)</f>
        <v>10000</v>
      </c>
      <c r="F595" s="32"/>
      <c r="G595" s="9"/>
      <c r="H595" s="9"/>
      <c r="I595" s="9"/>
      <c r="J595" s="9"/>
      <c r="K595" s="31">
        <f>SUM(K584:K594)</f>
        <v>10000</v>
      </c>
      <c r="L595" s="33"/>
    </row>
    <row r="596" spans="1:12" ht="15">
      <c r="B596" s="9"/>
      <c r="C596" s="9"/>
      <c r="D596" s="9"/>
      <c r="E596" s="31"/>
      <c r="F596" s="32"/>
      <c r="G596" s="9"/>
      <c r="H596" s="9"/>
      <c r="I596" s="9"/>
      <c r="J596" s="9"/>
      <c r="K596" s="31"/>
      <c r="L596" s="33"/>
    </row>
    <row r="597" spans="1:12" ht="14.25">
      <c r="A597" s="2" t="s">
        <v>839</v>
      </c>
      <c r="B597" s="79" t="s">
        <v>840</v>
      </c>
      <c r="C597" s="76"/>
      <c r="D597" s="76"/>
      <c r="E597" s="76"/>
      <c r="F597" s="76"/>
      <c r="G597" s="76"/>
      <c r="H597" s="76"/>
      <c r="I597" s="76"/>
      <c r="J597" s="76"/>
      <c r="K597" s="76"/>
      <c r="L597" s="77"/>
    </row>
    <row r="598" spans="1:12" ht="12.75">
      <c r="B598" s="82" t="s">
        <v>2</v>
      </c>
      <c r="C598" s="76"/>
      <c r="D598" s="76"/>
      <c r="E598" s="76"/>
      <c r="F598" s="76"/>
      <c r="G598" s="76"/>
      <c r="H598" s="76"/>
      <c r="I598" s="76"/>
      <c r="J598" s="76"/>
      <c r="K598" s="76"/>
      <c r="L598" s="77"/>
    </row>
    <row r="599" spans="1:12" ht="12.75">
      <c r="B599" s="78" t="s">
        <v>842</v>
      </c>
      <c r="C599" s="76"/>
      <c r="D599" s="76"/>
      <c r="E599" s="76"/>
      <c r="F599" s="76"/>
      <c r="G599" s="76"/>
      <c r="H599" s="76"/>
      <c r="I599" s="76"/>
      <c r="J599" s="76"/>
      <c r="K599" s="76"/>
      <c r="L599" s="77"/>
    </row>
    <row r="600" spans="1:12" ht="12.75">
      <c r="B600" s="3"/>
      <c r="C600" s="4">
        <v>2018</v>
      </c>
      <c r="D600" s="4">
        <v>2017</v>
      </c>
      <c r="E600" s="4">
        <v>2016</v>
      </c>
      <c r="F600" s="4">
        <v>2015</v>
      </c>
      <c r="G600" s="4">
        <v>2014</v>
      </c>
      <c r="H600" s="4">
        <v>2013</v>
      </c>
      <c r="I600" s="4">
        <v>2012</v>
      </c>
      <c r="J600" s="4">
        <v>2011</v>
      </c>
      <c r="K600" s="4">
        <v>2010</v>
      </c>
      <c r="L600" s="4">
        <v>2009</v>
      </c>
    </row>
    <row r="601" spans="1:12" ht="12.75">
      <c r="B601" s="5" t="s">
        <v>10</v>
      </c>
      <c r="C601" s="6">
        <v>30282</v>
      </c>
      <c r="D601" s="6">
        <v>28902</v>
      </c>
      <c r="E601" s="6">
        <v>27625</v>
      </c>
      <c r="F601" s="6">
        <v>26800</v>
      </c>
      <c r="G601" s="6">
        <v>27162</v>
      </c>
      <c r="H601" s="6">
        <v>26191</v>
      </c>
      <c r="I601" s="6">
        <v>25740</v>
      </c>
      <c r="J601" s="6">
        <v>25446</v>
      </c>
      <c r="K601" s="6">
        <v>25112</v>
      </c>
      <c r="L601" s="6">
        <v>24680</v>
      </c>
    </row>
    <row r="602" spans="1:12" ht="12.75">
      <c r="B602" s="5" t="s">
        <v>11</v>
      </c>
      <c r="C602" s="6">
        <v>2961</v>
      </c>
      <c r="D602" s="6">
        <v>2730</v>
      </c>
      <c r="E602" s="6">
        <v>4053</v>
      </c>
      <c r="F602" s="6">
        <v>4740</v>
      </c>
      <c r="G602" s="6">
        <v>5089</v>
      </c>
      <c r="H602" s="6">
        <v>4945</v>
      </c>
      <c r="I602" s="6">
        <v>3166</v>
      </c>
      <c r="J602" s="6">
        <v>1352</v>
      </c>
      <c r="K602" s="6">
        <v>4306</v>
      </c>
      <c r="L602" s="6">
        <v>4711</v>
      </c>
    </row>
    <row r="603" spans="1:12" ht="12.75">
      <c r="B603" s="5" t="s">
        <v>12</v>
      </c>
      <c r="C603" s="6">
        <v>2523</v>
      </c>
      <c r="D603" s="6">
        <v>2056</v>
      </c>
      <c r="E603" s="6">
        <v>3014</v>
      </c>
      <c r="F603" s="6">
        <v>3439</v>
      </c>
      <c r="G603" s="6">
        <v>3692</v>
      </c>
      <c r="H603" s="6">
        <v>3673</v>
      </c>
      <c r="I603" s="6">
        <v>2473</v>
      </c>
      <c r="J603" s="6">
        <v>1426</v>
      </c>
      <c r="K603" s="6">
        <v>3216</v>
      </c>
      <c r="L603" s="6">
        <v>3622</v>
      </c>
    </row>
    <row r="604" spans="1:12" ht="12.75">
      <c r="B604" s="5" t="s">
        <v>13</v>
      </c>
      <c r="C604" s="7">
        <v>9.2799999999999994</v>
      </c>
      <c r="D604" s="7">
        <v>7.33</v>
      </c>
      <c r="E604" s="7">
        <v>10.28</v>
      </c>
      <c r="F604" s="7">
        <v>10.88</v>
      </c>
      <c r="G604" s="7">
        <v>10.7</v>
      </c>
      <c r="H604" s="7">
        <v>9.74</v>
      </c>
      <c r="I604" s="7">
        <v>6.3</v>
      </c>
      <c r="J604" s="7">
        <v>3.36</v>
      </c>
      <c r="K604" s="7">
        <v>6.62</v>
      </c>
      <c r="L604" s="7">
        <v>6.33</v>
      </c>
    </row>
    <row r="605" spans="1:12" ht="12.75">
      <c r="B605" s="5" t="s">
        <v>14</v>
      </c>
      <c r="C605" s="7">
        <v>119.01</v>
      </c>
      <c r="D605" s="7">
        <v>131.82</v>
      </c>
      <c r="E605" s="7">
        <v>116.24</v>
      </c>
      <c r="F605" s="7">
        <v>104.79</v>
      </c>
      <c r="G605" s="7">
        <v>96.07</v>
      </c>
      <c r="H605" s="7">
        <v>80.28</v>
      </c>
      <c r="I605" s="7">
        <v>62.16</v>
      </c>
      <c r="J605" s="7">
        <v>49.73</v>
      </c>
      <c r="K605" s="7">
        <v>45.53</v>
      </c>
      <c r="L605" s="7">
        <v>39.65</v>
      </c>
    </row>
    <row r="606" spans="1:12" ht="12.75">
      <c r="B606" s="5" t="s">
        <v>15</v>
      </c>
      <c r="C606" s="8">
        <f t="shared" ref="C606:L606" si="111">C605/C604</f>
        <v>12.824353448275863</v>
      </c>
      <c r="D606" s="8">
        <f t="shared" si="111"/>
        <v>17.983628922237379</v>
      </c>
      <c r="E606" s="8">
        <f t="shared" si="111"/>
        <v>11.30739299610895</v>
      </c>
      <c r="F606" s="8">
        <f t="shared" si="111"/>
        <v>9.6314338235294112</v>
      </c>
      <c r="G606" s="8">
        <f t="shared" si="111"/>
        <v>8.9785046728971967</v>
      </c>
      <c r="H606" s="8">
        <f t="shared" si="111"/>
        <v>8.2422997946611911</v>
      </c>
      <c r="I606" s="8">
        <f t="shared" si="111"/>
        <v>9.8666666666666671</v>
      </c>
      <c r="J606" s="8">
        <f t="shared" si="111"/>
        <v>14.800595238095237</v>
      </c>
      <c r="K606" s="8">
        <f t="shared" si="111"/>
        <v>6.8776435045317221</v>
      </c>
      <c r="L606" s="8">
        <f t="shared" si="111"/>
        <v>6.2638230647709321</v>
      </c>
    </row>
    <row r="608" spans="1:12" ht="15">
      <c r="B608" s="80" t="s">
        <v>16</v>
      </c>
      <c r="C608" s="81"/>
      <c r="D608" s="81"/>
      <c r="E608" s="81"/>
      <c r="F608" s="81"/>
      <c r="G608" s="81"/>
      <c r="H608" s="81"/>
      <c r="I608" s="81"/>
      <c r="J608" s="81"/>
      <c r="K608" s="81"/>
      <c r="L608" s="81"/>
    </row>
    <row r="609" spans="1:12" ht="18.75">
      <c r="B609" s="87" t="s">
        <v>843</v>
      </c>
      <c r="C609" s="76"/>
      <c r="D609" s="76"/>
      <c r="E609" s="76"/>
      <c r="F609" s="77"/>
      <c r="G609" s="9"/>
      <c r="H609" s="10"/>
      <c r="I609" s="10"/>
      <c r="J609" s="10"/>
      <c r="K609" s="10"/>
      <c r="L609" s="10"/>
    </row>
    <row r="610" spans="1:12" ht="15">
      <c r="B610" s="11" t="s">
        <v>20</v>
      </c>
      <c r="C610" s="12" t="s">
        <v>21</v>
      </c>
      <c r="D610" s="13" t="s">
        <v>22</v>
      </c>
      <c r="E610" s="14" t="s">
        <v>23</v>
      </c>
      <c r="F610" s="15" t="s">
        <v>24</v>
      </c>
      <c r="G610" s="16"/>
      <c r="H610" s="17" t="s">
        <v>20</v>
      </c>
      <c r="I610" s="12" t="s">
        <v>25</v>
      </c>
      <c r="J610" s="13" t="s">
        <v>22</v>
      </c>
      <c r="K610" s="15" t="s">
        <v>23</v>
      </c>
      <c r="L610" s="15" t="s">
        <v>24</v>
      </c>
    </row>
    <row r="611" spans="1:12" ht="15">
      <c r="B611" s="18">
        <v>39783</v>
      </c>
      <c r="C611" s="19">
        <v>30.06</v>
      </c>
      <c r="D611" s="20"/>
      <c r="E611" s="21">
        <v>1000</v>
      </c>
      <c r="F611" s="22">
        <f>(E611)+(E611*D612)</f>
        <v>1319.028609447771</v>
      </c>
      <c r="G611" s="16"/>
      <c r="H611" s="23">
        <v>39783</v>
      </c>
      <c r="I611" s="24">
        <v>8515</v>
      </c>
      <c r="J611" s="20"/>
      <c r="K611" s="21">
        <v>1000</v>
      </c>
      <c r="L611" s="22">
        <f>(K611)+(K611*J612)</f>
        <v>1229.7122724603641</v>
      </c>
    </row>
    <row r="612" spans="1:12" ht="15">
      <c r="B612" s="18">
        <v>40148</v>
      </c>
      <c r="C612" s="19">
        <v>39.65</v>
      </c>
      <c r="D612" s="25">
        <f t="shared" ref="D612:D621" si="112">(C612-C611)/C611</f>
        <v>0.31902860944777112</v>
      </c>
      <c r="E612" s="21">
        <v>1000</v>
      </c>
      <c r="F612" s="22">
        <f t="shared" ref="F612:F620" si="113">(F611+E612)+(F611+E612)*D613</f>
        <v>2662.93499591821</v>
      </c>
      <c r="G612" s="16"/>
      <c r="H612" s="23">
        <v>40148</v>
      </c>
      <c r="I612" s="24">
        <v>10471</v>
      </c>
      <c r="J612" s="25">
        <f t="shared" ref="J612:J621" si="114">(I612-I611)/I611</f>
        <v>0.22971227246036408</v>
      </c>
      <c r="K612" s="21">
        <v>1000</v>
      </c>
      <c r="L612" s="22">
        <f t="shared" ref="L612:L620" si="115">(L611+K612)+(L611+K612)*J613</f>
        <v>2446.9127803306319</v>
      </c>
    </row>
    <row r="613" spans="1:12" ht="15">
      <c r="B613" s="18">
        <v>40513</v>
      </c>
      <c r="C613" s="19">
        <v>45.53</v>
      </c>
      <c r="D613" s="25">
        <f t="shared" si="112"/>
        <v>0.14829760403530903</v>
      </c>
      <c r="E613" s="21">
        <v>1000</v>
      </c>
      <c r="F613" s="22">
        <f t="shared" si="113"/>
        <v>4000.8292850211415</v>
      </c>
      <c r="G613" s="16"/>
      <c r="H613" s="23">
        <v>40513</v>
      </c>
      <c r="I613" s="24">
        <v>11491</v>
      </c>
      <c r="J613" s="25">
        <f t="shared" si="114"/>
        <v>9.741189953204088E-2</v>
      </c>
      <c r="K613" s="21">
        <v>1000</v>
      </c>
      <c r="L613" s="22">
        <f t="shared" si="115"/>
        <v>3664.6883158384239</v>
      </c>
    </row>
    <row r="614" spans="1:12" ht="15">
      <c r="B614" s="18">
        <v>40878</v>
      </c>
      <c r="C614" s="19">
        <v>49.73</v>
      </c>
      <c r="D614" s="25">
        <f t="shared" si="112"/>
        <v>9.2246870195475408E-2</v>
      </c>
      <c r="E614" s="21">
        <v>1000</v>
      </c>
      <c r="F614" s="22">
        <f t="shared" si="113"/>
        <v>6250.7852072574742</v>
      </c>
      <c r="G614" s="16"/>
      <c r="H614" s="23">
        <v>40878</v>
      </c>
      <c r="I614" s="24">
        <v>12217</v>
      </c>
      <c r="J614" s="25">
        <f t="shared" si="114"/>
        <v>6.3179879906013398E-2</v>
      </c>
      <c r="K614" s="21">
        <v>1000</v>
      </c>
      <c r="L614" s="22">
        <f t="shared" si="115"/>
        <v>5022.8349672468257</v>
      </c>
    </row>
    <row r="615" spans="1:12" ht="15">
      <c r="B615" s="18">
        <v>41244</v>
      </c>
      <c r="C615" s="19">
        <v>62.16</v>
      </c>
      <c r="D615" s="25">
        <f t="shared" si="112"/>
        <v>0.24994972853408406</v>
      </c>
      <c r="E615" s="21">
        <v>1000</v>
      </c>
      <c r="F615" s="22">
        <f t="shared" si="113"/>
        <v>9364.4310881375495</v>
      </c>
      <c r="G615" s="16"/>
      <c r="H615" s="23">
        <v>41244</v>
      </c>
      <c r="I615" s="24">
        <v>13155</v>
      </c>
      <c r="J615" s="25">
        <f t="shared" si="114"/>
        <v>7.6778259801915369E-2</v>
      </c>
      <c r="K615" s="21">
        <v>1000</v>
      </c>
      <c r="L615" s="22">
        <f t="shared" si="115"/>
        <v>7213.2090390705998</v>
      </c>
    </row>
    <row r="616" spans="1:12" ht="15">
      <c r="B616" s="18">
        <v>41609</v>
      </c>
      <c r="C616" s="19">
        <v>80.28</v>
      </c>
      <c r="D616" s="25">
        <f t="shared" si="112"/>
        <v>0.29150579150579159</v>
      </c>
      <c r="E616" s="21">
        <v>1000</v>
      </c>
      <c r="F616" s="22">
        <f t="shared" si="113"/>
        <v>12402.97576777995</v>
      </c>
      <c r="G616" s="16"/>
      <c r="H616" s="23">
        <v>41609</v>
      </c>
      <c r="I616" s="24">
        <v>15755</v>
      </c>
      <c r="J616" s="25">
        <f t="shared" si="114"/>
        <v>0.1976434815659445</v>
      </c>
      <c r="K616" s="21">
        <v>1000</v>
      </c>
      <c r="L616" s="22">
        <f t="shared" si="115"/>
        <v>9411.1750417227249</v>
      </c>
    </row>
    <row r="617" spans="1:12" ht="15">
      <c r="B617" s="18">
        <v>41974</v>
      </c>
      <c r="C617" s="19">
        <v>96.07</v>
      </c>
      <c r="D617" s="25">
        <f t="shared" si="112"/>
        <v>0.19668659691081206</v>
      </c>
      <c r="E617" s="21">
        <v>1000</v>
      </c>
      <c r="F617" s="22">
        <f t="shared" si="113"/>
        <v>14619.525665719382</v>
      </c>
      <c r="G617" s="16"/>
      <c r="H617" s="23">
        <v>41974</v>
      </c>
      <c r="I617" s="24">
        <v>18053</v>
      </c>
      <c r="J617" s="25">
        <f t="shared" si="114"/>
        <v>0.14585845763249761</v>
      </c>
      <c r="K617" s="21">
        <v>1000</v>
      </c>
      <c r="L617" s="22">
        <f t="shared" si="115"/>
        <v>10049.007095885365</v>
      </c>
    </row>
    <row r="618" spans="1:12" ht="15">
      <c r="B618" s="18">
        <v>42339</v>
      </c>
      <c r="C618" s="19">
        <v>104.79</v>
      </c>
      <c r="D618" s="25">
        <f t="shared" si="112"/>
        <v>9.0767148953887933E-2</v>
      </c>
      <c r="E618" s="21">
        <v>1000</v>
      </c>
      <c r="F618" s="22">
        <f t="shared" si="113"/>
        <v>17326.211121130076</v>
      </c>
      <c r="G618" s="16"/>
      <c r="H618" s="23">
        <v>42339</v>
      </c>
      <c r="I618" s="24">
        <v>17425</v>
      </c>
      <c r="J618" s="25">
        <f t="shared" si="114"/>
        <v>-3.4786462083864177E-2</v>
      </c>
      <c r="K618" s="21">
        <v>1000</v>
      </c>
      <c r="L618" s="22">
        <f t="shared" si="115"/>
        <v>12658.325891257362</v>
      </c>
    </row>
    <row r="619" spans="1:12" ht="15">
      <c r="B619" s="18">
        <v>42705</v>
      </c>
      <c r="C619" s="19">
        <v>116.24</v>
      </c>
      <c r="D619" s="25">
        <f t="shared" si="112"/>
        <v>0.10926615135031957</v>
      </c>
      <c r="E619" s="21">
        <v>1000</v>
      </c>
      <c r="F619" s="22">
        <f t="shared" si="113"/>
        <v>20782.528819574731</v>
      </c>
      <c r="G619" s="16"/>
      <c r="H619" s="23">
        <v>42705</v>
      </c>
      <c r="I619" s="24">
        <v>19963</v>
      </c>
      <c r="J619" s="25">
        <f t="shared" si="114"/>
        <v>0.14565279770444764</v>
      </c>
      <c r="K619" s="21">
        <v>1000</v>
      </c>
      <c r="L619" s="22">
        <f t="shared" si="115"/>
        <v>16984.134745507828</v>
      </c>
    </row>
    <row r="620" spans="1:12" ht="15">
      <c r="B620" s="18">
        <v>43070</v>
      </c>
      <c r="C620" s="19">
        <v>131.82</v>
      </c>
      <c r="D620" s="25">
        <f t="shared" si="112"/>
        <v>0.13403303509979353</v>
      </c>
      <c r="E620" s="21">
        <v>1000</v>
      </c>
      <c r="F620" s="26">
        <f t="shared" si="113"/>
        <v>19665.746888314283</v>
      </c>
      <c r="G620" s="16"/>
      <c r="H620" s="23">
        <v>43070</v>
      </c>
      <c r="I620" s="24">
        <v>24824</v>
      </c>
      <c r="J620" s="25">
        <f t="shared" si="114"/>
        <v>0.24350047588037871</v>
      </c>
      <c r="K620" s="21">
        <v>1000</v>
      </c>
      <c r="L620" s="27">
        <f t="shared" si="115"/>
        <v>16899.609700630885</v>
      </c>
    </row>
    <row r="621" spans="1:12" ht="15">
      <c r="B621" s="18">
        <v>43435</v>
      </c>
      <c r="C621" s="19">
        <v>119.01</v>
      </c>
      <c r="D621" s="25">
        <f t="shared" si="112"/>
        <v>-9.7177969959034965E-2</v>
      </c>
      <c r="E621" s="28"/>
      <c r="F621" s="28"/>
      <c r="G621" s="16"/>
      <c r="H621" s="23">
        <v>43435</v>
      </c>
      <c r="I621" s="24">
        <v>23327</v>
      </c>
      <c r="J621" s="25">
        <f t="shared" si="114"/>
        <v>-6.0304543989687397E-2</v>
      </c>
      <c r="K621" s="29"/>
      <c r="L621" s="30"/>
    </row>
    <row r="622" spans="1:12" ht="15">
      <c r="B622" s="9"/>
      <c r="C622" s="9"/>
      <c r="D622" s="9"/>
      <c r="E622" s="31">
        <f>SUM(E611:E621)</f>
        <v>10000</v>
      </c>
      <c r="F622" s="32"/>
      <c r="G622" s="9"/>
      <c r="H622" s="9"/>
      <c r="I622" s="9"/>
      <c r="J622" s="9"/>
      <c r="K622" s="31">
        <f>SUM(K611:K621)</f>
        <v>10000</v>
      </c>
      <c r="L622" s="33"/>
    </row>
    <row r="623" spans="1:12" ht="15">
      <c r="B623" s="9"/>
      <c r="C623" s="9"/>
      <c r="D623" s="9"/>
      <c r="E623" s="31"/>
      <c r="F623" s="32"/>
      <c r="G623" s="9"/>
      <c r="H623" s="9"/>
      <c r="I623" s="9"/>
      <c r="J623" s="9"/>
      <c r="K623" s="31"/>
      <c r="L623" s="33"/>
    </row>
    <row r="624" spans="1:12" ht="14.25">
      <c r="A624" s="2" t="s">
        <v>845</v>
      </c>
      <c r="B624" s="79" t="s">
        <v>846</v>
      </c>
      <c r="C624" s="76"/>
      <c r="D624" s="76"/>
      <c r="E624" s="76"/>
      <c r="F624" s="76"/>
      <c r="G624" s="76"/>
      <c r="H624" s="76"/>
      <c r="I624" s="76"/>
      <c r="J624" s="76"/>
      <c r="K624" s="76"/>
      <c r="L624" s="77"/>
    </row>
    <row r="625" spans="2:12" ht="12.75">
      <c r="B625" s="82" t="s">
        <v>2</v>
      </c>
      <c r="C625" s="76"/>
      <c r="D625" s="76"/>
      <c r="E625" s="76"/>
      <c r="F625" s="76"/>
      <c r="G625" s="76"/>
      <c r="H625" s="76"/>
      <c r="I625" s="76"/>
      <c r="J625" s="76"/>
      <c r="K625" s="76"/>
      <c r="L625" s="77"/>
    </row>
    <row r="626" spans="2:12" ht="12.75">
      <c r="B626" s="78" t="s">
        <v>847</v>
      </c>
      <c r="C626" s="76"/>
      <c r="D626" s="76"/>
      <c r="E626" s="76"/>
      <c r="F626" s="76"/>
      <c r="G626" s="76"/>
      <c r="H626" s="76"/>
      <c r="I626" s="76"/>
      <c r="J626" s="76"/>
      <c r="K626" s="76"/>
      <c r="L626" s="77"/>
    </row>
    <row r="627" spans="2:12" ht="12.75">
      <c r="B627" s="3"/>
      <c r="C627" s="4">
        <v>2018</v>
      </c>
      <c r="D627" s="4">
        <v>2017</v>
      </c>
      <c r="E627" s="4">
        <v>2016</v>
      </c>
      <c r="F627" s="4">
        <v>2015</v>
      </c>
      <c r="G627" s="4">
        <v>2014</v>
      </c>
      <c r="H627" s="4">
        <v>2013</v>
      </c>
      <c r="I627" s="4">
        <v>2012</v>
      </c>
      <c r="J627" s="4">
        <v>2011</v>
      </c>
      <c r="K627" s="4">
        <v>2010</v>
      </c>
      <c r="L627" s="4">
        <v>2009</v>
      </c>
    </row>
    <row r="628" spans="2:12" ht="12.75">
      <c r="B628" s="5" t="s">
        <v>10</v>
      </c>
      <c r="C628" s="6">
        <v>7377</v>
      </c>
      <c r="D628" s="6">
        <v>6608</v>
      </c>
      <c r="E628" s="6">
        <v>5794</v>
      </c>
      <c r="F628" s="6">
        <v>5837</v>
      </c>
      <c r="G628" s="6">
        <v>5790</v>
      </c>
      <c r="H628" s="6">
        <v>5640</v>
      </c>
      <c r="I628" s="6">
        <v>4922</v>
      </c>
      <c r="J628" s="6">
        <v>4693</v>
      </c>
      <c r="K628" s="6">
        <v>4705</v>
      </c>
      <c r="L628" s="6">
        <v>4498</v>
      </c>
    </row>
    <row r="629" spans="2:12" ht="12.75">
      <c r="B629" s="5" t="s">
        <v>11</v>
      </c>
      <c r="C629" s="6">
        <v>-226</v>
      </c>
      <c r="D629" s="6">
        <v>405</v>
      </c>
      <c r="E629" s="6">
        <v>1099</v>
      </c>
      <c r="F629" s="6">
        <v>1208</v>
      </c>
      <c r="G629" s="6">
        <v>1446</v>
      </c>
      <c r="H629" s="6">
        <v>1554</v>
      </c>
      <c r="I629" s="6">
        <v>939</v>
      </c>
      <c r="J629" s="6">
        <v>-233</v>
      </c>
      <c r="K629" s="6">
        <v>591</v>
      </c>
      <c r="L629" s="6">
        <v>939</v>
      </c>
    </row>
    <row r="630" spans="2:12" ht="12.75">
      <c r="B630" s="5" t="s">
        <v>12</v>
      </c>
      <c r="C630" s="6">
        <v>103</v>
      </c>
      <c r="D630" s="6">
        <v>468</v>
      </c>
      <c r="E630" s="6">
        <v>996</v>
      </c>
      <c r="F630" s="6">
        <v>977</v>
      </c>
      <c r="G630" s="6">
        <v>1199</v>
      </c>
      <c r="H630" s="6">
        <v>1259</v>
      </c>
      <c r="I630" s="6">
        <v>828</v>
      </c>
      <c r="J630" s="6">
        <v>-80</v>
      </c>
      <c r="K630" s="6">
        <v>610</v>
      </c>
      <c r="L630" s="6">
        <v>806</v>
      </c>
    </row>
    <row r="631" spans="2:12" ht="12.75">
      <c r="B631" s="5" t="s">
        <v>13</v>
      </c>
      <c r="C631" s="7">
        <v>2.5299999999999998</v>
      </c>
      <c r="D631" s="7">
        <v>11.36</v>
      </c>
      <c r="E631" s="7">
        <v>23.68</v>
      </c>
      <c r="F631" s="7">
        <v>22.1</v>
      </c>
      <c r="G631" s="7">
        <v>25.91</v>
      </c>
      <c r="H631" s="7">
        <v>25.44</v>
      </c>
      <c r="I631" s="7">
        <v>15.79</v>
      </c>
      <c r="J631" s="7">
        <v>-1.49</v>
      </c>
      <c r="K631" s="7">
        <v>10.7</v>
      </c>
      <c r="L631" s="7">
        <v>13.22</v>
      </c>
    </row>
    <row r="632" spans="2:12" ht="12.75">
      <c r="B632" s="5" t="s">
        <v>14</v>
      </c>
      <c r="C632" s="7">
        <v>217.76</v>
      </c>
      <c r="D632" s="7">
        <v>216.19</v>
      </c>
      <c r="E632" s="7">
        <v>205.07</v>
      </c>
      <c r="F632" s="7">
        <v>170.93</v>
      </c>
      <c r="G632" s="7">
        <v>154.66999999999999</v>
      </c>
      <c r="H632" s="7">
        <v>138.88</v>
      </c>
      <c r="I632" s="7">
        <v>96.89</v>
      </c>
      <c r="J632" s="7">
        <v>72.680000000000007</v>
      </c>
      <c r="K632" s="7">
        <v>71.66</v>
      </c>
      <c r="L632" s="7">
        <v>70.67</v>
      </c>
    </row>
    <row r="633" spans="2:12" ht="12.75">
      <c r="B633" s="5" t="s">
        <v>15</v>
      </c>
      <c r="C633" s="8">
        <f t="shared" ref="C633:L633" si="116">C632/C631</f>
        <v>86.071146245059296</v>
      </c>
      <c r="D633" s="8">
        <f t="shared" si="116"/>
        <v>19.030809859154932</v>
      </c>
      <c r="E633" s="8">
        <f t="shared" si="116"/>
        <v>8.6600506756756754</v>
      </c>
      <c r="F633" s="8">
        <f t="shared" si="116"/>
        <v>7.7343891402714933</v>
      </c>
      <c r="G633" s="8">
        <f t="shared" si="116"/>
        <v>5.9695098417599377</v>
      </c>
      <c r="H633" s="8">
        <f t="shared" si="116"/>
        <v>5.4591194968553456</v>
      </c>
      <c r="I633" s="8">
        <f t="shared" si="116"/>
        <v>6.1361621279290697</v>
      </c>
      <c r="J633" s="8">
        <f t="shared" si="116"/>
        <v>-48.778523489932894</v>
      </c>
      <c r="K633" s="8">
        <f t="shared" si="116"/>
        <v>6.6971962616822429</v>
      </c>
      <c r="L633" s="8">
        <f t="shared" si="116"/>
        <v>5.3456883509833588</v>
      </c>
    </row>
    <row r="635" spans="2:12" ht="15">
      <c r="B635" s="80" t="s">
        <v>16</v>
      </c>
      <c r="C635" s="81"/>
      <c r="D635" s="81"/>
      <c r="E635" s="81"/>
      <c r="F635" s="81"/>
      <c r="G635" s="81"/>
      <c r="H635" s="81"/>
      <c r="I635" s="81"/>
      <c r="J635" s="81"/>
      <c r="K635" s="81"/>
      <c r="L635" s="81"/>
    </row>
    <row r="636" spans="2:12" ht="18.75">
      <c r="B636" s="87" t="s">
        <v>850</v>
      </c>
      <c r="C636" s="76"/>
      <c r="D636" s="76"/>
      <c r="E636" s="76"/>
      <c r="F636" s="77"/>
      <c r="G636" s="9"/>
      <c r="H636" s="10"/>
      <c r="I636" s="10"/>
      <c r="J636" s="10"/>
      <c r="K636" s="10"/>
      <c r="L636" s="10"/>
    </row>
    <row r="637" spans="2:12" ht="15">
      <c r="B637" s="11" t="s">
        <v>20</v>
      </c>
      <c r="C637" s="12" t="s">
        <v>21</v>
      </c>
      <c r="D637" s="13" t="s">
        <v>22</v>
      </c>
      <c r="E637" s="14" t="s">
        <v>23</v>
      </c>
      <c r="F637" s="15" t="s">
        <v>24</v>
      </c>
      <c r="G637" s="16"/>
      <c r="H637" s="17" t="s">
        <v>20</v>
      </c>
      <c r="I637" s="12" t="s">
        <v>25</v>
      </c>
      <c r="J637" s="13" t="s">
        <v>22</v>
      </c>
      <c r="K637" s="15" t="s">
        <v>23</v>
      </c>
      <c r="L637" s="15" t="s">
        <v>24</v>
      </c>
    </row>
    <row r="638" spans="2:12" ht="15">
      <c r="B638" s="18">
        <v>39783</v>
      </c>
      <c r="C638" s="19">
        <v>50.63</v>
      </c>
      <c r="D638" s="20"/>
      <c r="E638" s="21">
        <v>1000</v>
      </c>
      <c r="F638" s="22">
        <f>(E638)+(E638*D639)</f>
        <v>1395.8127592336559</v>
      </c>
      <c r="G638" s="16"/>
      <c r="H638" s="23">
        <v>39783</v>
      </c>
      <c r="I638" s="24">
        <v>8515</v>
      </c>
      <c r="J638" s="20"/>
      <c r="K638" s="21">
        <v>1000</v>
      </c>
      <c r="L638" s="22">
        <f>(K638)+(K638*J639)</f>
        <v>1229.7122724603641</v>
      </c>
    </row>
    <row r="639" spans="2:12" ht="15">
      <c r="B639" s="18">
        <v>40148</v>
      </c>
      <c r="C639" s="19">
        <v>70.67</v>
      </c>
      <c r="D639" s="25">
        <f t="shared" ref="D639:D648" si="117">(C639-C638)/C638</f>
        <v>0.39581275923365589</v>
      </c>
      <c r="E639" s="21">
        <v>1000</v>
      </c>
      <c r="F639" s="22">
        <f t="shared" ref="F639:F647" si="118">(F638+E639)+(F638+E639)*D640</f>
        <v>2429.3751567381319</v>
      </c>
      <c r="G639" s="16"/>
      <c r="H639" s="23">
        <v>40148</v>
      </c>
      <c r="I639" s="24">
        <v>10471</v>
      </c>
      <c r="J639" s="25">
        <f t="shared" ref="J639:J648" si="119">(I639-I638)/I638</f>
        <v>0.22971227246036408</v>
      </c>
      <c r="K639" s="21">
        <v>1000</v>
      </c>
      <c r="L639" s="22">
        <f t="shared" ref="L639:L647" si="120">(L638+K639)+(L638+K639)*J640</f>
        <v>2446.9127803306319</v>
      </c>
    </row>
    <row r="640" spans="2:12" ht="15">
      <c r="B640" s="18">
        <v>40513</v>
      </c>
      <c r="C640" s="19">
        <v>71.66</v>
      </c>
      <c r="D640" s="25">
        <f t="shared" si="117"/>
        <v>1.4008773171076763E-2</v>
      </c>
      <c r="E640" s="21">
        <v>1000</v>
      </c>
      <c r="F640" s="22">
        <f t="shared" si="118"/>
        <v>3478.1884788128309</v>
      </c>
      <c r="G640" s="16"/>
      <c r="H640" s="23">
        <v>40513</v>
      </c>
      <c r="I640" s="24">
        <v>11491</v>
      </c>
      <c r="J640" s="25">
        <f t="shared" si="119"/>
        <v>9.741189953204088E-2</v>
      </c>
      <c r="K640" s="21">
        <v>1000</v>
      </c>
      <c r="L640" s="22">
        <f t="shared" si="120"/>
        <v>3664.6883158384239</v>
      </c>
    </row>
    <row r="641" spans="1:12" ht="15">
      <c r="B641" s="18">
        <v>40878</v>
      </c>
      <c r="C641" s="19">
        <v>72.680000000000007</v>
      </c>
      <c r="D641" s="25">
        <f t="shared" si="117"/>
        <v>1.4233882221602153E-2</v>
      </c>
      <c r="E641" s="21">
        <v>1000</v>
      </c>
      <c r="F641" s="22">
        <f t="shared" si="118"/>
        <v>5969.8910527266808</v>
      </c>
      <c r="G641" s="16"/>
      <c r="H641" s="23">
        <v>40878</v>
      </c>
      <c r="I641" s="24">
        <v>12217</v>
      </c>
      <c r="J641" s="25">
        <f t="shared" si="119"/>
        <v>6.3179879906013398E-2</v>
      </c>
      <c r="K641" s="21">
        <v>1000</v>
      </c>
      <c r="L641" s="22">
        <f t="shared" si="120"/>
        <v>5022.8349672468257</v>
      </c>
    </row>
    <row r="642" spans="1:12" ht="15">
      <c r="B642" s="18">
        <v>41244</v>
      </c>
      <c r="C642" s="19">
        <v>96.89</v>
      </c>
      <c r="D642" s="25">
        <f t="shared" si="117"/>
        <v>0.33310401761144731</v>
      </c>
      <c r="E642" s="21">
        <v>1000</v>
      </c>
      <c r="F642" s="22">
        <f t="shared" si="118"/>
        <v>9990.4888987788363</v>
      </c>
      <c r="G642" s="16"/>
      <c r="H642" s="23">
        <v>41244</v>
      </c>
      <c r="I642" s="24">
        <v>13155</v>
      </c>
      <c r="J642" s="25">
        <f t="shared" si="119"/>
        <v>7.6778259801915369E-2</v>
      </c>
      <c r="K642" s="21">
        <v>1000</v>
      </c>
      <c r="L642" s="22">
        <f t="shared" si="120"/>
        <v>7213.2090390705998</v>
      </c>
    </row>
    <row r="643" spans="1:12" ht="15">
      <c r="B643" s="18">
        <v>41609</v>
      </c>
      <c r="C643" s="19">
        <v>138.88</v>
      </c>
      <c r="D643" s="25">
        <f t="shared" si="117"/>
        <v>0.43337805759108261</v>
      </c>
      <c r="E643" s="21">
        <v>1000</v>
      </c>
      <c r="F643" s="22">
        <f t="shared" si="118"/>
        <v>12240.055572970352</v>
      </c>
      <c r="G643" s="16"/>
      <c r="H643" s="23">
        <v>41609</v>
      </c>
      <c r="I643" s="24">
        <v>15755</v>
      </c>
      <c r="J643" s="25">
        <f t="shared" si="119"/>
        <v>0.1976434815659445</v>
      </c>
      <c r="K643" s="21">
        <v>1000</v>
      </c>
      <c r="L643" s="22">
        <f t="shared" si="120"/>
        <v>9411.1750417227249</v>
      </c>
    </row>
    <row r="644" spans="1:12" ht="15">
      <c r="B644" s="18">
        <v>41974</v>
      </c>
      <c r="C644" s="19">
        <v>154.66999999999999</v>
      </c>
      <c r="D644" s="25">
        <f t="shared" si="117"/>
        <v>0.1136952764976958</v>
      </c>
      <c r="E644" s="21">
        <v>1000</v>
      </c>
      <c r="F644" s="22">
        <f t="shared" si="118"/>
        <v>14631.943486699571</v>
      </c>
      <c r="G644" s="16"/>
      <c r="H644" s="23">
        <v>41974</v>
      </c>
      <c r="I644" s="24">
        <v>18053</v>
      </c>
      <c r="J644" s="25">
        <f t="shared" si="119"/>
        <v>0.14585845763249761</v>
      </c>
      <c r="K644" s="21">
        <v>1000</v>
      </c>
      <c r="L644" s="22">
        <f t="shared" si="120"/>
        <v>10049.007095885365</v>
      </c>
    </row>
    <row r="645" spans="1:12" ht="15">
      <c r="B645" s="18">
        <v>42339</v>
      </c>
      <c r="C645" s="19">
        <v>170.93</v>
      </c>
      <c r="D645" s="25">
        <f t="shared" si="117"/>
        <v>0.10512704467576144</v>
      </c>
      <c r="E645" s="21">
        <v>1000</v>
      </c>
      <c r="F645" s="22">
        <f t="shared" si="118"/>
        <v>18754.125377742239</v>
      </c>
      <c r="G645" s="16"/>
      <c r="H645" s="23">
        <v>42339</v>
      </c>
      <c r="I645" s="24">
        <v>17425</v>
      </c>
      <c r="J645" s="25">
        <f t="shared" si="119"/>
        <v>-3.4786462083864177E-2</v>
      </c>
      <c r="K645" s="21">
        <v>1000</v>
      </c>
      <c r="L645" s="22">
        <f t="shared" si="120"/>
        <v>12658.325891257362</v>
      </c>
    </row>
    <row r="646" spans="1:12" ht="15">
      <c r="B646" s="18">
        <v>42705</v>
      </c>
      <c r="C646" s="19">
        <v>205.07</v>
      </c>
      <c r="D646" s="25">
        <f t="shared" si="117"/>
        <v>0.19973088398759717</v>
      </c>
      <c r="E646" s="21">
        <v>1000</v>
      </c>
      <c r="F646" s="22">
        <f t="shared" si="118"/>
        <v>20825.30046039935</v>
      </c>
      <c r="G646" s="16"/>
      <c r="H646" s="23">
        <v>42705</v>
      </c>
      <c r="I646" s="24">
        <v>19963</v>
      </c>
      <c r="J646" s="25">
        <f t="shared" si="119"/>
        <v>0.14565279770444764</v>
      </c>
      <c r="K646" s="21">
        <v>1000</v>
      </c>
      <c r="L646" s="22">
        <f t="shared" si="120"/>
        <v>16984.134745507828</v>
      </c>
    </row>
    <row r="647" spans="1:12" ht="15">
      <c r="B647" s="18">
        <v>43070</v>
      </c>
      <c r="C647" s="19">
        <v>216.19</v>
      </c>
      <c r="D647" s="25">
        <f t="shared" si="117"/>
        <v>5.4225386453406181E-2</v>
      </c>
      <c r="E647" s="21">
        <v>1000</v>
      </c>
      <c r="F647" s="26">
        <f t="shared" si="118"/>
        <v>21983.798641271856</v>
      </c>
      <c r="G647" s="16"/>
      <c r="H647" s="23">
        <v>43070</v>
      </c>
      <c r="I647" s="24">
        <v>24824</v>
      </c>
      <c r="J647" s="25">
        <f t="shared" si="119"/>
        <v>0.24350047588037871</v>
      </c>
      <c r="K647" s="21">
        <v>1000</v>
      </c>
      <c r="L647" s="27">
        <f t="shared" si="120"/>
        <v>16899.609700630885</v>
      </c>
    </row>
    <row r="648" spans="1:12" ht="15">
      <c r="B648" s="18">
        <v>43435</v>
      </c>
      <c r="C648" s="19">
        <v>217.76</v>
      </c>
      <c r="D648" s="25">
        <f t="shared" si="117"/>
        <v>7.2621305333271345E-3</v>
      </c>
      <c r="E648" s="28"/>
      <c r="F648" s="28"/>
      <c r="G648" s="16"/>
      <c r="H648" s="23">
        <v>43435</v>
      </c>
      <c r="I648" s="24">
        <v>23327</v>
      </c>
      <c r="J648" s="25">
        <f t="shared" si="119"/>
        <v>-6.0304543989687397E-2</v>
      </c>
      <c r="K648" s="29"/>
      <c r="L648" s="30"/>
    </row>
    <row r="649" spans="1:12" ht="15">
      <c r="B649" s="9"/>
      <c r="C649" s="9"/>
      <c r="D649" s="9"/>
      <c r="E649" s="31">
        <f>SUM(E638:E648)</f>
        <v>10000</v>
      </c>
      <c r="F649" s="32"/>
      <c r="G649" s="9"/>
      <c r="H649" s="9"/>
      <c r="I649" s="9"/>
      <c r="J649" s="9"/>
      <c r="K649" s="31">
        <f>SUM(K638:K648)</f>
        <v>10000</v>
      </c>
      <c r="L649" s="33"/>
    </row>
    <row r="650" spans="1:12" ht="15">
      <c r="B650" s="9"/>
      <c r="C650" s="9"/>
      <c r="D650" s="9"/>
      <c r="E650" s="31"/>
      <c r="F650" s="32"/>
      <c r="G650" s="9"/>
      <c r="H650" s="9"/>
      <c r="I650" s="9"/>
      <c r="J650" s="9"/>
      <c r="K650" s="31"/>
      <c r="L650" s="33"/>
    </row>
    <row r="651" spans="1:12" ht="14.25">
      <c r="A651" s="2" t="s">
        <v>853</v>
      </c>
      <c r="B651" s="79" t="s">
        <v>854</v>
      </c>
      <c r="C651" s="76"/>
      <c r="D651" s="76"/>
      <c r="E651" s="76"/>
      <c r="F651" s="76"/>
      <c r="G651" s="76"/>
      <c r="H651" s="76"/>
      <c r="I651" s="76"/>
      <c r="J651" s="76"/>
      <c r="K651" s="76"/>
      <c r="L651" s="77"/>
    </row>
    <row r="652" spans="1:12" ht="12.75">
      <c r="B652" s="82" t="s">
        <v>2</v>
      </c>
      <c r="C652" s="76"/>
      <c r="D652" s="76"/>
      <c r="E652" s="76"/>
      <c r="F652" s="76"/>
      <c r="G652" s="76"/>
      <c r="H652" s="76"/>
      <c r="I652" s="76"/>
      <c r="J652" s="76"/>
      <c r="K652" s="76"/>
      <c r="L652" s="77"/>
    </row>
    <row r="653" spans="1:12" ht="12.75">
      <c r="B653" s="78" t="s">
        <v>855</v>
      </c>
      <c r="C653" s="76"/>
      <c r="D653" s="76"/>
      <c r="E653" s="76"/>
      <c r="F653" s="76"/>
      <c r="G653" s="76"/>
      <c r="H653" s="76"/>
      <c r="I653" s="76"/>
      <c r="J653" s="76"/>
      <c r="K653" s="76"/>
      <c r="L653" s="77"/>
    </row>
    <row r="654" spans="1:12" ht="12.75">
      <c r="B654" s="3"/>
      <c r="C654" s="4">
        <v>2018</v>
      </c>
      <c r="D654" s="4">
        <v>2017</v>
      </c>
      <c r="E654" s="4">
        <v>2016</v>
      </c>
      <c r="F654" s="4">
        <v>2015</v>
      </c>
      <c r="G654" s="4">
        <v>2014</v>
      </c>
      <c r="H654" s="4">
        <v>2013</v>
      </c>
      <c r="I654" s="4">
        <v>2012</v>
      </c>
      <c r="J654" s="4">
        <v>2011</v>
      </c>
      <c r="K654" s="4">
        <v>2010</v>
      </c>
      <c r="L654" s="4">
        <v>2009</v>
      </c>
    </row>
    <row r="655" spans="1:12" ht="12.75">
      <c r="B655" s="5" t="s">
        <v>10</v>
      </c>
      <c r="C655" s="6">
        <v>2395</v>
      </c>
      <c r="D655" s="6">
        <v>2145</v>
      </c>
      <c r="E655" s="6">
        <v>1995</v>
      </c>
      <c r="F655" s="6">
        <v>2068</v>
      </c>
      <c r="G655" s="6">
        <v>1746</v>
      </c>
      <c r="H655" s="6">
        <v>1595</v>
      </c>
      <c r="I655" s="6">
        <v>1534</v>
      </c>
      <c r="J655" s="6">
        <v>1331</v>
      </c>
      <c r="K655" s="6">
        <v>1138</v>
      </c>
      <c r="L655" s="6">
        <v>1027</v>
      </c>
    </row>
    <row r="656" spans="1:12" ht="12.75">
      <c r="B656" s="5" t="s">
        <v>11</v>
      </c>
      <c r="C656" s="6">
        <v>719</v>
      </c>
      <c r="D656" s="6">
        <v>691</v>
      </c>
      <c r="E656" s="6">
        <v>653</v>
      </c>
      <c r="F656" s="6">
        <v>717</v>
      </c>
      <c r="G656" s="6">
        <v>590</v>
      </c>
      <c r="H656" s="6">
        <v>538</v>
      </c>
      <c r="I656" s="6">
        <v>519</v>
      </c>
      <c r="J656" s="6">
        <v>460</v>
      </c>
      <c r="K656" s="6">
        <v>406</v>
      </c>
      <c r="L656" s="6">
        <v>264</v>
      </c>
    </row>
    <row r="657" spans="2:12" ht="12.75">
      <c r="B657" s="5" t="s">
        <v>12</v>
      </c>
      <c r="C657" s="6">
        <v>598</v>
      </c>
      <c r="D657" s="6">
        <v>555</v>
      </c>
      <c r="E657" s="6">
        <v>451</v>
      </c>
      <c r="F657" s="6">
        <v>507</v>
      </c>
      <c r="G657" s="6">
        <v>400</v>
      </c>
      <c r="H657" s="6">
        <v>348</v>
      </c>
      <c r="I657" s="6">
        <v>329</v>
      </c>
      <c r="J657" s="6">
        <v>282</v>
      </c>
      <c r="K657" s="6">
        <v>242</v>
      </c>
      <c r="L657" s="6">
        <v>126</v>
      </c>
    </row>
    <row r="658" spans="2:12" ht="12.75">
      <c r="B658" s="5" t="s">
        <v>13</v>
      </c>
      <c r="C658" s="7">
        <v>3.56</v>
      </c>
      <c r="D658" s="7">
        <v>3.29</v>
      </c>
      <c r="E658" s="7">
        <v>3.45</v>
      </c>
      <c r="F658" s="7">
        <v>3.01</v>
      </c>
      <c r="G658" s="7">
        <v>2.37</v>
      </c>
      <c r="H658" s="7">
        <v>2.02</v>
      </c>
      <c r="I658" s="7">
        <v>1.92</v>
      </c>
      <c r="J658" s="7">
        <v>1.63</v>
      </c>
      <c r="K658" s="7">
        <v>1.3</v>
      </c>
      <c r="L658" s="7">
        <v>0.7</v>
      </c>
    </row>
    <row r="659" spans="2:12" ht="12.75">
      <c r="B659" s="5" t="s">
        <v>14</v>
      </c>
      <c r="C659" s="7">
        <v>109.04</v>
      </c>
      <c r="D659" s="7">
        <v>96</v>
      </c>
      <c r="E659" s="7">
        <v>81.17</v>
      </c>
      <c r="F659" s="7">
        <v>76.88</v>
      </c>
      <c r="G659" s="7">
        <v>64.05</v>
      </c>
      <c r="H659" s="7">
        <v>65.72</v>
      </c>
      <c r="I659" s="7">
        <v>50.97</v>
      </c>
      <c r="J659" s="7">
        <v>40.130000000000003</v>
      </c>
      <c r="K659" s="7">
        <v>34.08</v>
      </c>
      <c r="L659" s="7">
        <v>30.28</v>
      </c>
    </row>
    <row r="660" spans="2:12" ht="12.75">
      <c r="B660" s="5" t="s">
        <v>15</v>
      </c>
      <c r="C660" s="8">
        <f t="shared" ref="C660:L660" si="121">C659/C658</f>
        <v>30.629213483146067</v>
      </c>
      <c r="D660" s="8">
        <f t="shared" si="121"/>
        <v>29.179331306990882</v>
      </c>
      <c r="E660" s="8">
        <f t="shared" si="121"/>
        <v>23.527536231884056</v>
      </c>
      <c r="F660" s="8">
        <f t="shared" si="121"/>
        <v>25.541528239202659</v>
      </c>
      <c r="G660" s="8">
        <f t="shared" si="121"/>
        <v>27.025316455696199</v>
      </c>
      <c r="H660" s="8">
        <f t="shared" si="121"/>
        <v>32.534653465346537</v>
      </c>
      <c r="I660" s="8">
        <f t="shared" si="121"/>
        <v>26.546875</v>
      </c>
      <c r="J660" s="8">
        <f t="shared" si="121"/>
        <v>24.619631901840496</v>
      </c>
      <c r="K660" s="8">
        <f t="shared" si="121"/>
        <v>26.215384615384615</v>
      </c>
      <c r="L660" s="8">
        <f t="shared" si="121"/>
        <v>43.25714285714286</v>
      </c>
    </row>
    <row r="662" spans="2:12" ht="15">
      <c r="B662" s="80" t="s">
        <v>16</v>
      </c>
      <c r="C662" s="81"/>
      <c r="D662" s="81"/>
      <c r="E662" s="81"/>
      <c r="F662" s="81"/>
      <c r="G662" s="81"/>
      <c r="H662" s="81"/>
      <c r="I662" s="81"/>
      <c r="J662" s="81"/>
      <c r="K662" s="81"/>
      <c r="L662" s="81"/>
    </row>
    <row r="663" spans="2:12" ht="18.75">
      <c r="B663" s="87" t="s">
        <v>859</v>
      </c>
      <c r="C663" s="76"/>
      <c r="D663" s="76"/>
      <c r="E663" s="76"/>
      <c r="F663" s="77"/>
      <c r="G663" s="9"/>
      <c r="H663" s="10"/>
      <c r="I663" s="10"/>
      <c r="J663" s="10"/>
      <c r="K663" s="10"/>
      <c r="L663" s="10"/>
    </row>
    <row r="664" spans="2:12" ht="15">
      <c r="B664" s="11" t="s">
        <v>20</v>
      </c>
      <c r="C664" s="12" t="s">
        <v>21</v>
      </c>
      <c r="D664" s="13" t="s">
        <v>22</v>
      </c>
      <c r="E664" s="14" t="s">
        <v>23</v>
      </c>
      <c r="F664" s="15" t="s">
        <v>24</v>
      </c>
      <c r="G664" s="16"/>
      <c r="H664" s="17" t="s">
        <v>20</v>
      </c>
      <c r="I664" s="12" t="s">
        <v>25</v>
      </c>
      <c r="J664" s="13" t="s">
        <v>22</v>
      </c>
      <c r="K664" s="15" t="s">
        <v>23</v>
      </c>
      <c r="L664" s="15" t="s">
        <v>24</v>
      </c>
    </row>
    <row r="665" spans="2:12" ht="15">
      <c r="B665" s="18">
        <v>39783</v>
      </c>
      <c r="C665" s="19">
        <v>30.28</v>
      </c>
      <c r="D665" s="20"/>
      <c r="E665" s="21">
        <v>0</v>
      </c>
      <c r="F665" s="22">
        <f>(E665)+(E665*D666)</f>
        <v>0</v>
      </c>
      <c r="G665" s="16"/>
      <c r="H665" s="23">
        <v>39783</v>
      </c>
      <c r="I665" s="24">
        <v>8515</v>
      </c>
      <c r="J665" s="20"/>
      <c r="K665" s="21">
        <v>1000</v>
      </c>
      <c r="L665" s="22">
        <f>(K665)+(K665*J666)</f>
        <v>1229.7122724603641</v>
      </c>
    </row>
    <row r="666" spans="2:12" ht="15">
      <c r="B666" s="18">
        <v>40148</v>
      </c>
      <c r="C666" s="19">
        <v>30.28</v>
      </c>
      <c r="D666" s="25">
        <f t="shared" ref="D666:D675" si="122">(C666-C665)/C665</f>
        <v>0</v>
      </c>
      <c r="E666" s="21">
        <v>1000</v>
      </c>
      <c r="F666" s="22">
        <f t="shared" ref="F666:F674" si="123">(F665+E666)+(F665+E666)*D667</f>
        <v>1125.4953764861293</v>
      </c>
      <c r="G666" s="16"/>
      <c r="H666" s="23">
        <v>40148</v>
      </c>
      <c r="I666" s="24">
        <v>10471</v>
      </c>
      <c r="J666" s="25">
        <f t="shared" ref="J666:J675" si="124">(I666-I665)/I665</f>
        <v>0.22971227246036408</v>
      </c>
      <c r="K666" s="21">
        <v>1000</v>
      </c>
      <c r="L666" s="22">
        <f t="shared" ref="L666:L674" si="125">(L665+K666)+(L665+K666)*J667</f>
        <v>2446.9127803306319</v>
      </c>
    </row>
    <row r="667" spans="2:12" ht="15">
      <c r="B667" s="18">
        <v>40513</v>
      </c>
      <c r="C667" s="19">
        <v>34.08</v>
      </c>
      <c r="D667" s="25">
        <f t="shared" si="122"/>
        <v>0.12549537648612935</v>
      </c>
      <c r="E667" s="21">
        <v>1000</v>
      </c>
      <c r="F667" s="22">
        <f t="shared" si="123"/>
        <v>2502.8207000700813</v>
      </c>
      <c r="G667" s="16"/>
      <c r="H667" s="23">
        <v>40513</v>
      </c>
      <c r="I667" s="24">
        <v>11491</v>
      </c>
      <c r="J667" s="25">
        <f t="shared" si="124"/>
        <v>9.741189953204088E-2</v>
      </c>
      <c r="K667" s="21">
        <v>1000</v>
      </c>
      <c r="L667" s="22">
        <f t="shared" si="125"/>
        <v>3664.6883158384239</v>
      </c>
    </row>
    <row r="668" spans="2:12" ht="15">
      <c r="B668" s="18">
        <v>40878</v>
      </c>
      <c r="C668" s="19">
        <v>40.130000000000003</v>
      </c>
      <c r="D668" s="25">
        <f t="shared" si="122"/>
        <v>0.17752347417840389</v>
      </c>
      <c r="E668" s="21">
        <v>1000</v>
      </c>
      <c r="F668" s="22">
        <f t="shared" si="123"/>
        <v>4449.0099945819093</v>
      </c>
      <c r="G668" s="16"/>
      <c r="H668" s="23">
        <v>40878</v>
      </c>
      <c r="I668" s="24">
        <v>12217</v>
      </c>
      <c r="J668" s="25">
        <f t="shared" si="124"/>
        <v>6.3179879906013398E-2</v>
      </c>
      <c r="K668" s="21">
        <v>1000</v>
      </c>
      <c r="L668" s="22">
        <f t="shared" si="125"/>
        <v>5022.8349672468257</v>
      </c>
    </row>
    <row r="669" spans="2:12" ht="15">
      <c r="B669" s="18">
        <v>41244</v>
      </c>
      <c r="C669" s="19">
        <v>50.97</v>
      </c>
      <c r="D669" s="25">
        <f t="shared" si="122"/>
        <v>0.27012210316471458</v>
      </c>
      <c r="E669" s="21">
        <v>1000</v>
      </c>
      <c r="F669" s="22">
        <f t="shared" si="123"/>
        <v>7025.8767283485004</v>
      </c>
      <c r="G669" s="16"/>
      <c r="H669" s="23">
        <v>41244</v>
      </c>
      <c r="I669" s="24">
        <v>13155</v>
      </c>
      <c r="J669" s="25">
        <f t="shared" si="124"/>
        <v>7.6778259801915369E-2</v>
      </c>
      <c r="K669" s="21">
        <v>1000</v>
      </c>
      <c r="L669" s="22">
        <f t="shared" si="125"/>
        <v>7213.2090390705998</v>
      </c>
    </row>
    <row r="670" spans="2:12" ht="15">
      <c r="B670" s="18">
        <v>41609</v>
      </c>
      <c r="C670" s="19">
        <v>65.72</v>
      </c>
      <c r="D670" s="25">
        <f t="shared" si="122"/>
        <v>0.28938591328232294</v>
      </c>
      <c r="E670" s="21">
        <v>1000</v>
      </c>
      <c r="F670" s="22">
        <f t="shared" si="123"/>
        <v>7821.9325083798149</v>
      </c>
      <c r="G670" s="16"/>
      <c r="H670" s="23">
        <v>41609</v>
      </c>
      <c r="I670" s="24">
        <v>15755</v>
      </c>
      <c r="J670" s="25">
        <f t="shared" si="124"/>
        <v>0.1976434815659445</v>
      </c>
      <c r="K670" s="21">
        <v>1000</v>
      </c>
      <c r="L670" s="22">
        <f t="shared" si="125"/>
        <v>9411.1750417227249</v>
      </c>
    </row>
    <row r="671" spans="2:12" ht="15">
      <c r="B671" s="18">
        <v>41974</v>
      </c>
      <c r="C671" s="19">
        <v>64.05</v>
      </c>
      <c r="D671" s="25">
        <f t="shared" si="122"/>
        <v>-2.5410833840535631E-2</v>
      </c>
      <c r="E671" s="21">
        <v>1000</v>
      </c>
      <c r="F671" s="22">
        <f t="shared" si="123"/>
        <v>10589.073711853865</v>
      </c>
      <c r="G671" s="16"/>
      <c r="H671" s="23">
        <v>41974</v>
      </c>
      <c r="I671" s="24">
        <v>18053</v>
      </c>
      <c r="J671" s="25">
        <f t="shared" si="124"/>
        <v>0.14585845763249761</v>
      </c>
      <c r="K671" s="21">
        <v>1000</v>
      </c>
      <c r="L671" s="22">
        <f t="shared" si="125"/>
        <v>10049.007095885365</v>
      </c>
    </row>
    <row r="672" spans="2:12" ht="15">
      <c r="B672" s="18">
        <v>42339</v>
      </c>
      <c r="C672" s="19">
        <v>76.88</v>
      </c>
      <c r="D672" s="25">
        <f t="shared" si="122"/>
        <v>0.20031225604996095</v>
      </c>
      <c r="E672" s="21">
        <v>1000</v>
      </c>
      <c r="F672" s="22">
        <f t="shared" si="123"/>
        <v>12235.758496243214</v>
      </c>
      <c r="G672" s="16"/>
      <c r="H672" s="23">
        <v>42339</v>
      </c>
      <c r="I672" s="24">
        <v>17425</v>
      </c>
      <c r="J672" s="25">
        <f t="shared" si="124"/>
        <v>-3.4786462083864177E-2</v>
      </c>
      <c r="K672" s="21">
        <v>1000</v>
      </c>
      <c r="L672" s="22">
        <f t="shared" si="125"/>
        <v>12658.325891257362</v>
      </c>
    </row>
    <row r="673" spans="1:12" ht="15">
      <c r="B673" s="18">
        <v>42705</v>
      </c>
      <c r="C673" s="19">
        <v>81.17</v>
      </c>
      <c r="D673" s="25">
        <f t="shared" si="122"/>
        <v>5.580124869927168E-2</v>
      </c>
      <c r="E673" s="21">
        <v>1000</v>
      </c>
      <c r="F673" s="22">
        <f t="shared" si="123"/>
        <v>15653.970871496223</v>
      </c>
      <c r="G673" s="16"/>
      <c r="H673" s="23">
        <v>42705</v>
      </c>
      <c r="I673" s="24">
        <v>19963</v>
      </c>
      <c r="J673" s="25">
        <f t="shared" si="124"/>
        <v>0.14565279770444764</v>
      </c>
      <c r="K673" s="21">
        <v>1000</v>
      </c>
      <c r="L673" s="22">
        <f t="shared" si="125"/>
        <v>16984.134745507828</v>
      </c>
    </row>
    <row r="674" spans="1:12" ht="15">
      <c r="B674" s="18">
        <v>43070</v>
      </c>
      <c r="C674" s="19">
        <v>96</v>
      </c>
      <c r="D674" s="25">
        <f t="shared" si="122"/>
        <v>0.18270296907724526</v>
      </c>
      <c r="E674" s="21">
        <v>1000</v>
      </c>
      <c r="F674" s="26">
        <f t="shared" si="123"/>
        <v>18916.135248207796</v>
      </c>
      <c r="G674" s="16"/>
      <c r="H674" s="23">
        <v>43070</v>
      </c>
      <c r="I674" s="24">
        <v>24824</v>
      </c>
      <c r="J674" s="25">
        <f t="shared" si="124"/>
        <v>0.24350047588037871</v>
      </c>
      <c r="K674" s="21">
        <v>1000</v>
      </c>
      <c r="L674" s="27">
        <f t="shared" si="125"/>
        <v>16899.609700630885</v>
      </c>
    </row>
    <row r="675" spans="1:12" ht="15">
      <c r="B675" s="18">
        <v>43435</v>
      </c>
      <c r="C675" s="19">
        <v>109.04</v>
      </c>
      <c r="D675" s="25">
        <f t="shared" si="122"/>
        <v>0.13583333333333339</v>
      </c>
      <c r="E675" s="28"/>
      <c r="F675" s="28"/>
      <c r="G675" s="16"/>
      <c r="H675" s="23">
        <v>43435</v>
      </c>
      <c r="I675" s="24">
        <v>23327</v>
      </c>
      <c r="J675" s="25">
        <f t="shared" si="124"/>
        <v>-6.0304543989687397E-2</v>
      </c>
      <c r="K675" s="29"/>
      <c r="L675" s="30"/>
    </row>
    <row r="676" spans="1:12" ht="15">
      <c r="B676" s="9"/>
      <c r="C676" s="9"/>
      <c r="D676" s="9"/>
      <c r="E676" s="31">
        <f>SUM(E665:E675)</f>
        <v>9000</v>
      </c>
      <c r="F676" s="32"/>
      <c r="G676" s="9"/>
      <c r="H676" s="9"/>
      <c r="I676" s="9"/>
      <c r="J676" s="9"/>
      <c r="K676" s="31">
        <f>SUM(K665:K675)</f>
        <v>10000</v>
      </c>
      <c r="L676" s="33"/>
    </row>
    <row r="677" spans="1:12" ht="15">
      <c r="B677" s="9"/>
      <c r="C677" s="9"/>
      <c r="D677" s="9"/>
      <c r="E677" s="31"/>
      <c r="F677" s="32"/>
      <c r="G677" s="9"/>
      <c r="H677" s="9"/>
      <c r="I677" s="9"/>
      <c r="J677" s="9"/>
      <c r="K677" s="31"/>
      <c r="L677" s="33"/>
    </row>
    <row r="678" spans="1:12" ht="14.25">
      <c r="A678" s="2" t="s">
        <v>861</v>
      </c>
      <c r="B678" s="79" t="s">
        <v>862</v>
      </c>
      <c r="C678" s="76"/>
      <c r="D678" s="76"/>
      <c r="E678" s="76"/>
      <c r="F678" s="76"/>
      <c r="G678" s="76"/>
      <c r="H678" s="76"/>
      <c r="I678" s="76"/>
      <c r="J678" s="76"/>
      <c r="K678" s="76"/>
      <c r="L678" s="77"/>
    </row>
    <row r="679" spans="1:12" ht="12.75">
      <c r="B679" s="82" t="s">
        <v>2</v>
      </c>
      <c r="C679" s="76"/>
      <c r="D679" s="76"/>
      <c r="E679" s="76"/>
      <c r="F679" s="76"/>
      <c r="G679" s="76"/>
      <c r="H679" s="76"/>
      <c r="I679" s="76"/>
      <c r="J679" s="76"/>
      <c r="K679" s="76"/>
      <c r="L679" s="77"/>
    </row>
    <row r="680" spans="1:12" ht="12.75">
      <c r="B680" s="78" t="s">
        <v>863</v>
      </c>
      <c r="C680" s="76"/>
      <c r="D680" s="76"/>
      <c r="E680" s="76"/>
      <c r="F680" s="76"/>
      <c r="G680" s="76"/>
      <c r="H680" s="76"/>
      <c r="I680" s="76"/>
      <c r="J680" s="76"/>
      <c r="K680" s="76"/>
      <c r="L680" s="77"/>
    </row>
    <row r="681" spans="1:12" ht="12.75">
      <c r="B681" s="3"/>
      <c r="C681" s="4">
        <v>2018</v>
      </c>
      <c r="D681" s="4">
        <v>2017</v>
      </c>
      <c r="E681" s="4">
        <v>2016</v>
      </c>
      <c r="F681" s="4">
        <v>2015</v>
      </c>
      <c r="G681" s="4">
        <v>2014</v>
      </c>
      <c r="H681" s="4">
        <v>2013</v>
      </c>
      <c r="I681" s="4">
        <v>2012</v>
      </c>
      <c r="J681" s="4">
        <v>2011</v>
      </c>
      <c r="K681" s="4">
        <v>2010</v>
      </c>
      <c r="L681" s="4">
        <v>2009</v>
      </c>
    </row>
    <row r="682" spans="1:12" ht="12.75">
      <c r="B682" s="5" t="s">
        <v>10</v>
      </c>
      <c r="C682" s="6">
        <v>37357</v>
      </c>
      <c r="D682" s="6">
        <v>29737</v>
      </c>
      <c r="E682" s="6">
        <v>26644</v>
      </c>
      <c r="F682" s="6">
        <v>28862</v>
      </c>
      <c r="G682" s="6">
        <v>36066</v>
      </c>
      <c r="H682" s="6">
        <v>37795</v>
      </c>
      <c r="I682" s="6">
        <v>36157</v>
      </c>
      <c r="J682" s="6">
        <v>32012</v>
      </c>
      <c r="K682" s="6">
        <v>26004</v>
      </c>
      <c r="L682" s="6">
        <v>23112</v>
      </c>
    </row>
    <row r="683" spans="1:12" ht="12.75">
      <c r="B683" s="5" t="s">
        <v>11</v>
      </c>
      <c r="C683" s="6">
        <v>4070</v>
      </c>
      <c r="D683" s="6">
        <v>3153</v>
      </c>
      <c r="E683" s="6">
        <v>2224</v>
      </c>
      <c r="F683" s="6">
        <v>2780</v>
      </c>
      <c r="G683" s="6">
        <v>4797</v>
      </c>
      <c r="H683" s="6">
        <v>5483</v>
      </c>
      <c r="I683" s="6">
        <v>4734</v>
      </c>
      <c r="J683" s="6">
        <v>4222</v>
      </c>
      <c r="K683" s="6">
        <v>3025</v>
      </c>
      <c r="L683" s="6">
        <v>1339</v>
      </c>
    </row>
    <row r="684" spans="1:12" ht="12.75">
      <c r="B684" s="5" t="s">
        <v>12</v>
      </c>
      <c r="C684" s="6">
        <v>2368</v>
      </c>
      <c r="D684" s="6">
        <v>2159</v>
      </c>
      <c r="E684" s="6">
        <v>1523</v>
      </c>
      <c r="F684" s="6">
        <v>1940</v>
      </c>
      <c r="G684" s="6">
        <v>3161</v>
      </c>
      <c r="H684" s="6">
        <v>3537</v>
      </c>
      <c r="I684" s="6">
        <v>3064</v>
      </c>
      <c r="J684" s="6">
        <v>2799</v>
      </c>
      <c r="K684" s="6">
        <v>1865</v>
      </c>
      <c r="L684" s="6">
        <v>873</v>
      </c>
    </row>
    <row r="685" spans="1:12" ht="12.75">
      <c r="B685" s="5" t="s">
        <v>13</v>
      </c>
      <c r="C685" s="7">
        <v>7.24</v>
      </c>
      <c r="D685" s="7">
        <v>6.68</v>
      </c>
      <c r="E685" s="7">
        <v>4.8099999999999996</v>
      </c>
      <c r="F685" s="7">
        <v>5.77</v>
      </c>
      <c r="G685" s="7">
        <v>8.6300000000000008</v>
      </c>
      <c r="H685" s="7">
        <v>9.09</v>
      </c>
      <c r="I685" s="7">
        <v>7.63</v>
      </c>
      <c r="J685" s="7">
        <v>6.63</v>
      </c>
      <c r="K685" s="7">
        <v>4.3499999999999996</v>
      </c>
      <c r="L685" s="7">
        <v>2.06</v>
      </c>
    </row>
    <row r="686" spans="1:12" ht="12.75">
      <c r="B686" s="5" t="s">
        <v>14</v>
      </c>
      <c r="C686" s="7">
        <v>148.4</v>
      </c>
      <c r="D686" s="7">
        <v>153.04</v>
      </c>
      <c r="E686" s="7">
        <v>98.64</v>
      </c>
      <c r="F686" s="7">
        <v>70.86</v>
      </c>
      <c r="G686" s="7">
        <v>79.94</v>
      </c>
      <c r="H686" s="7">
        <v>80.459999999999994</v>
      </c>
      <c r="I686" s="7">
        <v>74.37</v>
      </c>
      <c r="J686" s="7">
        <v>65.08</v>
      </c>
      <c r="K686" s="7">
        <v>68.56</v>
      </c>
      <c r="L686" s="7">
        <v>43.82</v>
      </c>
    </row>
    <row r="687" spans="1:12" ht="12.75">
      <c r="B687" s="5" t="s">
        <v>15</v>
      </c>
      <c r="C687" s="8">
        <f t="shared" ref="C687:L687" si="126">C686/C685</f>
        <v>20.497237569060772</v>
      </c>
      <c r="D687" s="8">
        <f t="shared" si="126"/>
        <v>22.910179640718564</v>
      </c>
      <c r="E687" s="8">
        <f t="shared" si="126"/>
        <v>20.507276507276508</v>
      </c>
      <c r="F687" s="8">
        <f t="shared" si="126"/>
        <v>12.280762564991335</v>
      </c>
      <c r="G687" s="8">
        <f t="shared" si="126"/>
        <v>9.2630359212050966</v>
      </c>
      <c r="H687" s="8">
        <f t="shared" si="126"/>
        <v>8.8514851485148505</v>
      </c>
      <c r="I687" s="8">
        <f t="shared" si="126"/>
        <v>9.7470511140235914</v>
      </c>
      <c r="J687" s="8">
        <f t="shared" si="126"/>
        <v>9.8159879336349931</v>
      </c>
      <c r="K687" s="8">
        <f t="shared" si="126"/>
        <v>15.760919540229887</v>
      </c>
      <c r="L687" s="8">
        <f t="shared" si="126"/>
        <v>21.271844660194173</v>
      </c>
    </row>
    <row r="689" spans="2:12" ht="15">
      <c r="B689" s="80" t="s">
        <v>16</v>
      </c>
      <c r="C689" s="81"/>
      <c r="D689" s="81"/>
      <c r="E689" s="81"/>
      <c r="F689" s="81"/>
      <c r="G689" s="81"/>
      <c r="H689" s="81"/>
      <c r="I689" s="81"/>
      <c r="J689" s="81"/>
      <c r="K689" s="81"/>
      <c r="L689" s="81"/>
    </row>
    <row r="690" spans="2:12" ht="18.75">
      <c r="B690" s="87" t="s">
        <v>867</v>
      </c>
      <c r="C690" s="76"/>
      <c r="D690" s="76"/>
      <c r="E690" s="76"/>
      <c r="F690" s="77"/>
      <c r="G690" s="9"/>
      <c r="H690" s="10"/>
      <c r="I690" s="10"/>
      <c r="J690" s="10"/>
      <c r="K690" s="10"/>
      <c r="L690" s="10"/>
    </row>
    <row r="691" spans="2:12" ht="15">
      <c r="B691" s="11" t="s">
        <v>20</v>
      </c>
      <c r="C691" s="12" t="s">
        <v>21</v>
      </c>
      <c r="D691" s="13" t="s">
        <v>22</v>
      </c>
      <c r="E691" s="14" t="s">
        <v>23</v>
      </c>
      <c r="F691" s="15" t="s">
        <v>24</v>
      </c>
      <c r="G691" s="16"/>
      <c r="H691" s="17" t="s">
        <v>20</v>
      </c>
      <c r="I691" s="12" t="s">
        <v>25</v>
      </c>
      <c r="J691" s="13" t="s">
        <v>22</v>
      </c>
      <c r="K691" s="15" t="s">
        <v>23</v>
      </c>
      <c r="L691" s="15" t="s">
        <v>24</v>
      </c>
    </row>
    <row r="692" spans="2:12" ht="15">
      <c r="B692" s="18">
        <v>39783</v>
      </c>
      <c r="C692" s="19">
        <v>27.56</v>
      </c>
      <c r="D692" s="20"/>
      <c r="E692" s="21">
        <v>1000</v>
      </c>
      <c r="F692" s="22">
        <f>(E692)+(E692*D693)</f>
        <v>1589.9854862119014</v>
      </c>
      <c r="G692" s="16"/>
      <c r="H692" s="23">
        <v>39783</v>
      </c>
      <c r="I692" s="24">
        <v>8515</v>
      </c>
      <c r="J692" s="20"/>
      <c r="K692" s="21">
        <v>1000</v>
      </c>
      <c r="L692" s="22">
        <f>(K692)+(K692*J693)</f>
        <v>1229.7122724603641</v>
      </c>
    </row>
    <row r="693" spans="2:12" ht="15">
      <c r="B693" s="18">
        <v>40148</v>
      </c>
      <c r="C693" s="19">
        <v>43.82</v>
      </c>
      <c r="D693" s="25">
        <f t="shared" ref="D693:D702" si="127">(C693-C692)/C692</f>
        <v>0.58998548621190139</v>
      </c>
      <c r="E693" s="21">
        <v>1000</v>
      </c>
      <c r="F693" s="22">
        <f t="shared" ref="F693:F701" si="128">(F692+E693)+(F692+E693)*D694</f>
        <v>4052.2456625898667</v>
      </c>
      <c r="G693" s="16"/>
      <c r="H693" s="23">
        <v>40148</v>
      </c>
      <c r="I693" s="24">
        <v>10471</v>
      </c>
      <c r="J693" s="25">
        <f t="shared" ref="J693:J702" si="129">(I693-I692)/I692</f>
        <v>0.22971227246036408</v>
      </c>
      <c r="K693" s="21">
        <v>1000</v>
      </c>
      <c r="L693" s="22">
        <f t="shared" ref="L693:L701" si="130">(L692+K693)+(L692+K693)*J694</f>
        <v>2446.9127803306319</v>
      </c>
    </row>
    <row r="694" spans="2:12" ht="15">
      <c r="B694" s="18">
        <v>40513</v>
      </c>
      <c r="C694" s="19">
        <v>68.56</v>
      </c>
      <c r="D694" s="25">
        <f t="shared" si="127"/>
        <v>0.56458238247375636</v>
      </c>
      <c r="E694" s="21">
        <v>1000</v>
      </c>
      <c r="F694" s="22">
        <f t="shared" si="128"/>
        <v>4795.8014545120841</v>
      </c>
      <c r="G694" s="16"/>
      <c r="H694" s="23">
        <v>40513</v>
      </c>
      <c r="I694" s="24">
        <v>11491</v>
      </c>
      <c r="J694" s="25">
        <f t="shared" si="129"/>
        <v>9.741189953204088E-2</v>
      </c>
      <c r="K694" s="21">
        <v>1000</v>
      </c>
      <c r="L694" s="22">
        <f t="shared" si="130"/>
        <v>3664.6883158384239</v>
      </c>
    </row>
    <row r="695" spans="2:12" ht="15">
      <c r="B695" s="18">
        <v>40878</v>
      </c>
      <c r="C695" s="19">
        <v>65.08</v>
      </c>
      <c r="D695" s="25">
        <f t="shared" si="127"/>
        <v>-5.0758459743290602E-2</v>
      </c>
      <c r="E695" s="21">
        <v>1000</v>
      </c>
      <c r="F695" s="22">
        <f t="shared" si="128"/>
        <v>6623.1369725271006</v>
      </c>
      <c r="G695" s="16"/>
      <c r="H695" s="23">
        <v>40878</v>
      </c>
      <c r="I695" s="24">
        <v>12217</v>
      </c>
      <c r="J695" s="25">
        <f t="shared" si="129"/>
        <v>6.3179879906013398E-2</v>
      </c>
      <c r="K695" s="21">
        <v>1000</v>
      </c>
      <c r="L695" s="22">
        <f t="shared" si="130"/>
        <v>5022.8349672468257</v>
      </c>
    </row>
    <row r="696" spans="2:12" ht="15">
      <c r="B696" s="18">
        <v>41244</v>
      </c>
      <c r="C696" s="19">
        <v>74.37</v>
      </c>
      <c r="D696" s="25">
        <f t="shared" si="127"/>
        <v>0.14274738783036273</v>
      </c>
      <c r="E696" s="21">
        <v>1000</v>
      </c>
      <c r="F696" s="22">
        <f t="shared" si="128"/>
        <v>8247.3793305032996</v>
      </c>
      <c r="G696" s="16"/>
      <c r="H696" s="23">
        <v>41244</v>
      </c>
      <c r="I696" s="24">
        <v>13155</v>
      </c>
      <c r="J696" s="25">
        <f t="shared" si="129"/>
        <v>7.6778259801915369E-2</v>
      </c>
      <c r="K696" s="21">
        <v>1000</v>
      </c>
      <c r="L696" s="22">
        <f t="shared" si="130"/>
        <v>7213.2090390705998</v>
      </c>
    </row>
    <row r="697" spans="2:12" ht="15">
      <c r="B697" s="18">
        <v>41609</v>
      </c>
      <c r="C697" s="19">
        <v>80.459999999999994</v>
      </c>
      <c r="D697" s="25">
        <f t="shared" si="127"/>
        <v>8.1887858007260839E-2</v>
      </c>
      <c r="E697" s="21">
        <v>1000</v>
      </c>
      <c r="F697" s="22">
        <f t="shared" si="128"/>
        <v>9187.6150096996498</v>
      </c>
      <c r="G697" s="16"/>
      <c r="H697" s="23">
        <v>41609</v>
      </c>
      <c r="I697" s="24">
        <v>15755</v>
      </c>
      <c r="J697" s="25">
        <f t="shared" si="129"/>
        <v>0.1976434815659445</v>
      </c>
      <c r="K697" s="21">
        <v>1000</v>
      </c>
      <c r="L697" s="22">
        <f t="shared" si="130"/>
        <v>9411.1750417227249</v>
      </c>
    </row>
    <row r="698" spans="2:12" ht="15">
      <c r="B698" s="18">
        <v>41974</v>
      </c>
      <c r="C698" s="19">
        <v>79.94</v>
      </c>
      <c r="D698" s="25">
        <f t="shared" si="127"/>
        <v>-6.4628386776037295E-3</v>
      </c>
      <c r="E698" s="21">
        <v>1000</v>
      </c>
      <c r="F698" s="22">
        <f t="shared" si="128"/>
        <v>9030.4528344673163</v>
      </c>
      <c r="G698" s="16"/>
      <c r="H698" s="23">
        <v>41974</v>
      </c>
      <c r="I698" s="24">
        <v>18053</v>
      </c>
      <c r="J698" s="25">
        <f t="shared" si="129"/>
        <v>0.14585845763249761</v>
      </c>
      <c r="K698" s="21">
        <v>1000</v>
      </c>
      <c r="L698" s="22">
        <f t="shared" si="130"/>
        <v>10049.007095885365</v>
      </c>
    </row>
    <row r="699" spans="2:12" ht="15">
      <c r="B699" s="18">
        <v>42339</v>
      </c>
      <c r="C699" s="19">
        <v>70.86</v>
      </c>
      <c r="D699" s="25">
        <f t="shared" si="127"/>
        <v>-0.11358518889166873</v>
      </c>
      <c r="E699" s="21">
        <v>1000</v>
      </c>
      <c r="F699" s="22">
        <f t="shared" si="128"/>
        <v>13962.798018513351</v>
      </c>
      <c r="G699" s="16"/>
      <c r="H699" s="23">
        <v>42339</v>
      </c>
      <c r="I699" s="24">
        <v>17425</v>
      </c>
      <c r="J699" s="25">
        <f t="shared" si="129"/>
        <v>-3.4786462083864177E-2</v>
      </c>
      <c r="K699" s="21">
        <v>1000</v>
      </c>
      <c r="L699" s="22">
        <f t="shared" si="130"/>
        <v>12658.325891257362</v>
      </c>
    </row>
    <row r="700" spans="2:12" ht="15">
      <c r="B700" s="18">
        <v>42705</v>
      </c>
      <c r="C700" s="19">
        <v>98.64</v>
      </c>
      <c r="D700" s="25">
        <f t="shared" si="127"/>
        <v>0.39204064352243861</v>
      </c>
      <c r="E700" s="21">
        <v>1000</v>
      </c>
      <c r="F700" s="22">
        <f t="shared" si="128"/>
        <v>23214.787193362565</v>
      </c>
      <c r="G700" s="16"/>
      <c r="H700" s="23">
        <v>42705</v>
      </c>
      <c r="I700" s="24">
        <v>19963</v>
      </c>
      <c r="J700" s="25">
        <f t="shared" si="129"/>
        <v>0.14565279770444764</v>
      </c>
      <c r="K700" s="21">
        <v>1000</v>
      </c>
      <c r="L700" s="22">
        <f t="shared" si="130"/>
        <v>16984.134745507828</v>
      </c>
    </row>
    <row r="701" spans="2:12" ht="15">
      <c r="B701" s="18">
        <v>43070</v>
      </c>
      <c r="C701" s="19">
        <v>153.04</v>
      </c>
      <c r="D701" s="25">
        <f t="shared" si="127"/>
        <v>0.55150040551500401</v>
      </c>
      <c r="E701" s="21">
        <v>1000</v>
      </c>
      <c r="F701" s="26">
        <f t="shared" si="128"/>
        <v>23480.622186977293</v>
      </c>
      <c r="G701" s="16"/>
      <c r="H701" s="23">
        <v>43070</v>
      </c>
      <c r="I701" s="24">
        <v>24824</v>
      </c>
      <c r="J701" s="25">
        <f t="shared" si="129"/>
        <v>0.24350047588037871</v>
      </c>
      <c r="K701" s="21">
        <v>1000</v>
      </c>
      <c r="L701" s="27">
        <f t="shared" si="130"/>
        <v>16899.609700630885</v>
      </c>
    </row>
    <row r="702" spans="2:12" ht="15">
      <c r="B702" s="18">
        <v>43435</v>
      </c>
      <c r="C702" s="19">
        <v>148.4</v>
      </c>
      <c r="D702" s="25">
        <f t="shared" si="127"/>
        <v>-3.0318870883429081E-2</v>
      </c>
      <c r="E702" s="28"/>
      <c r="F702" s="28"/>
      <c r="G702" s="16"/>
      <c r="H702" s="23">
        <v>43435</v>
      </c>
      <c r="I702" s="24">
        <v>23327</v>
      </c>
      <c r="J702" s="25">
        <f t="shared" si="129"/>
        <v>-6.0304543989687397E-2</v>
      </c>
      <c r="K702" s="29"/>
      <c r="L702" s="30"/>
    </row>
    <row r="703" spans="2:12" ht="15">
      <c r="B703" s="9"/>
      <c r="C703" s="9"/>
      <c r="D703" s="9"/>
      <c r="E703" s="31">
        <f>SUM(E692:E702)</f>
        <v>10000</v>
      </c>
      <c r="F703" s="32"/>
      <c r="G703" s="9"/>
      <c r="H703" s="9"/>
      <c r="I703" s="9"/>
      <c r="J703" s="9"/>
      <c r="K703" s="31">
        <f>SUM(K692:K702)</f>
        <v>10000</v>
      </c>
      <c r="L703" s="33"/>
    </row>
    <row r="704" spans="2:12" ht="15">
      <c r="B704" s="9"/>
      <c r="C704" s="9"/>
      <c r="D704" s="9"/>
      <c r="E704" s="31"/>
      <c r="F704" s="32"/>
      <c r="G704" s="9"/>
      <c r="H704" s="9"/>
      <c r="I704" s="9"/>
      <c r="J704" s="9"/>
      <c r="K704" s="31"/>
      <c r="L704" s="33"/>
    </row>
    <row r="705" spans="1:12" ht="14.25">
      <c r="A705" s="2" t="s">
        <v>870</v>
      </c>
      <c r="B705" s="79" t="s">
        <v>871</v>
      </c>
      <c r="C705" s="76"/>
      <c r="D705" s="76"/>
      <c r="E705" s="76"/>
      <c r="F705" s="76"/>
      <c r="G705" s="76"/>
      <c r="H705" s="76"/>
      <c r="I705" s="76"/>
      <c r="J705" s="76"/>
      <c r="K705" s="76"/>
      <c r="L705" s="77"/>
    </row>
    <row r="706" spans="1:12" ht="12.75">
      <c r="B706" s="82" t="s">
        <v>2</v>
      </c>
      <c r="C706" s="76"/>
      <c r="D706" s="76"/>
      <c r="E706" s="76"/>
      <c r="F706" s="76"/>
      <c r="G706" s="76"/>
      <c r="H706" s="76"/>
      <c r="I706" s="76"/>
      <c r="J706" s="76"/>
      <c r="K706" s="76"/>
      <c r="L706" s="77"/>
    </row>
    <row r="707" spans="1:12" ht="12.75">
      <c r="B707" s="78" t="s">
        <v>872</v>
      </c>
      <c r="C707" s="76"/>
      <c r="D707" s="76"/>
      <c r="E707" s="76"/>
      <c r="F707" s="76"/>
      <c r="G707" s="76"/>
      <c r="H707" s="76"/>
      <c r="I707" s="76"/>
      <c r="J707" s="76"/>
      <c r="K707" s="76"/>
      <c r="L707" s="77"/>
    </row>
    <row r="708" spans="1:12" ht="12.75">
      <c r="B708" s="3"/>
      <c r="C708" s="4">
        <v>2018</v>
      </c>
      <c r="D708" s="4">
        <v>2017</v>
      </c>
      <c r="E708" s="4">
        <v>2016</v>
      </c>
      <c r="F708" s="4">
        <v>2015</v>
      </c>
      <c r="G708" s="4">
        <v>2014</v>
      </c>
      <c r="H708" s="4">
        <v>2013</v>
      </c>
      <c r="I708" s="4">
        <v>2012</v>
      </c>
      <c r="J708" s="4">
        <v>2011</v>
      </c>
      <c r="K708" s="4">
        <v>2010</v>
      </c>
      <c r="L708" s="4">
        <v>2009</v>
      </c>
    </row>
    <row r="709" spans="1:12" ht="12.75">
      <c r="B709" s="5" t="s">
        <v>10</v>
      </c>
      <c r="C709" s="6">
        <v>10529</v>
      </c>
      <c r="D709" s="6">
        <v>9799</v>
      </c>
      <c r="E709" s="6">
        <v>9071</v>
      </c>
      <c r="F709" s="6">
        <v>8023</v>
      </c>
      <c r="G709" s="6">
        <v>8305</v>
      </c>
      <c r="H709" s="6">
        <v>7436</v>
      </c>
      <c r="I709" s="6">
        <v>7183</v>
      </c>
      <c r="J709" s="6">
        <v>7114</v>
      </c>
      <c r="K709" s="6">
        <v>5652</v>
      </c>
      <c r="L709" s="6">
        <v>3961</v>
      </c>
    </row>
    <row r="710" spans="1:12" ht="12.75">
      <c r="B710" s="5" t="s">
        <v>11</v>
      </c>
      <c r="C710" s="6">
        <v>1195</v>
      </c>
      <c r="D710" s="6">
        <v>1063</v>
      </c>
      <c r="E710" s="6">
        <v>942</v>
      </c>
      <c r="F710" s="6">
        <v>926</v>
      </c>
      <c r="G710" s="6">
        <v>980</v>
      </c>
      <c r="H710" s="6">
        <v>869</v>
      </c>
      <c r="I710" s="6">
        <v>761</v>
      </c>
      <c r="J710" s="6">
        <v>765</v>
      </c>
      <c r="K710" s="6">
        <v>477</v>
      </c>
      <c r="L710" s="6">
        <v>17</v>
      </c>
    </row>
    <row r="711" spans="1:12" ht="12.75">
      <c r="B711" s="5" t="s">
        <v>12</v>
      </c>
      <c r="C711" s="6">
        <v>930</v>
      </c>
      <c r="D711" s="6">
        <v>439</v>
      </c>
      <c r="E711" s="6">
        <v>595</v>
      </c>
      <c r="F711" s="6">
        <v>609</v>
      </c>
      <c r="G711" s="6">
        <v>655</v>
      </c>
      <c r="H711" s="6">
        <v>624</v>
      </c>
      <c r="I711" s="6">
        <v>500</v>
      </c>
      <c r="J711" s="6">
        <v>550</v>
      </c>
      <c r="K711" s="6">
        <v>377</v>
      </c>
      <c r="L711" s="6">
        <v>27</v>
      </c>
    </row>
    <row r="712" spans="1:12" ht="12.75">
      <c r="B712" s="5" t="s">
        <v>13</v>
      </c>
      <c r="C712" s="7">
        <v>4.4400000000000004</v>
      </c>
      <c r="D712" s="7">
        <v>2.08</v>
      </c>
      <c r="E712" s="7">
        <v>2.76</v>
      </c>
      <c r="F712" s="7">
        <v>2.7</v>
      </c>
      <c r="G712" s="7">
        <v>2.86</v>
      </c>
      <c r="H712" s="7">
        <v>2.7</v>
      </c>
      <c r="I712" s="7">
        <v>4.17</v>
      </c>
      <c r="J712" s="7">
        <v>4.45</v>
      </c>
      <c r="K712" s="7">
        <v>3.07</v>
      </c>
      <c r="L712" s="7">
        <v>0.23</v>
      </c>
    </row>
    <row r="713" spans="1:12" ht="12.75">
      <c r="B713" s="5" t="s">
        <v>14</v>
      </c>
      <c r="C713" s="7">
        <v>34.74</v>
      </c>
      <c r="D713" s="7">
        <v>50.33</v>
      </c>
      <c r="E713" s="7">
        <v>40.700000000000003</v>
      </c>
      <c r="F713" s="7">
        <v>41.37</v>
      </c>
      <c r="G713" s="7">
        <v>52.06</v>
      </c>
      <c r="H713" s="7">
        <v>52.4</v>
      </c>
      <c r="I713" s="7">
        <v>33.22</v>
      </c>
      <c r="J713" s="7">
        <v>29.57</v>
      </c>
      <c r="K713" s="7">
        <v>33.57</v>
      </c>
      <c r="L713" s="7">
        <v>15.41</v>
      </c>
    </row>
    <row r="714" spans="1:12" ht="12.75">
      <c r="B714" s="5" t="s">
        <v>15</v>
      </c>
      <c r="C714" s="8">
        <f t="shared" ref="C714:L714" si="131">C713/C712</f>
        <v>7.8243243243243237</v>
      </c>
      <c r="D714" s="8">
        <f t="shared" si="131"/>
        <v>24.197115384615383</v>
      </c>
      <c r="E714" s="8">
        <f t="shared" si="131"/>
        <v>14.746376811594205</v>
      </c>
      <c r="F714" s="8">
        <f t="shared" si="131"/>
        <v>15.322222222222221</v>
      </c>
      <c r="G714" s="8">
        <f t="shared" si="131"/>
        <v>18.202797202797203</v>
      </c>
      <c r="H714" s="8">
        <f t="shared" si="131"/>
        <v>19.407407407407405</v>
      </c>
      <c r="I714" s="8">
        <f t="shared" si="131"/>
        <v>7.9664268585131897</v>
      </c>
      <c r="J714" s="8">
        <f t="shared" si="131"/>
        <v>6.6449438202247189</v>
      </c>
      <c r="K714" s="8">
        <f t="shared" si="131"/>
        <v>10.93485342019544</v>
      </c>
      <c r="L714" s="8">
        <f t="shared" si="131"/>
        <v>67</v>
      </c>
    </row>
    <row r="716" spans="1:12" ht="15">
      <c r="B716" s="80" t="s">
        <v>16</v>
      </c>
      <c r="C716" s="81"/>
      <c r="D716" s="81"/>
      <c r="E716" s="81"/>
      <c r="F716" s="81"/>
      <c r="G716" s="81"/>
      <c r="H716" s="81"/>
      <c r="I716" s="81"/>
      <c r="J716" s="81"/>
      <c r="K716" s="81"/>
      <c r="L716" s="81"/>
    </row>
    <row r="717" spans="1:12" ht="18.75">
      <c r="B717" s="87" t="s">
        <v>874</v>
      </c>
      <c r="C717" s="76"/>
      <c r="D717" s="76"/>
      <c r="E717" s="76"/>
      <c r="F717" s="77"/>
      <c r="G717" s="9"/>
      <c r="H717" s="10"/>
      <c r="I717" s="10"/>
      <c r="J717" s="10"/>
      <c r="K717" s="10"/>
      <c r="L717" s="10"/>
    </row>
    <row r="718" spans="1:12" ht="15">
      <c r="B718" s="11" t="s">
        <v>20</v>
      </c>
      <c r="C718" s="12" t="s">
        <v>21</v>
      </c>
      <c r="D718" s="13" t="s">
        <v>22</v>
      </c>
      <c r="E718" s="14" t="s">
        <v>23</v>
      </c>
      <c r="F718" s="15" t="s">
        <v>24</v>
      </c>
      <c r="G718" s="16"/>
      <c r="H718" s="17" t="s">
        <v>20</v>
      </c>
      <c r="I718" s="12" t="s">
        <v>25</v>
      </c>
      <c r="J718" s="13" t="s">
        <v>22</v>
      </c>
      <c r="K718" s="15" t="s">
        <v>23</v>
      </c>
      <c r="L718" s="15" t="s">
        <v>24</v>
      </c>
    </row>
    <row r="719" spans="1:12" ht="15">
      <c r="B719" s="18">
        <v>39783</v>
      </c>
      <c r="C719" s="19">
        <v>7.73</v>
      </c>
      <c r="D719" s="20"/>
      <c r="E719" s="21">
        <v>1000</v>
      </c>
      <c r="F719" s="22">
        <f>(E719)+(E719*D720)</f>
        <v>1993.5316946959897</v>
      </c>
      <c r="G719" s="16"/>
      <c r="H719" s="23">
        <v>39783</v>
      </c>
      <c r="I719" s="24">
        <v>8515</v>
      </c>
      <c r="J719" s="20"/>
      <c r="K719" s="21">
        <v>1000</v>
      </c>
      <c r="L719" s="22">
        <f>(K719)+(K719*J720)</f>
        <v>1229.7122724603641</v>
      </c>
    </row>
    <row r="720" spans="1:12" ht="15">
      <c r="B720" s="18">
        <v>40148</v>
      </c>
      <c r="C720" s="19">
        <v>15.41</v>
      </c>
      <c r="D720" s="25">
        <f t="shared" ref="D720:D729" si="132">(C720-C719)/C719</f>
        <v>0.99353169469598956</v>
      </c>
      <c r="E720" s="21">
        <v>1000</v>
      </c>
      <c r="F720" s="22">
        <f t="shared" ref="F720:F728" si="133">(F719+E720)+(F719+E720)*D721</f>
        <v>6521.2757294577787</v>
      </c>
      <c r="G720" s="16"/>
      <c r="H720" s="23">
        <v>40148</v>
      </c>
      <c r="I720" s="24">
        <v>10471</v>
      </c>
      <c r="J720" s="25">
        <f t="shared" ref="J720:J729" si="134">(I720-I719)/I719</f>
        <v>0.22971227246036408</v>
      </c>
      <c r="K720" s="21">
        <v>1000</v>
      </c>
      <c r="L720" s="22">
        <f t="shared" ref="L720:L728" si="135">(L719+K720)+(L719+K720)*J721</f>
        <v>2446.9127803306319</v>
      </c>
    </row>
    <row r="721" spans="1:12" ht="15">
      <c r="B721" s="18">
        <v>40513</v>
      </c>
      <c r="C721" s="19">
        <v>33.57</v>
      </c>
      <c r="D721" s="25">
        <f t="shared" si="132"/>
        <v>1.1784555483452304</v>
      </c>
      <c r="E721" s="21">
        <v>1000</v>
      </c>
      <c r="F721" s="22">
        <f t="shared" si="133"/>
        <v>6625.0855918995094</v>
      </c>
      <c r="G721" s="16"/>
      <c r="H721" s="23">
        <v>40513</v>
      </c>
      <c r="I721" s="24">
        <v>11491</v>
      </c>
      <c r="J721" s="25">
        <f t="shared" si="134"/>
        <v>9.741189953204088E-2</v>
      </c>
      <c r="K721" s="21">
        <v>1000</v>
      </c>
      <c r="L721" s="22">
        <f t="shared" si="135"/>
        <v>3664.6883158384239</v>
      </c>
    </row>
    <row r="722" spans="1:12" ht="15">
      <c r="B722" s="18">
        <v>40878</v>
      </c>
      <c r="C722" s="19">
        <v>29.57</v>
      </c>
      <c r="D722" s="25">
        <f t="shared" si="132"/>
        <v>-0.11915400655347036</v>
      </c>
      <c r="E722" s="21">
        <v>1000</v>
      </c>
      <c r="F722" s="22">
        <f t="shared" si="133"/>
        <v>8566.2950071999221</v>
      </c>
      <c r="G722" s="16"/>
      <c r="H722" s="23">
        <v>40878</v>
      </c>
      <c r="I722" s="24">
        <v>12217</v>
      </c>
      <c r="J722" s="25">
        <f t="shared" si="134"/>
        <v>6.3179879906013398E-2</v>
      </c>
      <c r="K722" s="21">
        <v>1000</v>
      </c>
      <c r="L722" s="22">
        <f t="shared" si="135"/>
        <v>5022.8349672468257</v>
      </c>
    </row>
    <row r="723" spans="1:12" ht="15">
      <c r="B723" s="18">
        <v>41244</v>
      </c>
      <c r="C723" s="19">
        <v>33.22</v>
      </c>
      <c r="D723" s="25">
        <f t="shared" si="132"/>
        <v>0.12343591477849167</v>
      </c>
      <c r="E723" s="21">
        <v>1000</v>
      </c>
      <c r="F723" s="22">
        <f t="shared" si="133"/>
        <v>15089.520119725345</v>
      </c>
      <c r="G723" s="16"/>
      <c r="H723" s="23">
        <v>41244</v>
      </c>
      <c r="I723" s="24">
        <v>13155</v>
      </c>
      <c r="J723" s="25">
        <f t="shared" si="134"/>
        <v>7.6778259801915369E-2</v>
      </c>
      <c r="K723" s="21">
        <v>1000</v>
      </c>
      <c r="L723" s="22">
        <f t="shared" si="135"/>
        <v>7213.2090390705998</v>
      </c>
    </row>
    <row r="724" spans="1:12" ht="15">
      <c r="B724" s="18">
        <v>41609</v>
      </c>
      <c r="C724" s="19">
        <v>52.4</v>
      </c>
      <c r="D724" s="25">
        <f t="shared" si="132"/>
        <v>0.57736303431667668</v>
      </c>
      <c r="E724" s="21">
        <v>1000</v>
      </c>
      <c r="F724" s="22">
        <f t="shared" si="133"/>
        <v>15985.12247009354</v>
      </c>
      <c r="G724" s="16"/>
      <c r="H724" s="23">
        <v>41609</v>
      </c>
      <c r="I724" s="24">
        <v>15755</v>
      </c>
      <c r="J724" s="25">
        <f t="shared" si="134"/>
        <v>0.1976434815659445</v>
      </c>
      <c r="K724" s="21">
        <v>1000</v>
      </c>
      <c r="L724" s="22">
        <f t="shared" si="135"/>
        <v>9411.1750417227249</v>
      </c>
    </row>
    <row r="725" spans="1:12" ht="15">
      <c r="B725" s="18">
        <v>41974</v>
      </c>
      <c r="C725" s="19">
        <v>52.06</v>
      </c>
      <c r="D725" s="25">
        <f t="shared" si="132"/>
        <v>-6.4885496183205403E-3</v>
      </c>
      <c r="E725" s="21">
        <v>1000</v>
      </c>
      <c r="F725" s="22">
        <f t="shared" si="133"/>
        <v>13497.39755258874</v>
      </c>
      <c r="G725" s="16"/>
      <c r="H725" s="23">
        <v>41974</v>
      </c>
      <c r="I725" s="24">
        <v>18053</v>
      </c>
      <c r="J725" s="25">
        <f t="shared" si="134"/>
        <v>0.14585845763249761</v>
      </c>
      <c r="K725" s="21">
        <v>1000</v>
      </c>
      <c r="L725" s="22">
        <f t="shared" si="135"/>
        <v>10049.007095885365</v>
      </c>
    </row>
    <row r="726" spans="1:12" ht="15">
      <c r="B726" s="18">
        <v>42339</v>
      </c>
      <c r="C726" s="19">
        <v>41.37</v>
      </c>
      <c r="D726" s="25">
        <f t="shared" si="132"/>
        <v>-0.20533999231655789</v>
      </c>
      <c r="E726" s="21">
        <v>1000</v>
      </c>
      <c r="F726" s="22">
        <f t="shared" si="133"/>
        <v>14262.60769616538</v>
      </c>
      <c r="G726" s="16"/>
      <c r="H726" s="23">
        <v>42339</v>
      </c>
      <c r="I726" s="24">
        <v>17425</v>
      </c>
      <c r="J726" s="25">
        <f t="shared" si="134"/>
        <v>-3.4786462083864177E-2</v>
      </c>
      <c r="K726" s="21">
        <v>1000</v>
      </c>
      <c r="L726" s="22">
        <f t="shared" si="135"/>
        <v>12658.325891257362</v>
      </c>
    </row>
    <row r="727" spans="1:12" ht="15">
      <c r="B727" s="18">
        <v>42705</v>
      </c>
      <c r="C727" s="19">
        <v>40.700000000000003</v>
      </c>
      <c r="D727" s="25">
        <f t="shared" si="132"/>
        <v>-1.6195310611554138E-2</v>
      </c>
      <c r="E727" s="21">
        <v>1000</v>
      </c>
      <c r="F727" s="22">
        <f t="shared" si="133"/>
        <v>18873.883178083623</v>
      </c>
      <c r="G727" s="16"/>
      <c r="H727" s="23">
        <v>42705</v>
      </c>
      <c r="I727" s="24">
        <v>19963</v>
      </c>
      <c r="J727" s="25">
        <f t="shared" si="134"/>
        <v>0.14565279770444764</v>
      </c>
      <c r="K727" s="21">
        <v>1000</v>
      </c>
      <c r="L727" s="22">
        <f t="shared" si="135"/>
        <v>16984.134745507828</v>
      </c>
    </row>
    <row r="728" spans="1:12" ht="15">
      <c r="B728" s="18">
        <v>43070</v>
      </c>
      <c r="C728" s="19">
        <v>50.33</v>
      </c>
      <c r="D728" s="25">
        <f t="shared" si="132"/>
        <v>0.23660933660933647</v>
      </c>
      <c r="E728" s="21">
        <v>1000</v>
      </c>
      <c r="F728" s="26">
        <f t="shared" si="133"/>
        <v>13717.836312470199</v>
      </c>
      <c r="G728" s="16"/>
      <c r="H728" s="23">
        <v>43070</v>
      </c>
      <c r="I728" s="24">
        <v>24824</v>
      </c>
      <c r="J728" s="25">
        <f t="shared" si="134"/>
        <v>0.24350047588037871</v>
      </c>
      <c r="K728" s="21">
        <v>1000</v>
      </c>
      <c r="L728" s="27">
        <f t="shared" si="135"/>
        <v>16899.609700630885</v>
      </c>
    </row>
    <row r="729" spans="1:12" ht="15">
      <c r="B729" s="18">
        <v>43435</v>
      </c>
      <c r="C729" s="19">
        <v>34.74</v>
      </c>
      <c r="D729" s="25">
        <f t="shared" si="132"/>
        <v>-0.30975561295450021</v>
      </c>
      <c r="E729" s="28"/>
      <c r="F729" s="28"/>
      <c r="G729" s="16"/>
      <c r="H729" s="23">
        <v>43435</v>
      </c>
      <c r="I729" s="24">
        <v>23327</v>
      </c>
      <c r="J729" s="25">
        <f t="shared" si="134"/>
        <v>-6.0304543989687397E-2</v>
      </c>
      <c r="K729" s="29"/>
      <c r="L729" s="30"/>
    </row>
    <row r="730" spans="1:12" ht="15">
      <c r="B730" s="9"/>
      <c r="C730" s="9"/>
      <c r="D730" s="9"/>
      <c r="E730" s="31">
        <f>SUM(E719:E729)</f>
        <v>10000</v>
      </c>
      <c r="F730" s="32"/>
      <c r="G730" s="9"/>
      <c r="H730" s="9"/>
      <c r="I730" s="9"/>
      <c r="J730" s="9"/>
      <c r="K730" s="31">
        <f>SUM(K719:K729)</f>
        <v>10000</v>
      </c>
      <c r="L730" s="33"/>
    </row>
    <row r="731" spans="1:12" ht="15">
      <c r="B731" s="9"/>
      <c r="C731" s="9"/>
      <c r="D731" s="9"/>
      <c r="E731" s="31"/>
      <c r="F731" s="32"/>
      <c r="G731" s="9"/>
      <c r="H731" s="9"/>
      <c r="I731" s="9"/>
      <c r="J731" s="9"/>
      <c r="K731" s="31"/>
      <c r="L731" s="33"/>
    </row>
    <row r="732" spans="1:12" ht="14.25">
      <c r="A732" s="2" t="s">
        <v>878</v>
      </c>
      <c r="B732" s="79" t="s">
        <v>879</v>
      </c>
      <c r="C732" s="76"/>
      <c r="D732" s="76"/>
      <c r="E732" s="76"/>
      <c r="F732" s="76"/>
      <c r="G732" s="76"/>
      <c r="H732" s="76"/>
      <c r="I732" s="76"/>
      <c r="J732" s="76"/>
      <c r="K732" s="76"/>
      <c r="L732" s="77"/>
    </row>
    <row r="733" spans="1:12" ht="12.75">
      <c r="B733" s="82" t="s">
        <v>2</v>
      </c>
      <c r="C733" s="76"/>
      <c r="D733" s="76"/>
      <c r="E733" s="76"/>
      <c r="F733" s="76"/>
      <c r="G733" s="76"/>
      <c r="H733" s="76"/>
      <c r="I733" s="76"/>
      <c r="J733" s="76"/>
      <c r="K733" s="76"/>
      <c r="L733" s="77"/>
    </row>
    <row r="734" spans="1:12" ht="12.75">
      <c r="B734" s="78" t="s">
        <v>880</v>
      </c>
      <c r="C734" s="76"/>
      <c r="D734" s="76"/>
      <c r="E734" s="76"/>
      <c r="F734" s="76"/>
      <c r="G734" s="76"/>
      <c r="H734" s="76"/>
      <c r="I734" s="76"/>
      <c r="J734" s="76"/>
      <c r="K734" s="76"/>
      <c r="L734" s="77"/>
    </row>
    <row r="735" spans="1:12" ht="12.75">
      <c r="B735" s="3"/>
      <c r="C735" s="4">
        <v>2018</v>
      </c>
      <c r="D735" s="4">
        <v>2017</v>
      </c>
      <c r="E735" s="4">
        <v>2016</v>
      </c>
      <c r="F735" s="4">
        <v>2015</v>
      </c>
      <c r="G735" s="4">
        <v>2014</v>
      </c>
      <c r="H735" s="4">
        <v>2013</v>
      </c>
      <c r="I735" s="4">
        <v>2012</v>
      </c>
      <c r="J735" s="4">
        <v>2011</v>
      </c>
      <c r="K735" s="4">
        <v>2010</v>
      </c>
      <c r="L735" s="4">
        <v>2009</v>
      </c>
    </row>
    <row r="736" spans="1:12" ht="12.75">
      <c r="B736" s="5" t="s">
        <v>10</v>
      </c>
      <c r="C736" s="6">
        <v>54722</v>
      </c>
      <c r="D736" s="6">
        <v>45462</v>
      </c>
      <c r="E736" s="6">
        <v>38537</v>
      </c>
      <c r="F736" s="6">
        <v>47011</v>
      </c>
      <c r="G736" s="6">
        <v>55184</v>
      </c>
      <c r="H736" s="6">
        <v>55656</v>
      </c>
      <c r="I736" s="6">
        <v>65875</v>
      </c>
      <c r="J736" s="6">
        <v>60138</v>
      </c>
      <c r="K736" s="6">
        <v>42588</v>
      </c>
      <c r="L736" s="6">
        <v>32396</v>
      </c>
    </row>
    <row r="737" spans="2:12" ht="12.75">
      <c r="B737" s="5" t="s">
        <v>11</v>
      </c>
      <c r="C737" s="6">
        <v>7822</v>
      </c>
      <c r="D737" s="6">
        <v>4082</v>
      </c>
      <c r="E737" s="6">
        <v>139</v>
      </c>
      <c r="F737" s="6">
        <v>2855</v>
      </c>
      <c r="G737" s="6">
        <v>5083</v>
      </c>
      <c r="H737" s="6">
        <v>5128</v>
      </c>
      <c r="I737" s="6">
        <v>8573</v>
      </c>
      <c r="J737" s="6">
        <v>7153</v>
      </c>
      <c r="K737" s="6">
        <v>3963</v>
      </c>
      <c r="L737" s="6">
        <v>569</v>
      </c>
    </row>
    <row r="738" spans="2:12" ht="12.75">
      <c r="B738" s="5" t="s">
        <v>12</v>
      </c>
      <c r="C738" s="6">
        <v>6147</v>
      </c>
      <c r="D738" s="6">
        <v>754</v>
      </c>
      <c r="E738" s="6">
        <v>-67</v>
      </c>
      <c r="F738" s="6">
        <v>2102</v>
      </c>
      <c r="G738" s="6">
        <v>3695</v>
      </c>
      <c r="H738" s="6">
        <v>3789</v>
      </c>
      <c r="I738" s="6">
        <v>5681</v>
      </c>
      <c r="J738" s="6">
        <v>4928</v>
      </c>
      <c r="K738" s="6">
        <v>2700</v>
      </c>
      <c r="L738" s="6">
        <v>895</v>
      </c>
    </row>
    <row r="739" spans="2:12" ht="12.75">
      <c r="B739" s="5" t="s">
        <v>13</v>
      </c>
      <c r="C739" s="7">
        <v>10.26</v>
      </c>
      <c r="D739" s="7">
        <v>1.26</v>
      </c>
      <c r="E739" s="7">
        <v>-0.11</v>
      </c>
      <c r="F739" s="7">
        <v>3.5</v>
      </c>
      <c r="G739" s="7">
        <v>5.88</v>
      </c>
      <c r="H739" s="7">
        <v>5.75</v>
      </c>
      <c r="I739" s="7">
        <v>8.48</v>
      </c>
      <c r="J739" s="7">
        <v>7.4</v>
      </c>
      <c r="K739" s="7">
        <v>4.1500000000000004</v>
      </c>
      <c r="L739" s="7">
        <v>1.43</v>
      </c>
    </row>
    <row r="740" spans="2:12" ht="12.75">
      <c r="B740" s="5" t="s">
        <v>14</v>
      </c>
      <c r="C740" s="7">
        <v>126.26</v>
      </c>
      <c r="D740" s="7">
        <v>153.15</v>
      </c>
      <c r="E740" s="7">
        <v>87.5</v>
      </c>
      <c r="F740" s="7">
        <v>60.78</v>
      </c>
      <c r="G740" s="7">
        <v>78.91</v>
      </c>
      <c r="H740" s="7">
        <v>76.760000000000005</v>
      </c>
      <c r="I740" s="7">
        <v>72.83</v>
      </c>
      <c r="J740" s="7">
        <v>72.099999999999994</v>
      </c>
      <c r="K740" s="7">
        <v>73.17</v>
      </c>
      <c r="L740" s="7">
        <v>43.41</v>
      </c>
    </row>
    <row r="741" spans="2:12" ht="12.75">
      <c r="B741" s="5" t="s">
        <v>15</v>
      </c>
      <c r="C741" s="8">
        <f t="shared" ref="C741:L741" si="136">C740/C739</f>
        <v>12.306042884990255</v>
      </c>
      <c r="D741" s="8">
        <f t="shared" si="136"/>
        <v>121.54761904761905</v>
      </c>
      <c r="E741" s="8">
        <f t="shared" si="136"/>
        <v>-795.4545454545455</v>
      </c>
      <c r="F741" s="8">
        <f t="shared" si="136"/>
        <v>17.365714285714287</v>
      </c>
      <c r="G741" s="8">
        <f t="shared" si="136"/>
        <v>13.420068027210885</v>
      </c>
      <c r="H741" s="8">
        <f t="shared" si="136"/>
        <v>13.349565217391305</v>
      </c>
      <c r="I741" s="8">
        <f t="shared" si="136"/>
        <v>8.5884433962264151</v>
      </c>
      <c r="J741" s="8">
        <f t="shared" si="136"/>
        <v>9.7432432432432421</v>
      </c>
      <c r="K741" s="8">
        <f t="shared" si="136"/>
        <v>17.631325301204818</v>
      </c>
      <c r="L741" s="8">
        <f t="shared" si="136"/>
        <v>30.356643356643357</v>
      </c>
    </row>
    <row r="743" spans="2:12" ht="15">
      <c r="B743" s="80" t="s">
        <v>16</v>
      </c>
      <c r="C743" s="81"/>
      <c r="D743" s="81"/>
      <c r="E743" s="81"/>
      <c r="F743" s="81"/>
      <c r="G743" s="81"/>
      <c r="H743" s="81"/>
      <c r="I743" s="81"/>
      <c r="J743" s="81"/>
      <c r="K743" s="81"/>
      <c r="L743" s="81"/>
    </row>
    <row r="744" spans="2:12" ht="18.75">
      <c r="B744" s="87" t="s">
        <v>882</v>
      </c>
      <c r="C744" s="76"/>
      <c r="D744" s="76"/>
      <c r="E744" s="76"/>
      <c r="F744" s="77"/>
      <c r="G744" s="9"/>
      <c r="H744" s="10"/>
      <c r="I744" s="10"/>
      <c r="J744" s="10"/>
      <c r="K744" s="10"/>
      <c r="L744" s="10"/>
    </row>
    <row r="745" spans="2:12" ht="15">
      <c r="B745" s="11" t="s">
        <v>20</v>
      </c>
      <c r="C745" s="12" t="s">
        <v>21</v>
      </c>
      <c r="D745" s="13" t="s">
        <v>22</v>
      </c>
      <c r="E745" s="14" t="s">
        <v>23</v>
      </c>
      <c r="F745" s="15" t="s">
        <v>24</v>
      </c>
      <c r="G745" s="16"/>
      <c r="H745" s="17" t="s">
        <v>20</v>
      </c>
      <c r="I745" s="12" t="s">
        <v>25</v>
      </c>
      <c r="J745" s="13" t="s">
        <v>22</v>
      </c>
      <c r="K745" s="15" t="s">
        <v>23</v>
      </c>
      <c r="L745" s="15" t="s">
        <v>24</v>
      </c>
    </row>
    <row r="746" spans="2:12" ht="15">
      <c r="B746" s="18">
        <v>39783</v>
      </c>
      <c r="C746" s="19">
        <v>22.51</v>
      </c>
      <c r="D746" s="20"/>
      <c r="E746" s="21">
        <v>1000</v>
      </c>
      <c r="F746" s="22">
        <f>(E746)+(E746*D747)</f>
        <v>1928.4762327854285</v>
      </c>
      <c r="G746" s="16"/>
      <c r="H746" s="23">
        <v>39783</v>
      </c>
      <c r="I746" s="24">
        <v>8515</v>
      </c>
      <c r="J746" s="20"/>
      <c r="K746" s="21">
        <v>1000</v>
      </c>
      <c r="L746" s="22">
        <f>(K746)+(K746*J747)</f>
        <v>1229.7122724603641</v>
      </c>
    </row>
    <row r="747" spans="2:12" ht="15">
      <c r="B747" s="18">
        <v>40148</v>
      </c>
      <c r="C747" s="19">
        <v>43.41</v>
      </c>
      <c r="D747" s="25">
        <f t="shared" ref="D747:D756" si="137">(C747-C746)/C746</f>
        <v>0.92847623278542846</v>
      </c>
      <c r="E747" s="21">
        <v>1000</v>
      </c>
      <c r="F747" s="22">
        <f t="shared" ref="F747:F755" si="138">(F746+E747)+(F746+E747)*D748</f>
        <v>4936.111632179448</v>
      </c>
      <c r="G747" s="16"/>
      <c r="H747" s="23">
        <v>40148</v>
      </c>
      <c r="I747" s="24">
        <v>10471</v>
      </c>
      <c r="J747" s="25">
        <f t="shared" ref="J747:J756" si="139">(I747-I746)/I746</f>
        <v>0.22971227246036408</v>
      </c>
      <c r="K747" s="21">
        <v>1000</v>
      </c>
      <c r="L747" s="22">
        <f t="shared" ref="L747:L755" si="140">(L746+K747)+(L746+K747)*J748</f>
        <v>2446.9127803306319</v>
      </c>
    </row>
    <row r="748" spans="2:12" ht="15">
      <c r="B748" s="18">
        <v>40513</v>
      </c>
      <c r="C748" s="19">
        <v>73.17</v>
      </c>
      <c r="D748" s="25">
        <f t="shared" si="137"/>
        <v>0.68555632342778183</v>
      </c>
      <c r="E748" s="21">
        <v>1000</v>
      </c>
      <c r="F748" s="22">
        <f t="shared" si="138"/>
        <v>5849.3050250121378</v>
      </c>
      <c r="G748" s="16"/>
      <c r="H748" s="23">
        <v>40513</v>
      </c>
      <c r="I748" s="24">
        <v>11491</v>
      </c>
      <c r="J748" s="25">
        <f t="shared" si="139"/>
        <v>9.741189953204088E-2</v>
      </c>
      <c r="K748" s="21">
        <v>1000</v>
      </c>
      <c r="L748" s="22">
        <f t="shared" si="140"/>
        <v>3664.6883158384239</v>
      </c>
    </row>
    <row r="749" spans="2:12" ht="15">
      <c r="B749" s="18">
        <v>40878</v>
      </c>
      <c r="C749" s="19">
        <v>72.099999999999994</v>
      </c>
      <c r="D749" s="25">
        <f t="shared" si="137"/>
        <v>-1.4623479568129115E-2</v>
      </c>
      <c r="E749" s="21">
        <v>1000</v>
      </c>
      <c r="F749" s="22">
        <f t="shared" si="138"/>
        <v>6918.6530509241893</v>
      </c>
      <c r="G749" s="16"/>
      <c r="H749" s="23">
        <v>40878</v>
      </c>
      <c r="I749" s="24">
        <v>12217</v>
      </c>
      <c r="J749" s="25">
        <f t="shared" si="139"/>
        <v>6.3179879906013398E-2</v>
      </c>
      <c r="K749" s="21">
        <v>1000</v>
      </c>
      <c r="L749" s="22">
        <f t="shared" si="140"/>
        <v>5022.8349672468257</v>
      </c>
    </row>
    <row r="750" spans="2:12" ht="15">
      <c r="B750" s="18">
        <v>41244</v>
      </c>
      <c r="C750" s="19">
        <v>72.83</v>
      </c>
      <c r="D750" s="25">
        <f t="shared" si="137"/>
        <v>1.0124826629681054E-2</v>
      </c>
      <c r="E750" s="21">
        <v>1000</v>
      </c>
      <c r="F750" s="22">
        <f t="shared" si="138"/>
        <v>8237.2258017028234</v>
      </c>
      <c r="G750" s="16"/>
      <c r="H750" s="23">
        <v>41244</v>
      </c>
      <c r="I750" s="24">
        <v>13155</v>
      </c>
      <c r="J750" s="25">
        <f t="shared" si="139"/>
        <v>7.6778259801915369E-2</v>
      </c>
      <c r="K750" s="21">
        <v>1000</v>
      </c>
      <c r="L750" s="22">
        <f t="shared" si="140"/>
        <v>7213.2090390705998</v>
      </c>
    </row>
    <row r="751" spans="2:12" ht="15">
      <c r="B751" s="18">
        <v>41609</v>
      </c>
      <c r="C751" s="19">
        <v>75.760000000000005</v>
      </c>
      <c r="D751" s="25">
        <f t="shared" si="137"/>
        <v>4.0230674172731115E-2</v>
      </c>
      <c r="E751" s="21">
        <v>1000</v>
      </c>
      <c r="F751" s="22">
        <f t="shared" si="138"/>
        <v>9621.2973602477523</v>
      </c>
      <c r="G751" s="16"/>
      <c r="H751" s="23">
        <v>41609</v>
      </c>
      <c r="I751" s="24">
        <v>15755</v>
      </c>
      <c r="J751" s="25">
        <f t="shared" si="139"/>
        <v>0.1976434815659445</v>
      </c>
      <c r="K751" s="21">
        <v>1000</v>
      </c>
      <c r="L751" s="22">
        <f t="shared" si="140"/>
        <v>9411.1750417227249</v>
      </c>
    </row>
    <row r="752" spans="2:12" ht="15">
      <c r="B752" s="18">
        <v>41974</v>
      </c>
      <c r="C752" s="19">
        <v>78.91</v>
      </c>
      <c r="D752" s="25">
        <f t="shared" si="137"/>
        <v>4.1578669482576443E-2</v>
      </c>
      <c r="E752" s="21">
        <v>1000</v>
      </c>
      <c r="F752" s="22">
        <f t="shared" si="138"/>
        <v>8180.9967501692863</v>
      </c>
      <c r="G752" s="16"/>
      <c r="H752" s="23">
        <v>41974</v>
      </c>
      <c r="I752" s="24">
        <v>18053</v>
      </c>
      <c r="J752" s="25">
        <f t="shared" si="139"/>
        <v>0.14585845763249761</v>
      </c>
      <c r="K752" s="21">
        <v>1000</v>
      </c>
      <c r="L752" s="22">
        <f t="shared" si="140"/>
        <v>10049.007095885365</v>
      </c>
    </row>
    <row r="753" spans="1:12" ht="15">
      <c r="B753" s="18">
        <v>42339</v>
      </c>
      <c r="C753" s="19">
        <v>60.78</v>
      </c>
      <c r="D753" s="25">
        <f t="shared" si="137"/>
        <v>-0.22975541756431372</v>
      </c>
      <c r="E753" s="21">
        <v>1000</v>
      </c>
      <c r="F753" s="22">
        <f t="shared" si="138"/>
        <v>13217.130892395731</v>
      </c>
      <c r="G753" s="16"/>
      <c r="H753" s="23">
        <v>42339</v>
      </c>
      <c r="I753" s="24">
        <v>17425</v>
      </c>
      <c r="J753" s="25">
        <f t="shared" si="139"/>
        <v>-3.4786462083864177E-2</v>
      </c>
      <c r="K753" s="21">
        <v>1000</v>
      </c>
      <c r="L753" s="22">
        <f t="shared" si="140"/>
        <v>12658.325891257362</v>
      </c>
    </row>
    <row r="754" spans="1:12" ht="15">
      <c r="B754" s="18">
        <v>42705</v>
      </c>
      <c r="C754" s="19">
        <v>87.5</v>
      </c>
      <c r="D754" s="25">
        <f t="shared" si="137"/>
        <v>0.43961829549193809</v>
      </c>
      <c r="E754" s="21">
        <v>1000</v>
      </c>
      <c r="F754" s="22">
        <f t="shared" si="138"/>
        <v>24884.041099090358</v>
      </c>
      <c r="G754" s="16"/>
      <c r="H754" s="23">
        <v>42705</v>
      </c>
      <c r="I754" s="24">
        <v>19963</v>
      </c>
      <c r="J754" s="25">
        <f t="shared" si="139"/>
        <v>0.14565279770444764</v>
      </c>
      <c r="K754" s="21">
        <v>1000</v>
      </c>
      <c r="L754" s="22">
        <f t="shared" si="140"/>
        <v>16984.134745507828</v>
      </c>
    </row>
    <row r="755" spans="1:12" ht="15">
      <c r="B755" s="18">
        <v>43070</v>
      </c>
      <c r="C755" s="19">
        <v>153.15</v>
      </c>
      <c r="D755" s="25">
        <f t="shared" si="137"/>
        <v>0.75028571428571433</v>
      </c>
      <c r="E755" s="21">
        <v>1000</v>
      </c>
      <c r="F755" s="26">
        <f t="shared" si="138"/>
        <v>21339.334176762313</v>
      </c>
      <c r="G755" s="16"/>
      <c r="H755" s="23">
        <v>43070</v>
      </c>
      <c r="I755" s="24">
        <v>24824</v>
      </c>
      <c r="J755" s="25">
        <f t="shared" si="139"/>
        <v>0.24350047588037871</v>
      </c>
      <c r="K755" s="21">
        <v>1000</v>
      </c>
      <c r="L755" s="27">
        <f t="shared" si="140"/>
        <v>16899.609700630885</v>
      </c>
    </row>
    <row r="756" spans="1:12" ht="15">
      <c r="B756" s="18">
        <v>43435</v>
      </c>
      <c r="C756" s="19">
        <v>126.26</v>
      </c>
      <c r="D756" s="25">
        <f t="shared" si="137"/>
        <v>-0.17557949722494287</v>
      </c>
      <c r="E756" s="28"/>
      <c r="F756" s="28"/>
      <c r="G756" s="16"/>
      <c r="H756" s="23">
        <v>43435</v>
      </c>
      <c r="I756" s="24">
        <v>23327</v>
      </c>
      <c r="J756" s="25">
        <f t="shared" si="139"/>
        <v>-6.0304543989687397E-2</v>
      </c>
      <c r="K756" s="29"/>
      <c r="L756" s="30"/>
    </row>
    <row r="757" spans="1:12" ht="15">
      <c r="B757" s="9"/>
      <c r="C757" s="9"/>
      <c r="D757" s="9"/>
      <c r="E757" s="31">
        <f>SUM(E746:E756)</f>
        <v>10000</v>
      </c>
      <c r="F757" s="32"/>
      <c r="G757" s="9"/>
      <c r="H757" s="9"/>
      <c r="I757" s="9"/>
      <c r="J757" s="9"/>
      <c r="K757" s="31">
        <f>SUM(K746:K756)</f>
        <v>10000</v>
      </c>
      <c r="L757" s="33"/>
    </row>
    <row r="758" spans="1:12" ht="15">
      <c r="B758" s="9"/>
      <c r="C758" s="9"/>
      <c r="D758" s="9"/>
      <c r="E758" s="31"/>
      <c r="F758" s="32"/>
      <c r="G758" s="9"/>
      <c r="H758" s="9"/>
      <c r="I758" s="9"/>
      <c r="J758" s="9"/>
      <c r="K758" s="31"/>
      <c r="L758" s="33"/>
    </row>
    <row r="759" spans="1:12" ht="14.25">
      <c r="A759" s="2" t="s">
        <v>887</v>
      </c>
      <c r="B759" s="79" t="s">
        <v>888</v>
      </c>
      <c r="C759" s="76"/>
      <c r="D759" s="76"/>
      <c r="E759" s="76"/>
      <c r="F759" s="76"/>
      <c r="G759" s="76"/>
      <c r="H759" s="76"/>
      <c r="I759" s="76"/>
      <c r="J759" s="76"/>
      <c r="K759" s="76"/>
      <c r="L759" s="77"/>
    </row>
    <row r="760" spans="1:12" ht="12.75">
      <c r="B760" s="82" t="s">
        <v>2</v>
      </c>
      <c r="C760" s="76"/>
      <c r="D760" s="76"/>
      <c r="E760" s="76"/>
      <c r="F760" s="76"/>
      <c r="G760" s="76"/>
      <c r="H760" s="76"/>
      <c r="I760" s="76"/>
      <c r="J760" s="76"/>
      <c r="K760" s="76"/>
      <c r="L760" s="77"/>
    </row>
    <row r="761" spans="1:12" ht="12.75">
      <c r="B761" s="78" t="s">
        <v>889</v>
      </c>
      <c r="C761" s="76"/>
      <c r="D761" s="76"/>
      <c r="E761" s="76"/>
      <c r="F761" s="76"/>
      <c r="G761" s="76"/>
      <c r="H761" s="76"/>
      <c r="I761" s="76"/>
      <c r="J761" s="76"/>
      <c r="K761" s="76"/>
      <c r="L761" s="77"/>
    </row>
    <row r="762" spans="1:12" ht="12.75">
      <c r="B762" s="3"/>
      <c r="C762" s="4">
        <v>2018</v>
      </c>
      <c r="D762" s="4">
        <v>2017</v>
      </c>
      <c r="E762" s="4">
        <v>2016</v>
      </c>
      <c r="F762" s="4">
        <v>2015</v>
      </c>
      <c r="G762" s="4">
        <v>2014</v>
      </c>
      <c r="H762" s="4">
        <v>2013</v>
      </c>
      <c r="I762" s="4">
        <v>2012</v>
      </c>
      <c r="J762" s="4">
        <v>2011</v>
      </c>
      <c r="K762" s="4">
        <v>2010</v>
      </c>
      <c r="L762" s="4">
        <v>2009</v>
      </c>
    </row>
    <row r="763" spans="1:12" ht="12.75">
      <c r="B763" s="5" t="s">
        <v>10</v>
      </c>
      <c r="C763" s="6">
        <v>19695</v>
      </c>
      <c r="D763" s="6">
        <v>16311</v>
      </c>
      <c r="E763" s="6">
        <v>15049</v>
      </c>
      <c r="F763" s="6">
        <v>17942</v>
      </c>
      <c r="G763" s="6">
        <v>17792</v>
      </c>
      <c r="H763" s="6">
        <v>15948</v>
      </c>
      <c r="I763" s="6">
        <v>15951</v>
      </c>
      <c r="J763" s="6">
        <v>15325</v>
      </c>
      <c r="K763" s="6">
        <v>9325</v>
      </c>
      <c r="L763" s="6">
        <v>7076</v>
      </c>
    </row>
    <row r="764" spans="1:12" ht="12.75">
      <c r="B764" s="5" t="s">
        <v>11</v>
      </c>
      <c r="C764" s="6">
        <v>2810</v>
      </c>
      <c r="D764" s="6">
        <v>2173</v>
      </c>
      <c r="E764" s="6">
        <v>1130</v>
      </c>
      <c r="F764" s="6">
        <v>1952</v>
      </c>
      <c r="G764" s="6">
        <v>1624</v>
      </c>
      <c r="H764" s="6">
        <v>1326</v>
      </c>
      <c r="I764" s="6">
        <v>1628</v>
      </c>
      <c r="J764" s="6">
        <v>1506</v>
      </c>
      <c r="K764" s="6">
        <v>660</v>
      </c>
      <c r="L764" s="6">
        <v>175</v>
      </c>
    </row>
    <row r="765" spans="1:12" ht="12.75">
      <c r="B765" s="5" t="s">
        <v>12</v>
      </c>
      <c r="C765" s="6">
        <v>2195</v>
      </c>
      <c r="D765" s="6">
        <v>1675</v>
      </c>
      <c r="E765" s="6">
        <v>521</v>
      </c>
      <c r="F765" s="6">
        <v>1604</v>
      </c>
      <c r="G765" s="6">
        <v>1358</v>
      </c>
      <c r="H765" s="6">
        <v>1171</v>
      </c>
      <c r="I765" s="6">
        <v>1111</v>
      </c>
      <c r="J765" s="6">
        <v>1042</v>
      </c>
      <c r="K765" s="6">
        <v>457</v>
      </c>
      <c r="L765" s="6">
        <v>111</v>
      </c>
    </row>
    <row r="766" spans="1:12" ht="12.75">
      <c r="B766" s="5" t="s">
        <v>13</v>
      </c>
      <c r="C766" s="7">
        <v>6.24</v>
      </c>
      <c r="D766" s="7">
        <v>4.75</v>
      </c>
      <c r="E766" s="7">
        <v>1.48</v>
      </c>
      <c r="F766" s="7">
        <v>4.51</v>
      </c>
      <c r="G766" s="7">
        <v>3.82</v>
      </c>
      <c r="H766" s="7">
        <v>3.3</v>
      </c>
      <c r="I766" s="7">
        <v>3.12</v>
      </c>
      <c r="J766" s="7">
        <v>2.86</v>
      </c>
      <c r="K766" s="7">
        <v>1.25</v>
      </c>
      <c r="L766" s="7">
        <v>0.31</v>
      </c>
    </row>
    <row r="767" spans="1:12" ht="12.75">
      <c r="B767" s="5" t="s">
        <v>14</v>
      </c>
      <c r="C767" s="7">
        <v>54.92</v>
      </c>
      <c r="D767" s="7">
        <v>66.03</v>
      </c>
      <c r="E767" s="7">
        <v>57.96</v>
      </c>
      <c r="F767" s="7">
        <v>41.03</v>
      </c>
      <c r="G767" s="7">
        <v>57.12</v>
      </c>
      <c r="H767" s="7">
        <v>48.25</v>
      </c>
      <c r="I767" s="7">
        <v>35.67</v>
      </c>
      <c r="J767" s="7">
        <v>28.47</v>
      </c>
      <c r="K767" s="7">
        <v>42.75</v>
      </c>
      <c r="L767" s="7">
        <v>26.8</v>
      </c>
    </row>
    <row r="768" spans="1:12" ht="12.75">
      <c r="B768" s="5" t="s">
        <v>15</v>
      </c>
      <c r="C768" s="8">
        <f t="shared" ref="C768:L768" si="141">C767/C766</f>
        <v>8.8012820512820511</v>
      </c>
      <c r="D768" s="8">
        <f t="shared" si="141"/>
        <v>13.901052631578947</v>
      </c>
      <c r="E768" s="8">
        <f t="shared" si="141"/>
        <v>39.162162162162161</v>
      </c>
      <c r="F768" s="8">
        <f t="shared" si="141"/>
        <v>9.0975609756097562</v>
      </c>
      <c r="G768" s="8">
        <f t="shared" si="141"/>
        <v>14.952879581151832</v>
      </c>
      <c r="H768" s="8">
        <f t="shared" si="141"/>
        <v>14.621212121212123</v>
      </c>
      <c r="I768" s="8">
        <f t="shared" si="141"/>
        <v>11.432692307692308</v>
      </c>
      <c r="J768" s="8">
        <f t="shared" si="141"/>
        <v>9.954545454545455</v>
      </c>
      <c r="K768" s="8">
        <f t="shared" si="141"/>
        <v>34.200000000000003</v>
      </c>
      <c r="L768" s="8">
        <f t="shared" si="141"/>
        <v>86.451612903225808</v>
      </c>
    </row>
    <row r="770" spans="2:12" ht="15">
      <c r="B770" s="80" t="s">
        <v>16</v>
      </c>
      <c r="C770" s="81"/>
      <c r="D770" s="81"/>
      <c r="E770" s="81"/>
      <c r="F770" s="81"/>
      <c r="G770" s="81"/>
      <c r="H770" s="81"/>
      <c r="I770" s="81"/>
      <c r="J770" s="81"/>
      <c r="K770" s="81"/>
      <c r="L770" s="81"/>
    </row>
    <row r="771" spans="2:12" ht="18.75">
      <c r="B771" s="87" t="s">
        <v>890</v>
      </c>
      <c r="C771" s="76"/>
      <c r="D771" s="76"/>
      <c r="E771" s="76"/>
      <c r="F771" s="77"/>
      <c r="G771" s="9"/>
      <c r="H771" s="10"/>
      <c r="I771" s="10"/>
      <c r="J771" s="10"/>
      <c r="K771" s="10"/>
      <c r="L771" s="10"/>
    </row>
    <row r="772" spans="2:12" ht="15">
      <c r="B772" s="11" t="s">
        <v>20</v>
      </c>
      <c r="C772" s="12" t="s">
        <v>21</v>
      </c>
      <c r="D772" s="13" t="s">
        <v>22</v>
      </c>
      <c r="E772" s="14" t="s">
        <v>23</v>
      </c>
      <c r="F772" s="15" t="s">
        <v>24</v>
      </c>
      <c r="G772" s="16"/>
      <c r="H772" s="17" t="s">
        <v>20</v>
      </c>
      <c r="I772" s="12" t="s">
        <v>25</v>
      </c>
      <c r="J772" s="13" t="s">
        <v>22</v>
      </c>
      <c r="K772" s="15" t="s">
        <v>23</v>
      </c>
      <c r="L772" s="15" t="s">
        <v>24</v>
      </c>
    </row>
    <row r="773" spans="2:12" ht="15">
      <c r="B773" s="18">
        <v>39783</v>
      </c>
      <c r="C773" s="19">
        <v>19.170000000000002</v>
      </c>
      <c r="D773" s="20"/>
      <c r="E773" s="21">
        <v>1000</v>
      </c>
      <c r="F773" s="22">
        <f>(E773)+(E773*D774)</f>
        <v>1398.0177360459049</v>
      </c>
      <c r="G773" s="16"/>
      <c r="H773" s="23">
        <v>39783</v>
      </c>
      <c r="I773" s="24">
        <v>8515</v>
      </c>
      <c r="J773" s="20"/>
      <c r="K773" s="21">
        <v>1000</v>
      </c>
      <c r="L773" s="22">
        <f>(K773)+(K773*J774)</f>
        <v>1229.7122724603641</v>
      </c>
    </row>
    <row r="774" spans="2:12" ht="15">
      <c r="B774" s="18">
        <v>40148</v>
      </c>
      <c r="C774" s="19">
        <v>26.8</v>
      </c>
      <c r="D774" s="25">
        <f t="shared" ref="D774:D783" si="142">(C774-C773)/C773</f>
        <v>0.39801773604590496</v>
      </c>
      <c r="E774" s="21">
        <v>1000</v>
      </c>
      <c r="F774" s="22">
        <f t="shared" ref="F774:F782" si="143">(F773+E774)+(F773+E774)*D775</f>
        <v>3825.1962020881501</v>
      </c>
      <c r="G774" s="16"/>
      <c r="H774" s="23">
        <v>40148</v>
      </c>
      <c r="I774" s="24">
        <v>10471</v>
      </c>
      <c r="J774" s="25">
        <f t="shared" ref="J774:J783" si="144">(I774-I773)/I773</f>
        <v>0.22971227246036408</v>
      </c>
      <c r="K774" s="21">
        <v>1000</v>
      </c>
      <c r="L774" s="22">
        <f t="shared" ref="L774:L782" si="145">(L773+K774)+(L773+K774)*J775</f>
        <v>2446.9127803306319</v>
      </c>
    </row>
    <row r="775" spans="2:12" ht="15">
      <c r="B775" s="18">
        <v>40513</v>
      </c>
      <c r="C775" s="19">
        <v>42.75</v>
      </c>
      <c r="D775" s="25">
        <f t="shared" si="142"/>
        <v>0.5951492537313432</v>
      </c>
      <c r="E775" s="21">
        <v>1000</v>
      </c>
      <c r="F775" s="22">
        <f t="shared" si="143"/>
        <v>3213.41136546081</v>
      </c>
      <c r="G775" s="16"/>
      <c r="H775" s="23">
        <v>40513</v>
      </c>
      <c r="I775" s="24">
        <v>11491</v>
      </c>
      <c r="J775" s="25">
        <f t="shared" si="144"/>
        <v>9.741189953204088E-2</v>
      </c>
      <c r="K775" s="21">
        <v>1000</v>
      </c>
      <c r="L775" s="22">
        <f t="shared" si="145"/>
        <v>3664.6883158384239</v>
      </c>
    </row>
    <row r="776" spans="2:12" ht="15">
      <c r="B776" s="18">
        <v>40878</v>
      </c>
      <c r="C776" s="19">
        <v>28.47</v>
      </c>
      <c r="D776" s="25">
        <f t="shared" si="142"/>
        <v>-0.3340350877192983</v>
      </c>
      <c r="E776" s="21">
        <v>1000</v>
      </c>
      <c r="F776" s="22">
        <f t="shared" si="143"/>
        <v>5278.9737761147562</v>
      </c>
      <c r="G776" s="16"/>
      <c r="H776" s="23">
        <v>40878</v>
      </c>
      <c r="I776" s="24">
        <v>12217</v>
      </c>
      <c r="J776" s="25">
        <f t="shared" si="144"/>
        <v>6.3179879906013398E-2</v>
      </c>
      <c r="K776" s="21">
        <v>1000</v>
      </c>
      <c r="L776" s="22">
        <f t="shared" si="145"/>
        <v>5022.8349672468257</v>
      </c>
    </row>
    <row r="777" spans="2:12" ht="15">
      <c r="B777" s="18">
        <v>41244</v>
      </c>
      <c r="C777" s="19">
        <v>35.67</v>
      </c>
      <c r="D777" s="25">
        <f t="shared" si="142"/>
        <v>0.25289778714436262</v>
      </c>
      <c r="E777" s="21">
        <v>1000</v>
      </c>
      <c r="F777" s="22">
        <f t="shared" si="143"/>
        <v>8493.4254190506581</v>
      </c>
      <c r="G777" s="16"/>
      <c r="H777" s="23">
        <v>41244</v>
      </c>
      <c r="I777" s="24">
        <v>13155</v>
      </c>
      <c r="J777" s="25">
        <f t="shared" si="144"/>
        <v>7.6778259801915369E-2</v>
      </c>
      <c r="K777" s="21">
        <v>1000</v>
      </c>
      <c r="L777" s="22">
        <f t="shared" si="145"/>
        <v>7213.2090390705998</v>
      </c>
    </row>
    <row r="778" spans="2:12" ht="15">
      <c r="B778" s="18">
        <v>41609</v>
      </c>
      <c r="C778" s="19">
        <v>48.25</v>
      </c>
      <c r="D778" s="25">
        <f t="shared" si="142"/>
        <v>0.35267731987664697</v>
      </c>
      <c r="E778" s="21">
        <v>1000</v>
      </c>
      <c r="F778" s="22">
        <f t="shared" si="143"/>
        <v>11238.64165670826</v>
      </c>
      <c r="G778" s="16"/>
      <c r="H778" s="23">
        <v>41609</v>
      </c>
      <c r="I778" s="24">
        <v>15755</v>
      </c>
      <c r="J778" s="25">
        <f t="shared" si="144"/>
        <v>0.1976434815659445</v>
      </c>
      <c r="K778" s="21">
        <v>1000</v>
      </c>
      <c r="L778" s="22">
        <f t="shared" si="145"/>
        <v>9411.1750417227249</v>
      </c>
    </row>
    <row r="779" spans="2:12" ht="15">
      <c r="B779" s="18">
        <v>41974</v>
      </c>
      <c r="C779" s="19">
        <v>57.12</v>
      </c>
      <c r="D779" s="25">
        <f t="shared" si="142"/>
        <v>0.18383419689119165</v>
      </c>
      <c r="E779" s="21">
        <v>1000</v>
      </c>
      <c r="F779" s="22">
        <f t="shared" si="143"/>
        <v>8791.1671424149154</v>
      </c>
      <c r="G779" s="16"/>
      <c r="H779" s="23">
        <v>41974</v>
      </c>
      <c r="I779" s="24">
        <v>18053</v>
      </c>
      <c r="J779" s="25">
        <f t="shared" si="144"/>
        <v>0.14585845763249761</v>
      </c>
      <c r="K779" s="21">
        <v>1000</v>
      </c>
      <c r="L779" s="22">
        <f t="shared" si="145"/>
        <v>10049.007095885365</v>
      </c>
    </row>
    <row r="780" spans="2:12" ht="15">
      <c r="B780" s="18">
        <v>42339</v>
      </c>
      <c r="C780" s="19">
        <v>41.03</v>
      </c>
      <c r="D780" s="25">
        <f t="shared" si="142"/>
        <v>-0.28168767507002795</v>
      </c>
      <c r="E780" s="21">
        <v>1000</v>
      </c>
      <c r="F780" s="22">
        <f t="shared" si="143"/>
        <v>13831.246589675078</v>
      </c>
      <c r="G780" s="16"/>
      <c r="H780" s="23">
        <v>42339</v>
      </c>
      <c r="I780" s="24">
        <v>17425</v>
      </c>
      <c r="J780" s="25">
        <f t="shared" si="144"/>
        <v>-3.4786462083864177E-2</v>
      </c>
      <c r="K780" s="21">
        <v>1000</v>
      </c>
      <c r="L780" s="22">
        <f t="shared" si="145"/>
        <v>12658.325891257362</v>
      </c>
    </row>
    <row r="781" spans="2:12" ht="15">
      <c r="B781" s="18">
        <v>42705</v>
      </c>
      <c r="C781" s="19">
        <v>57.96</v>
      </c>
      <c r="D781" s="25">
        <f t="shared" si="142"/>
        <v>0.41262490860346085</v>
      </c>
      <c r="E781" s="21">
        <v>1000</v>
      </c>
      <c r="F781" s="22">
        <f t="shared" si="143"/>
        <v>16896.259701798575</v>
      </c>
      <c r="G781" s="16"/>
      <c r="H781" s="23">
        <v>42705</v>
      </c>
      <c r="I781" s="24">
        <v>19963</v>
      </c>
      <c r="J781" s="25">
        <f t="shared" si="144"/>
        <v>0.14565279770444764</v>
      </c>
      <c r="K781" s="21">
        <v>1000</v>
      </c>
      <c r="L781" s="22">
        <f t="shared" si="145"/>
        <v>16984.134745507828</v>
      </c>
    </row>
    <row r="782" spans="2:12" ht="15">
      <c r="B782" s="18">
        <v>43070</v>
      </c>
      <c r="C782" s="19">
        <v>66.03</v>
      </c>
      <c r="D782" s="25">
        <f t="shared" si="142"/>
        <v>0.13923395445134576</v>
      </c>
      <c r="E782" s="21">
        <v>1000</v>
      </c>
      <c r="F782" s="26">
        <f t="shared" si="143"/>
        <v>14885.091364876234</v>
      </c>
      <c r="G782" s="16"/>
      <c r="H782" s="23">
        <v>43070</v>
      </c>
      <c r="I782" s="24">
        <v>24824</v>
      </c>
      <c r="J782" s="25">
        <f t="shared" si="144"/>
        <v>0.24350047588037871</v>
      </c>
      <c r="K782" s="21">
        <v>1000</v>
      </c>
      <c r="L782" s="27">
        <f t="shared" si="145"/>
        <v>16899.609700630885</v>
      </c>
    </row>
    <row r="783" spans="2:12" ht="15">
      <c r="B783" s="18">
        <v>43435</v>
      </c>
      <c r="C783" s="19">
        <v>54.92</v>
      </c>
      <c r="D783" s="25">
        <f t="shared" si="142"/>
        <v>-0.16825685294563075</v>
      </c>
      <c r="E783" s="28"/>
      <c r="F783" s="28"/>
      <c r="G783" s="16"/>
      <c r="H783" s="23">
        <v>43435</v>
      </c>
      <c r="I783" s="24">
        <v>23327</v>
      </c>
      <c r="J783" s="25">
        <f t="shared" si="144"/>
        <v>-6.0304543989687397E-2</v>
      </c>
      <c r="K783" s="29"/>
      <c r="L783" s="30"/>
    </row>
    <row r="784" spans="2:12" ht="15">
      <c r="B784" s="9"/>
      <c r="C784" s="9"/>
      <c r="D784" s="9"/>
      <c r="E784" s="31">
        <f>SUM(E773:E783)</f>
        <v>10000</v>
      </c>
      <c r="F784" s="32"/>
      <c r="G784" s="9"/>
      <c r="H784" s="9"/>
      <c r="I784" s="9"/>
      <c r="J784" s="9"/>
      <c r="K784" s="31">
        <f>SUM(K773:K783)</f>
        <v>10000</v>
      </c>
      <c r="L784" s="33"/>
    </row>
    <row r="785" spans="1:12" ht="15">
      <c r="B785" s="9"/>
      <c r="C785" s="9"/>
      <c r="D785" s="9"/>
      <c r="E785" s="31"/>
      <c r="F785" s="32"/>
      <c r="G785" s="9"/>
      <c r="H785" s="9"/>
      <c r="I785" s="9"/>
      <c r="J785" s="9"/>
      <c r="K785" s="31"/>
      <c r="L785" s="33"/>
    </row>
    <row r="786" spans="1:12" ht="14.25">
      <c r="A786" s="2" t="s">
        <v>895</v>
      </c>
      <c r="B786" s="79" t="s">
        <v>896</v>
      </c>
      <c r="C786" s="76"/>
      <c r="D786" s="76"/>
      <c r="E786" s="76"/>
      <c r="F786" s="76"/>
      <c r="G786" s="76"/>
      <c r="H786" s="76"/>
      <c r="I786" s="76"/>
      <c r="J786" s="76"/>
      <c r="K786" s="76"/>
      <c r="L786" s="77"/>
    </row>
    <row r="787" spans="1:12" ht="12.75">
      <c r="B787" s="82" t="s">
        <v>2</v>
      </c>
      <c r="C787" s="76"/>
      <c r="D787" s="76"/>
      <c r="E787" s="76"/>
      <c r="F787" s="76"/>
      <c r="G787" s="76"/>
      <c r="H787" s="76"/>
      <c r="I787" s="76"/>
      <c r="J787" s="76"/>
      <c r="K787" s="76"/>
      <c r="L787" s="77"/>
    </row>
    <row r="788" spans="1:12" ht="12.75">
      <c r="B788" s="84"/>
      <c r="C788" s="76"/>
      <c r="D788" s="76"/>
      <c r="E788" s="76"/>
      <c r="F788" s="76"/>
      <c r="G788" s="76"/>
      <c r="H788" s="76"/>
      <c r="I788" s="76"/>
      <c r="J788" s="76"/>
      <c r="K788" s="76"/>
      <c r="L788" s="77"/>
    </row>
    <row r="789" spans="1:12" ht="12.75">
      <c r="B789" s="3"/>
      <c r="C789" s="4">
        <v>2018</v>
      </c>
      <c r="D789" s="4">
        <v>2017</v>
      </c>
      <c r="E789" s="4">
        <v>2016</v>
      </c>
      <c r="F789" s="4">
        <v>2015</v>
      </c>
      <c r="G789" s="4">
        <v>2014</v>
      </c>
      <c r="H789" s="4">
        <v>2013</v>
      </c>
      <c r="I789" s="4">
        <v>2012</v>
      </c>
      <c r="J789" s="4">
        <v>2011</v>
      </c>
      <c r="K789" s="4">
        <v>2010</v>
      </c>
      <c r="L789" s="4">
        <v>2009</v>
      </c>
    </row>
    <row r="790" spans="1:12" ht="12.75">
      <c r="B790" s="5" t="s">
        <v>10</v>
      </c>
      <c r="C790" s="6">
        <v>4845</v>
      </c>
      <c r="D790" s="6">
        <v>4300</v>
      </c>
      <c r="E790" s="6">
        <v>3840</v>
      </c>
      <c r="F790" s="6">
        <v>3974</v>
      </c>
      <c r="G790" s="6">
        <v>4021</v>
      </c>
      <c r="H790" s="6">
        <v>3594</v>
      </c>
      <c r="I790" s="6">
        <v>3334</v>
      </c>
      <c r="J790" s="6">
        <v>2989</v>
      </c>
      <c r="K790" s="6">
        <v>2470</v>
      </c>
      <c r="L790" s="6">
        <v>2098</v>
      </c>
    </row>
    <row r="791" spans="1:12" ht="12.75">
      <c r="B791" s="5" t="s">
        <v>11</v>
      </c>
      <c r="C791" s="6">
        <v>987</v>
      </c>
      <c r="D791" s="6">
        <v>796</v>
      </c>
      <c r="E791" s="6">
        <v>693</v>
      </c>
      <c r="F791" s="6">
        <v>806</v>
      </c>
      <c r="G791" s="6">
        <v>804</v>
      </c>
      <c r="H791" s="6">
        <v>724</v>
      </c>
      <c r="I791" s="6">
        <v>662</v>
      </c>
      <c r="J791" s="6">
        <v>556</v>
      </c>
      <c r="K791" s="6">
        <v>406</v>
      </c>
      <c r="L791" s="6">
        <v>294</v>
      </c>
    </row>
    <row r="792" spans="1:12" ht="12.75">
      <c r="B792" s="5" t="s">
        <v>12</v>
      </c>
      <c r="C792" s="6">
        <v>777</v>
      </c>
      <c r="D792" s="6">
        <v>681</v>
      </c>
      <c r="E792" s="6">
        <v>512</v>
      </c>
      <c r="F792" s="6">
        <v>590</v>
      </c>
      <c r="G792" s="6">
        <v>584</v>
      </c>
      <c r="H792" s="6">
        <v>516</v>
      </c>
      <c r="I792" s="6">
        <v>459</v>
      </c>
      <c r="J792" s="6">
        <v>384</v>
      </c>
      <c r="K792" s="6">
        <v>283</v>
      </c>
      <c r="L792" s="6">
        <v>205</v>
      </c>
    </row>
    <row r="793" spans="1:12" ht="12.75">
      <c r="B793" s="5" t="s">
        <v>13</v>
      </c>
      <c r="C793" s="7">
        <v>3.34</v>
      </c>
      <c r="D793" s="7">
        <v>2.94</v>
      </c>
      <c r="E793" s="7">
        <v>2.19</v>
      </c>
      <c r="F793" s="7">
        <v>2.4500000000000002</v>
      </c>
      <c r="G793" s="7">
        <v>2.37</v>
      </c>
      <c r="H793" s="7">
        <v>2.1</v>
      </c>
      <c r="I793" s="7">
        <v>1.88</v>
      </c>
      <c r="J793" s="7">
        <v>1.58</v>
      </c>
      <c r="K793" s="7">
        <v>1.18</v>
      </c>
      <c r="L793" s="7">
        <v>1.91</v>
      </c>
    </row>
    <row r="794" spans="1:12" ht="12.75">
      <c r="B794" s="5" t="s">
        <v>14</v>
      </c>
      <c r="C794" s="7">
        <v>67.56</v>
      </c>
      <c r="D794" s="7">
        <v>71.84</v>
      </c>
      <c r="E794" s="7">
        <v>47.87</v>
      </c>
      <c r="F794" s="7">
        <v>52.41</v>
      </c>
      <c r="G794" s="7">
        <v>51.12</v>
      </c>
      <c r="H794" s="7">
        <v>50.86</v>
      </c>
      <c r="I794" s="7">
        <v>36.07</v>
      </c>
      <c r="J794" s="7">
        <v>26.72</v>
      </c>
      <c r="K794" s="7">
        <v>24.66</v>
      </c>
      <c r="L794" s="7">
        <v>15.81</v>
      </c>
    </row>
    <row r="795" spans="1:12" ht="12.75">
      <c r="B795" s="5" t="s">
        <v>15</v>
      </c>
      <c r="C795" s="8">
        <f t="shared" ref="C795:L795" si="146">C794/C793</f>
        <v>20.227544910179642</v>
      </c>
      <c r="D795" s="8">
        <f t="shared" si="146"/>
        <v>24.435374149659864</v>
      </c>
      <c r="E795" s="8">
        <f t="shared" si="146"/>
        <v>21.858447488584474</v>
      </c>
      <c r="F795" s="8">
        <f t="shared" si="146"/>
        <v>21.391836734693875</v>
      </c>
      <c r="G795" s="8">
        <f t="shared" si="146"/>
        <v>21.569620253164555</v>
      </c>
      <c r="H795" s="8">
        <f t="shared" si="146"/>
        <v>24.219047619047618</v>
      </c>
      <c r="I795" s="8">
        <f t="shared" si="146"/>
        <v>19.186170212765958</v>
      </c>
      <c r="J795" s="8">
        <f t="shared" si="146"/>
        <v>16.911392405063289</v>
      </c>
      <c r="K795" s="8">
        <f t="shared" si="146"/>
        <v>20.898305084745765</v>
      </c>
      <c r="L795" s="8">
        <f t="shared" si="146"/>
        <v>8.2774869109947655</v>
      </c>
    </row>
    <row r="797" spans="1:12" ht="15">
      <c r="B797" s="80" t="s">
        <v>16</v>
      </c>
      <c r="C797" s="81"/>
      <c r="D797" s="81"/>
      <c r="E797" s="81"/>
      <c r="F797" s="81"/>
      <c r="G797" s="81"/>
      <c r="H797" s="81"/>
      <c r="I797" s="81"/>
      <c r="J797" s="81"/>
      <c r="K797" s="81"/>
      <c r="L797" s="81"/>
    </row>
    <row r="798" spans="1:12" ht="18.75">
      <c r="B798" s="87" t="s">
        <v>897</v>
      </c>
      <c r="C798" s="76"/>
      <c r="D798" s="76"/>
      <c r="E798" s="76"/>
      <c r="F798" s="77"/>
      <c r="G798" s="9"/>
      <c r="H798" s="10"/>
      <c r="I798" s="10"/>
      <c r="J798" s="10"/>
      <c r="K798" s="10"/>
      <c r="L798" s="10"/>
    </row>
    <row r="799" spans="1:12" ht="15">
      <c r="B799" s="11" t="s">
        <v>20</v>
      </c>
      <c r="C799" s="12" t="s">
        <v>21</v>
      </c>
      <c r="D799" s="13" t="s">
        <v>22</v>
      </c>
      <c r="E799" s="14" t="s">
        <v>23</v>
      </c>
      <c r="F799" s="15" t="s">
        <v>24</v>
      </c>
      <c r="G799" s="16"/>
      <c r="H799" s="17" t="s">
        <v>20</v>
      </c>
      <c r="I799" s="12" t="s">
        <v>25</v>
      </c>
      <c r="J799" s="13" t="s">
        <v>22</v>
      </c>
      <c r="K799" s="15" t="s">
        <v>23</v>
      </c>
      <c r="L799" s="15" t="s">
        <v>24</v>
      </c>
    </row>
    <row r="800" spans="1:12" ht="15">
      <c r="B800" s="18">
        <v>39783</v>
      </c>
      <c r="C800" s="19">
        <v>13.05</v>
      </c>
      <c r="D800" s="20"/>
      <c r="E800" s="21">
        <v>1000</v>
      </c>
      <c r="F800" s="22">
        <f>(E800)+(E800*D801)</f>
        <v>1211.4942528735633</v>
      </c>
      <c r="G800" s="16"/>
      <c r="H800" s="23">
        <v>39783</v>
      </c>
      <c r="I800" s="24">
        <v>8515</v>
      </c>
      <c r="J800" s="20"/>
      <c r="K800" s="21">
        <v>1000</v>
      </c>
      <c r="L800" s="22">
        <f>(K800)+(K800*J801)</f>
        <v>1229.7122724603641</v>
      </c>
    </row>
    <row r="801" spans="1:12" ht="15">
      <c r="B801" s="18">
        <v>40148</v>
      </c>
      <c r="C801" s="19">
        <v>15.81</v>
      </c>
      <c r="D801" s="25">
        <f t="shared" ref="D801:D810" si="147">(C801-C800)/C800</f>
        <v>0.21149425287356319</v>
      </c>
      <c r="E801" s="21">
        <v>1000</v>
      </c>
      <c r="F801" s="22">
        <f t="shared" ref="F801:F809" si="148">(F800+E801)+(F800+E801)*D802</f>
        <v>3449.427468428973</v>
      </c>
      <c r="G801" s="16"/>
      <c r="H801" s="23">
        <v>40148</v>
      </c>
      <c r="I801" s="24">
        <v>10471</v>
      </c>
      <c r="J801" s="25">
        <f t="shared" ref="J801:J810" si="149">(I801-I800)/I800</f>
        <v>0.22971227246036408</v>
      </c>
      <c r="K801" s="21">
        <v>1000</v>
      </c>
      <c r="L801" s="22">
        <f t="shared" ref="L801:L809" si="150">(L800+K801)+(L800+K801)*J802</f>
        <v>2446.9127803306319</v>
      </c>
    </row>
    <row r="802" spans="1:12" ht="15">
      <c r="B802" s="18">
        <v>40513</v>
      </c>
      <c r="C802" s="19">
        <v>24.66</v>
      </c>
      <c r="D802" s="25">
        <f t="shared" si="147"/>
        <v>0.55977229601518019</v>
      </c>
      <c r="E802" s="21">
        <v>1000</v>
      </c>
      <c r="F802" s="22">
        <f t="shared" si="148"/>
        <v>4821.115245597005</v>
      </c>
      <c r="G802" s="16"/>
      <c r="H802" s="23">
        <v>40513</v>
      </c>
      <c r="I802" s="24">
        <v>11491</v>
      </c>
      <c r="J802" s="25">
        <f t="shared" si="149"/>
        <v>9.741189953204088E-2</v>
      </c>
      <c r="K802" s="21">
        <v>1000</v>
      </c>
      <c r="L802" s="22">
        <f t="shared" si="150"/>
        <v>3664.6883158384239</v>
      </c>
    </row>
    <row r="803" spans="1:12" ht="15">
      <c r="B803" s="18">
        <v>40878</v>
      </c>
      <c r="C803" s="19">
        <v>26.72</v>
      </c>
      <c r="D803" s="25">
        <f t="shared" si="147"/>
        <v>8.3536090835360857E-2</v>
      </c>
      <c r="E803" s="21">
        <v>1000</v>
      </c>
      <c r="F803" s="22">
        <f t="shared" si="148"/>
        <v>7858.069869336975</v>
      </c>
      <c r="G803" s="16"/>
      <c r="H803" s="23">
        <v>40878</v>
      </c>
      <c r="I803" s="24">
        <v>12217</v>
      </c>
      <c r="J803" s="25">
        <f t="shared" si="149"/>
        <v>6.3179879906013398E-2</v>
      </c>
      <c r="K803" s="21">
        <v>1000</v>
      </c>
      <c r="L803" s="22">
        <f t="shared" si="150"/>
        <v>5022.8349672468257</v>
      </c>
    </row>
    <row r="804" spans="1:12" ht="15">
      <c r="B804" s="18">
        <v>41244</v>
      </c>
      <c r="C804" s="19">
        <v>36.07</v>
      </c>
      <c r="D804" s="25">
        <f t="shared" si="147"/>
        <v>0.34992514970059885</v>
      </c>
      <c r="E804" s="21">
        <v>1000</v>
      </c>
      <c r="F804" s="22">
        <f t="shared" si="148"/>
        <v>12490.197769738799</v>
      </c>
      <c r="G804" s="16"/>
      <c r="H804" s="23">
        <v>41244</v>
      </c>
      <c r="I804" s="24">
        <v>13155</v>
      </c>
      <c r="J804" s="25">
        <f t="shared" si="149"/>
        <v>7.6778259801915369E-2</v>
      </c>
      <c r="K804" s="21">
        <v>1000</v>
      </c>
      <c r="L804" s="22">
        <f t="shared" si="150"/>
        <v>7213.2090390705998</v>
      </c>
    </row>
    <row r="805" spans="1:12" ht="15">
      <c r="B805" s="18">
        <v>41609</v>
      </c>
      <c r="C805" s="19">
        <v>50.86</v>
      </c>
      <c r="D805" s="25">
        <f t="shared" si="147"/>
        <v>0.41003604103132796</v>
      </c>
      <c r="E805" s="21">
        <v>1000</v>
      </c>
      <c r="F805" s="22">
        <f t="shared" si="148"/>
        <v>13559.160636827515</v>
      </c>
      <c r="G805" s="16"/>
      <c r="H805" s="23">
        <v>41609</v>
      </c>
      <c r="I805" s="24">
        <v>15755</v>
      </c>
      <c r="J805" s="25">
        <f t="shared" si="149"/>
        <v>0.1976434815659445</v>
      </c>
      <c r="K805" s="21">
        <v>1000</v>
      </c>
      <c r="L805" s="22">
        <f t="shared" si="150"/>
        <v>9411.1750417227249</v>
      </c>
    </row>
    <row r="806" spans="1:12" ht="15">
      <c r="B806" s="18">
        <v>41974</v>
      </c>
      <c r="C806" s="19">
        <v>51.12</v>
      </c>
      <c r="D806" s="25">
        <f t="shared" si="147"/>
        <v>5.1120723554856076E-3</v>
      </c>
      <c r="E806" s="21">
        <v>1000</v>
      </c>
      <c r="F806" s="22">
        <f t="shared" si="148"/>
        <v>14926.557296090181</v>
      </c>
      <c r="G806" s="16"/>
      <c r="H806" s="23">
        <v>41974</v>
      </c>
      <c r="I806" s="24">
        <v>18053</v>
      </c>
      <c r="J806" s="25">
        <f t="shared" si="149"/>
        <v>0.14585845763249761</v>
      </c>
      <c r="K806" s="21">
        <v>1000</v>
      </c>
      <c r="L806" s="22">
        <f t="shared" si="150"/>
        <v>10049.007095885365</v>
      </c>
    </row>
    <row r="807" spans="1:12" ht="15">
      <c r="B807" s="18">
        <v>42339</v>
      </c>
      <c r="C807" s="19">
        <v>52.41</v>
      </c>
      <c r="D807" s="25">
        <f t="shared" si="147"/>
        <v>2.5234741784037545E-2</v>
      </c>
      <c r="E807" s="21">
        <v>1000</v>
      </c>
      <c r="F807" s="22">
        <f t="shared" si="148"/>
        <v>14546.924208430395</v>
      </c>
      <c r="G807" s="16"/>
      <c r="H807" s="23">
        <v>42339</v>
      </c>
      <c r="I807" s="24">
        <v>17425</v>
      </c>
      <c r="J807" s="25">
        <f t="shared" si="149"/>
        <v>-3.4786462083864177E-2</v>
      </c>
      <c r="K807" s="21">
        <v>1000</v>
      </c>
      <c r="L807" s="22">
        <f t="shared" si="150"/>
        <v>12658.325891257362</v>
      </c>
    </row>
    <row r="808" spans="1:12" ht="15">
      <c r="B808" s="18">
        <v>42705</v>
      </c>
      <c r="C808" s="19">
        <v>47.87</v>
      </c>
      <c r="D808" s="25">
        <f t="shared" si="147"/>
        <v>-8.6624689944667044E-2</v>
      </c>
      <c r="E808" s="21">
        <v>1000</v>
      </c>
      <c r="F808" s="22">
        <f t="shared" si="148"/>
        <v>23331.753397402124</v>
      </c>
      <c r="G808" s="16"/>
      <c r="H808" s="23">
        <v>42705</v>
      </c>
      <c r="I808" s="24">
        <v>19963</v>
      </c>
      <c r="J808" s="25">
        <f t="shared" si="149"/>
        <v>0.14565279770444764</v>
      </c>
      <c r="K808" s="21">
        <v>1000</v>
      </c>
      <c r="L808" s="22">
        <f t="shared" si="150"/>
        <v>16984.134745507828</v>
      </c>
    </row>
    <row r="809" spans="1:12" ht="15">
      <c r="B809" s="18">
        <v>43070</v>
      </c>
      <c r="C809" s="19">
        <v>71.84</v>
      </c>
      <c r="D809" s="25">
        <f t="shared" si="147"/>
        <v>0.50073114685606868</v>
      </c>
      <c r="E809" s="21">
        <v>1000</v>
      </c>
      <c r="F809" s="26">
        <f t="shared" si="148"/>
        <v>22882.144481187188</v>
      </c>
      <c r="G809" s="16"/>
      <c r="H809" s="23">
        <v>43070</v>
      </c>
      <c r="I809" s="24">
        <v>24824</v>
      </c>
      <c r="J809" s="25">
        <f t="shared" si="149"/>
        <v>0.24350047588037871</v>
      </c>
      <c r="K809" s="21">
        <v>1000</v>
      </c>
      <c r="L809" s="27">
        <f t="shared" si="150"/>
        <v>16899.609700630885</v>
      </c>
    </row>
    <row r="810" spans="1:12" ht="15">
      <c r="B810" s="18">
        <v>43435</v>
      </c>
      <c r="C810" s="19">
        <v>67.56</v>
      </c>
      <c r="D810" s="25">
        <f t="shared" si="147"/>
        <v>-5.9576837416481079E-2</v>
      </c>
      <c r="E810" s="28"/>
      <c r="F810" s="28"/>
      <c r="G810" s="16"/>
      <c r="H810" s="23">
        <v>43435</v>
      </c>
      <c r="I810" s="24">
        <v>23327</v>
      </c>
      <c r="J810" s="25">
        <f t="shared" si="149"/>
        <v>-6.0304543989687397E-2</v>
      </c>
      <c r="K810" s="29"/>
      <c r="L810" s="30"/>
    </row>
    <row r="811" spans="1:12" ht="15">
      <c r="B811" s="9"/>
      <c r="C811" s="9"/>
      <c r="D811" s="9"/>
      <c r="E811" s="31">
        <f>SUM(E800:E810)</f>
        <v>10000</v>
      </c>
      <c r="F811" s="32"/>
      <c r="G811" s="9"/>
      <c r="H811" s="9"/>
      <c r="I811" s="9"/>
      <c r="J811" s="9"/>
      <c r="K811" s="31">
        <f>SUM(K800:K810)</f>
        <v>10000</v>
      </c>
      <c r="L811" s="33"/>
    </row>
    <row r="812" spans="1:12" ht="15">
      <c r="B812" s="9"/>
      <c r="C812" s="9"/>
      <c r="D812" s="9"/>
      <c r="E812" s="31"/>
      <c r="F812" s="32"/>
      <c r="G812" s="9"/>
      <c r="H812" s="9"/>
      <c r="I812" s="9"/>
      <c r="J812" s="9"/>
      <c r="K812" s="31"/>
      <c r="L812" s="33"/>
    </row>
    <row r="813" spans="1:12" ht="14.25">
      <c r="A813" s="2" t="s">
        <v>902</v>
      </c>
      <c r="B813" s="79" t="s">
        <v>903</v>
      </c>
      <c r="C813" s="76"/>
      <c r="D813" s="76"/>
      <c r="E813" s="76"/>
      <c r="F813" s="76"/>
      <c r="G813" s="76"/>
      <c r="H813" s="76"/>
      <c r="I813" s="76"/>
      <c r="J813" s="76"/>
      <c r="K813" s="76"/>
      <c r="L813" s="77"/>
    </row>
    <row r="814" spans="1:12" ht="12.75">
      <c r="B814" s="82" t="s">
        <v>2</v>
      </c>
      <c r="C814" s="76"/>
      <c r="D814" s="76"/>
      <c r="E814" s="76"/>
      <c r="F814" s="76"/>
      <c r="G814" s="76"/>
      <c r="H814" s="76"/>
      <c r="I814" s="76"/>
      <c r="J814" s="76"/>
      <c r="K814" s="76"/>
      <c r="L814" s="77"/>
    </row>
    <row r="815" spans="1:12" ht="12.75">
      <c r="B815" s="78" t="s">
        <v>904</v>
      </c>
      <c r="C815" s="76"/>
      <c r="D815" s="76"/>
      <c r="E815" s="76"/>
      <c r="F815" s="76"/>
      <c r="G815" s="76"/>
      <c r="H815" s="76"/>
      <c r="I815" s="76"/>
      <c r="J815" s="76"/>
      <c r="K815" s="76"/>
      <c r="L815" s="77"/>
    </row>
    <row r="816" spans="1:12" ht="12.75">
      <c r="B816" s="3"/>
      <c r="C816" s="4">
        <v>2018</v>
      </c>
      <c r="D816" s="4">
        <v>2017</v>
      </c>
      <c r="E816" s="4">
        <v>2016</v>
      </c>
      <c r="F816" s="4">
        <v>2015</v>
      </c>
      <c r="G816" s="4">
        <v>2014</v>
      </c>
      <c r="H816" s="4">
        <v>2013</v>
      </c>
      <c r="I816" s="4">
        <v>2012</v>
      </c>
      <c r="J816" s="4">
        <v>2011</v>
      </c>
      <c r="K816" s="4">
        <v>2010</v>
      </c>
      <c r="L816" s="4">
        <v>2009</v>
      </c>
    </row>
    <row r="817" spans="2:12" ht="12.75">
      <c r="B817" s="5" t="s">
        <v>10</v>
      </c>
      <c r="C817" s="6">
        <v>21609</v>
      </c>
      <c r="D817" s="6">
        <v>20404</v>
      </c>
      <c r="E817" s="6">
        <v>19747</v>
      </c>
      <c r="F817" s="6">
        <v>20855</v>
      </c>
      <c r="G817" s="6">
        <v>22552</v>
      </c>
      <c r="H817" s="6">
        <v>22046</v>
      </c>
      <c r="I817" s="6">
        <v>16311</v>
      </c>
      <c r="J817" s="6">
        <v>16049</v>
      </c>
      <c r="K817" s="6">
        <v>13715</v>
      </c>
      <c r="L817" s="6"/>
    </row>
    <row r="818" spans="2:12" ht="12.75">
      <c r="B818" s="5" t="s">
        <v>11</v>
      </c>
      <c r="C818" s="6">
        <v>2424</v>
      </c>
      <c r="D818" s="6">
        <v>3368</v>
      </c>
      <c r="E818" s="6">
        <v>2118</v>
      </c>
      <c r="F818" s="6">
        <v>2145</v>
      </c>
      <c r="G818" s="6">
        <v>1761</v>
      </c>
      <c r="H818" s="6">
        <v>1884</v>
      </c>
      <c r="I818" s="6">
        <v>1251</v>
      </c>
      <c r="J818" s="6">
        <v>1553</v>
      </c>
      <c r="K818" s="6">
        <v>1036</v>
      </c>
      <c r="L818" s="6"/>
    </row>
    <row r="819" spans="2:12" ht="12.75">
      <c r="B819" s="5" t="s">
        <v>12</v>
      </c>
      <c r="C819" s="6">
        <v>2145</v>
      </c>
      <c r="D819" s="6">
        <v>2985</v>
      </c>
      <c r="E819" s="6">
        <v>1916</v>
      </c>
      <c r="F819" s="6">
        <v>1979</v>
      </c>
      <c r="G819" s="6">
        <v>1793</v>
      </c>
      <c r="H819" s="6">
        <v>1861</v>
      </c>
      <c r="I819" s="6">
        <v>1217</v>
      </c>
      <c r="J819" s="6">
        <v>1350</v>
      </c>
      <c r="K819" s="6">
        <v>929</v>
      </c>
      <c r="L819" s="6"/>
    </row>
    <row r="820" spans="2:12" ht="12.75">
      <c r="B820" s="5" t="s">
        <v>13</v>
      </c>
      <c r="C820" s="7">
        <v>4.93</v>
      </c>
      <c r="D820" s="7">
        <v>6.71</v>
      </c>
      <c r="E820" s="7">
        <v>4.21</v>
      </c>
      <c r="F820" s="7">
        <v>4.2300000000000004</v>
      </c>
      <c r="G820" s="7">
        <v>3.76</v>
      </c>
      <c r="H820" s="7">
        <v>3.9</v>
      </c>
      <c r="I820" s="7">
        <v>3.46</v>
      </c>
      <c r="J820" s="7">
        <v>3.93</v>
      </c>
      <c r="K820" s="7">
        <v>2.73</v>
      </c>
      <c r="L820" s="7"/>
    </row>
    <row r="821" spans="2:12" ht="12.75">
      <c r="B821" s="5" t="s">
        <v>14</v>
      </c>
      <c r="C821" s="7">
        <v>68.66</v>
      </c>
      <c r="D821" s="7">
        <v>76.33</v>
      </c>
      <c r="E821" s="7">
        <v>62.8</v>
      </c>
      <c r="F821" s="7">
        <v>46.93</v>
      </c>
      <c r="G821" s="7">
        <v>59.2</v>
      </c>
      <c r="H821" s="7">
        <v>64.510000000000005</v>
      </c>
      <c r="I821" s="7">
        <v>44.74</v>
      </c>
      <c r="J821" s="7">
        <v>34.79</v>
      </c>
      <c r="K821" s="7">
        <v>39.21</v>
      </c>
      <c r="L821" s="7"/>
    </row>
    <row r="822" spans="2:12" ht="12.75">
      <c r="B822" s="5" t="s">
        <v>15</v>
      </c>
      <c r="C822" s="8">
        <f t="shared" ref="C822:L822" si="151">C821/C820</f>
        <v>13.926977687626774</v>
      </c>
      <c r="D822" s="8">
        <f t="shared" si="151"/>
        <v>11.375558867362146</v>
      </c>
      <c r="E822" s="8">
        <f t="shared" si="151"/>
        <v>14.916864608076009</v>
      </c>
      <c r="F822" s="8">
        <f t="shared" si="151"/>
        <v>11.094562647754136</v>
      </c>
      <c r="G822" s="8">
        <f t="shared" si="151"/>
        <v>15.744680851063832</v>
      </c>
      <c r="H822" s="8">
        <f t="shared" si="151"/>
        <v>16.541025641025644</v>
      </c>
      <c r="I822" s="8">
        <f t="shared" si="151"/>
        <v>12.930635838150289</v>
      </c>
      <c r="J822" s="8">
        <f t="shared" si="151"/>
        <v>8.8524173027989814</v>
      </c>
      <c r="K822" s="8">
        <f t="shared" si="151"/>
        <v>14.362637362637363</v>
      </c>
      <c r="L822" s="8" t="e">
        <f t="shared" si="151"/>
        <v>#DIV/0!</v>
      </c>
    </row>
    <row r="824" spans="2:12" ht="15">
      <c r="B824" s="80" t="s">
        <v>16</v>
      </c>
      <c r="C824" s="81"/>
      <c r="D824" s="81"/>
      <c r="E824" s="81"/>
      <c r="F824" s="81"/>
      <c r="G824" s="81"/>
      <c r="H824" s="81"/>
      <c r="I824" s="81"/>
      <c r="J824" s="81"/>
      <c r="K824" s="81"/>
      <c r="L824" s="81"/>
    </row>
    <row r="825" spans="2:12" ht="18.75">
      <c r="B825" s="87" t="s">
        <v>905</v>
      </c>
      <c r="C825" s="76"/>
      <c r="D825" s="76"/>
      <c r="E825" s="76"/>
      <c r="F825" s="77"/>
      <c r="G825" s="9"/>
      <c r="H825" s="10"/>
      <c r="I825" s="10"/>
      <c r="J825" s="10"/>
      <c r="K825" s="10"/>
      <c r="L825" s="10"/>
    </row>
    <row r="826" spans="2:12" ht="15">
      <c r="B826" s="11" t="s">
        <v>20</v>
      </c>
      <c r="C826" s="12" t="s">
        <v>21</v>
      </c>
      <c r="D826" s="13" t="s">
        <v>22</v>
      </c>
      <c r="E826" s="14" t="s">
        <v>23</v>
      </c>
      <c r="F826" s="15" t="s">
        <v>24</v>
      </c>
      <c r="G826" s="16"/>
      <c r="H826" s="17" t="s">
        <v>20</v>
      </c>
      <c r="I826" s="12" t="s">
        <v>25</v>
      </c>
      <c r="J826" s="13" t="s">
        <v>22</v>
      </c>
      <c r="K826" s="15" t="s">
        <v>23</v>
      </c>
      <c r="L826" s="15" t="s">
        <v>24</v>
      </c>
    </row>
    <row r="827" spans="2:12" ht="15">
      <c r="B827" s="18">
        <v>39783</v>
      </c>
      <c r="C827" s="19">
        <v>14.81</v>
      </c>
      <c r="D827" s="20"/>
      <c r="E827" s="21">
        <v>1000</v>
      </c>
      <c r="F827" s="22">
        <f>(E827)+(E827*D828)</f>
        <v>1568.5347738014855</v>
      </c>
      <c r="G827" s="16"/>
      <c r="H827" s="23">
        <v>39783</v>
      </c>
      <c r="I827" s="24">
        <v>8515</v>
      </c>
      <c r="J827" s="20"/>
      <c r="K827" s="21">
        <v>1000</v>
      </c>
      <c r="L827" s="22">
        <f>(K827)+(K827*J828)</f>
        <v>1229.7122724603641</v>
      </c>
    </row>
    <row r="828" spans="2:12" ht="15">
      <c r="B828" s="18">
        <v>40148</v>
      </c>
      <c r="C828" s="19">
        <v>23.23</v>
      </c>
      <c r="D828" s="25">
        <f t="shared" ref="D828:D837" si="152">(C828-C827)/C827</f>
        <v>0.56853477380148543</v>
      </c>
      <c r="E828" s="21">
        <v>1000</v>
      </c>
      <c r="F828" s="22">
        <f t="shared" ref="F828:F836" si="153">(F827+E828)+(F827+E828)*D829</f>
        <v>4335.4390219869238</v>
      </c>
      <c r="G828" s="16"/>
      <c r="H828" s="23">
        <v>40148</v>
      </c>
      <c r="I828" s="24">
        <v>10471</v>
      </c>
      <c r="J828" s="25">
        <f t="shared" ref="J828:J837" si="154">(I828-I827)/I827</f>
        <v>0.22971227246036408</v>
      </c>
      <c r="K828" s="21">
        <v>1000</v>
      </c>
      <c r="L828" s="22">
        <f t="shared" ref="L828:L836" si="155">(L827+K828)+(L827+K828)*J829</f>
        <v>2446.9127803306319</v>
      </c>
    </row>
    <row r="829" spans="2:12" ht="15">
      <c r="B829" s="18">
        <v>40513</v>
      </c>
      <c r="C829" s="19">
        <v>39.21</v>
      </c>
      <c r="D829" s="25">
        <f t="shared" si="152"/>
        <v>0.68790357296599225</v>
      </c>
      <c r="E829" s="21">
        <v>1000</v>
      </c>
      <c r="F829" s="22">
        <f t="shared" si="153"/>
        <v>4733.9944803602411</v>
      </c>
      <c r="G829" s="16"/>
      <c r="H829" s="23">
        <v>40513</v>
      </c>
      <c r="I829" s="24">
        <v>11491</v>
      </c>
      <c r="J829" s="25">
        <f t="shared" si="154"/>
        <v>9.741189953204088E-2</v>
      </c>
      <c r="K829" s="21">
        <v>1000</v>
      </c>
      <c r="L829" s="22">
        <f t="shared" si="155"/>
        <v>3664.6883158384239</v>
      </c>
    </row>
    <row r="830" spans="2:12" ht="15">
      <c r="B830" s="18">
        <v>40878</v>
      </c>
      <c r="C830" s="19">
        <v>34.79</v>
      </c>
      <c r="D830" s="25">
        <f t="shared" si="152"/>
        <v>-0.11272634532007145</v>
      </c>
      <c r="E830" s="21">
        <v>1000</v>
      </c>
      <c r="F830" s="22">
        <f t="shared" si="153"/>
        <v>7373.9267907823287</v>
      </c>
      <c r="G830" s="16"/>
      <c r="H830" s="23">
        <v>40878</v>
      </c>
      <c r="I830" s="24">
        <v>12217</v>
      </c>
      <c r="J830" s="25">
        <f t="shared" si="154"/>
        <v>6.3179879906013398E-2</v>
      </c>
      <c r="K830" s="21">
        <v>1000</v>
      </c>
      <c r="L830" s="22">
        <f t="shared" si="155"/>
        <v>5022.8349672468257</v>
      </c>
    </row>
    <row r="831" spans="2:12" ht="15">
      <c r="B831" s="18">
        <v>41244</v>
      </c>
      <c r="C831" s="19">
        <v>44.74</v>
      </c>
      <c r="D831" s="25">
        <f t="shared" si="152"/>
        <v>0.28600172463351548</v>
      </c>
      <c r="E831" s="21">
        <v>1000</v>
      </c>
      <c r="F831" s="22">
        <f t="shared" si="153"/>
        <v>12074.251615408317</v>
      </c>
      <c r="G831" s="16"/>
      <c r="H831" s="23">
        <v>41244</v>
      </c>
      <c r="I831" s="24">
        <v>13155</v>
      </c>
      <c r="J831" s="25">
        <f t="shared" si="154"/>
        <v>7.6778259801915369E-2</v>
      </c>
      <c r="K831" s="21">
        <v>1000</v>
      </c>
      <c r="L831" s="22">
        <f t="shared" si="155"/>
        <v>7213.2090390705998</v>
      </c>
    </row>
    <row r="832" spans="2:12" ht="15">
      <c r="B832" s="18">
        <v>41609</v>
      </c>
      <c r="C832" s="19">
        <v>64.510000000000005</v>
      </c>
      <c r="D832" s="25">
        <f t="shared" si="152"/>
        <v>0.44188645507375957</v>
      </c>
      <c r="E832" s="21">
        <v>1000</v>
      </c>
      <c r="F832" s="22">
        <f t="shared" si="153"/>
        <v>11998.0730992431</v>
      </c>
      <c r="G832" s="16"/>
      <c r="H832" s="23">
        <v>41609</v>
      </c>
      <c r="I832" s="24">
        <v>15755</v>
      </c>
      <c r="J832" s="25">
        <f t="shared" si="154"/>
        <v>0.1976434815659445</v>
      </c>
      <c r="K832" s="21">
        <v>1000</v>
      </c>
      <c r="L832" s="22">
        <f t="shared" si="155"/>
        <v>9411.1750417227249</v>
      </c>
    </row>
    <row r="833" spans="1:12" ht="15">
      <c r="B833" s="18">
        <v>41974</v>
      </c>
      <c r="C833" s="19">
        <v>59.2</v>
      </c>
      <c r="D833" s="25">
        <f t="shared" si="152"/>
        <v>-8.2312819717873228E-2</v>
      </c>
      <c r="E833" s="21">
        <v>1000</v>
      </c>
      <c r="F833" s="22">
        <f t="shared" si="153"/>
        <v>10304.046799788492</v>
      </c>
      <c r="G833" s="16"/>
      <c r="H833" s="23">
        <v>41974</v>
      </c>
      <c r="I833" s="24">
        <v>18053</v>
      </c>
      <c r="J833" s="25">
        <f t="shared" si="154"/>
        <v>0.14585845763249761</v>
      </c>
      <c r="K833" s="21">
        <v>1000</v>
      </c>
      <c r="L833" s="22">
        <f t="shared" si="155"/>
        <v>10049.007095885365</v>
      </c>
    </row>
    <row r="834" spans="1:12" ht="15">
      <c r="B834" s="18">
        <v>42339</v>
      </c>
      <c r="C834" s="19">
        <v>46.93</v>
      </c>
      <c r="D834" s="25">
        <f t="shared" si="152"/>
        <v>-0.20726351351351355</v>
      </c>
      <c r="E834" s="21">
        <v>1000</v>
      </c>
      <c r="F834" s="22">
        <f t="shared" si="153"/>
        <v>15126.659685205992</v>
      </c>
      <c r="G834" s="16"/>
      <c r="H834" s="23">
        <v>42339</v>
      </c>
      <c r="I834" s="24">
        <v>17425</v>
      </c>
      <c r="J834" s="25">
        <f t="shared" si="154"/>
        <v>-3.4786462083864177E-2</v>
      </c>
      <c r="K834" s="21">
        <v>1000</v>
      </c>
      <c r="L834" s="22">
        <f t="shared" si="155"/>
        <v>12658.325891257362</v>
      </c>
    </row>
    <row r="835" spans="1:12" ht="15">
      <c r="B835" s="18">
        <v>42705</v>
      </c>
      <c r="C835" s="19">
        <v>62.8</v>
      </c>
      <c r="D835" s="25">
        <f t="shared" si="152"/>
        <v>0.33816322181973146</v>
      </c>
      <c r="E835" s="21">
        <v>1000</v>
      </c>
      <c r="F835" s="22">
        <f t="shared" si="153"/>
        <v>19601.081747958175</v>
      </c>
      <c r="G835" s="16"/>
      <c r="H835" s="23">
        <v>42705</v>
      </c>
      <c r="I835" s="24">
        <v>19963</v>
      </c>
      <c r="J835" s="25">
        <f t="shared" si="154"/>
        <v>0.14565279770444764</v>
      </c>
      <c r="K835" s="21">
        <v>1000</v>
      </c>
      <c r="L835" s="22">
        <f t="shared" si="155"/>
        <v>16984.134745507828</v>
      </c>
    </row>
    <row r="836" spans="1:12" ht="15">
      <c r="B836" s="18">
        <v>43070</v>
      </c>
      <c r="C836" s="19">
        <v>76.33</v>
      </c>
      <c r="D836" s="25">
        <f t="shared" si="152"/>
        <v>0.2154458598726115</v>
      </c>
      <c r="E836" s="21">
        <v>1000</v>
      </c>
      <c r="F836" s="26">
        <f t="shared" si="153"/>
        <v>18530.9874599084</v>
      </c>
      <c r="G836" s="16"/>
      <c r="H836" s="23">
        <v>43070</v>
      </c>
      <c r="I836" s="24">
        <v>24824</v>
      </c>
      <c r="J836" s="25">
        <f t="shared" si="154"/>
        <v>0.24350047588037871</v>
      </c>
      <c r="K836" s="21">
        <v>1000</v>
      </c>
      <c r="L836" s="27">
        <f t="shared" si="155"/>
        <v>16899.609700630885</v>
      </c>
    </row>
    <row r="837" spans="1:12" ht="15">
      <c r="B837" s="18">
        <v>43435</v>
      </c>
      <c r="C837" s="19">
        <v>68.66</v>
      </c>
      <c r="D837" s="25">
        <f t="shared" si="152"/>
        <v>-0.10048473732477403</v>
      </c>
      <c r="E837" s="28"/>
      <c r="F837" s="28"/>
      <c r="G837" s="16"/>
      <c r="H837" s="23">
        <v>43435</v>
      </c>
      <c r="I837" s="24">
        <v>23327</v>
      </c>
      <c r="J837" s="25">
        <f t="shared" si="154"/>
        <v>-6.0304543989687397E-2</v>
      </c>
      <c r="K837" s="29"/>
      <c r="L837" s="30"/>
    </row>
    <row r="838" spans="1:12" ht="15">
      <c r="B838" s="9"/>
      <c r="C838" s="9"/>
      <c r="D838" s="9"/>
      <c r="E838" s="31">
        <f>SUM(E827:E837)</f>
        <v>10000</v>
      </c>
      <c r="F838" s="32"/>
      <c r="G838" s="9"/>
      <c r="H838" s="9"/>
      <c r="I838" s="9"/>
      <c r="J838" s="9"/>
      <c r="K838" s="31">
        <f>SUM(K827:K837)</f>
        <v>10000</v>
      </c>
      <c r="L838" s="33"/>
    </row>
    <row r="839" spans="1:12" ht="15">
      <c r="B839" s="9"/>
      <c r="C839" s="9"/>
      <c r="D839" s="9"/>
      <c r="E839" s="31"/>
      <c r="F839" s="32"/>
      <c r="G839" s="9"/>
      <c r="H839" s="9"/>
      <c r="I839" s="9"/>
      <c r="J839" s="9"/>
      <c r="K839" s="31"/>
      <c r="L839" s="33"/>
    </row>
    <row r="840" spans="1:12" ht="14.25">
      <c r="A840" s="2" t="s">
        <v>910</v>
      </c>
      <c r="B840" s="79" t="s">
        <v>911</v>
      </c>
      <c r="C840" s="76"/>
      <c r="D840" s="76"/>
      <c r="E840" s="76"/>
      <c r="F840" s="76"/>
      <c r="G840" s="76"/>
      <c r="H840" s="76"/>
      <c r="I840" s="76"/>
      <c r="J840" s="76"/>
      <c r="K840" s="76"/>
      <c r="L840" s="77"/>
    </row>
    <row r="841" spans="1:12" ht="12.75">
      <c r="B841" s="82" t="s">
        <v>2</v>
      </c>
      <c r="C841" s="76"/>
      <c r="D841" s="76"/>
      <c r="E841" s="76"/>
      <c r="F841" s="76"/>
      <c r="G841" s="76"/>
      <c r="H841" s="76"/>
      <c r="I841" s="76"/>
      <c r="J841" s="76"/>
      <c r="K841" s="76"/>
      <c r="L841" s="77"/>
    </row>
    <row r="842" spans="1:12" ht="12.75">
      <c r="B842" s="78" t="s">
        <v>912</v>
      </c>
      <c r="C842" s="76"/>
      <c r="D842" s="76"/>
      <c r="E842" s="76"/>
      <c r="F842" s="76"/>
      <c r="G842" s="76"/>
      <c r="H842" s="76"/>
      <c r="I842" s="76"/>
      <c r="J842" s="76"/>
      <c r="K842" s="76"/>
      <c r="L842" s="77"/>
    </row>
    <row r="843" spans="1:12" ht="12.75">
      <c r="B843" s="3"/>
      <c r="C843" s="4">
        <v>2018</v>
      </c>
      <c r="D843" s="4">
        <v>2017</v>
      </c>
      <c r="E843" s="4">
        <v>2016</v>
      </c>
      <c r="F843" s="4">
        <v>2015</v>
      </c>
      <c r="G843" s="4">
        <v>2014</v>
      </c>
      <c r="H843" s="4">
        <v>2013</v>
      </c>
      <c r="I843" s="4">
        <v>2012</v>
      </c>
      <c r="J843" s="4">
        <v>2011</v>
      </c>
      <c r="K843" s="4">
        <v>2010</v>
      </c>
      <c r="L843" s="4">
        <v>2009</v>
      </c>
    </row>
    <row r="844" spans="1:12" ht="12.75">
      <c r="B844" s="5" t="s">
        <v>10</v>
      </c>
      <c r="C844" s="6">
        <v>17408</v>
      </c>
      <c r="D844" s="6">
        <v>15264</v>
      </c>
      <c r="E844" s="6">
        <v>14522</v>
      </c>
      <c r="F844" s="6">
        <v>22304</v>
      </c>
      <c r="G844" s="6">
        <v>24537</v>
      </c>
      <c r="H844" s="6">
        <v>24669</v>
      </c>
      <c r="I844" s="6">
        <v>24412</v>
      </c>
      <c r="J844" s="6">
        <v>24222</v>
      </c>
      <c r="K844" s="6">
        <v>21039</v>
      </c>
      <c r="L844" s="6">
        <v>20915</v>
      </c>
    </row>
    <row r="845" spans="1:12" ht="12.75">
      <c r="B845" s="5" t="s">
        <v>11</v>
      </c>
      <c r="C845" s="6">
        <v>2667</v>
      </c>
      <c r="D845" s="6">
        <v>2335</v>
      </c>
      <c r="E845" s="6">
        <v>2316</v>
      </c>
      <c r="F845" s="6">
        <v>4161</v>
      </c>
      <c r="G845" s="6">
        <v>3348</v>
      </c>
      <c r="H845" s="6">
        <v>3196</v>
      </c>
      <c r="I845" s="6">
        <v>3115</v>
      </c>
      <c r="J845" s="6">
        <v>3631</v>
      </c>
      <c r="K845" s="6">
        <v>2879</v>
      </c>
      <c r="L845" s="6">
        <v>2417</v>
      </c>
    </row>
    <row r="846" spans="1:12" ht="12.75">
      <c r="B846" s="5" t="s">
        <v>12</v>
      </c>
      <c r="C846" s="6">
        <v>2203</v>
      </c>
      <c r="D846" s="6">
        <v>1518</v>
      </c>
      <c r="E846" s="6">
        <v>1635</v>
      </c>
      <c r="F846" s="6">
        <v>2710</v>
      </c>
      <c r="G846" s="6">
        <v>2147</v>
      </c>
      <c r="H846" s="6">
        <v>2004</v>
      </c>
      <c r="I846" s="6">
        <v>1968</v>
      </c>
      <c r="J846" s="6">
        <v>2480</v>
      </c>
      <c r="K846" s="6">
        <v>2164</v>
      </c>
      <c r="L846" s="6">
        <v>1724</v>
      </c>
    </row>
    <row r="847" spans="1:12" ht="12.75">
      <c r="B847" s="5" t="s">
        <v>13</v>
      </c>
      <c r="C847" s="7">
        <v>3.46</v>
      </c>
      <c r="D847" s="7">
        <v>2.35</v>
      </c>
      <c r="E847" s="7">
        <v>2.52</v>
      </c>
      <c r="F847" s="7">
        <v>3.99</v>
      </c>
      <c r="G847" s="7">
        <v>3.03</v>
      </c>
      <c r="H847" s="7">
        <v>2.76</v>
      </c>
      <c r="I847" s="7">
        <v>2.67</v>
      </c>
      <c r="J847" s="7">
        <v>3.27</v>
      </c>
      <c r="K847" s="7">
        <v>2.84</v>
      </c>
      <c r="L847" s="7">
        <v>2.27</v>
      </c>
    </row>
    <row r="848" spans="1:12" ht="12.75">
      <c r="B848" s="5" t="s">
        <v>14</v>
      </c>
      <c r="C848" s="7">
        <v>59.32</v>
      </c>
      <c r="D848" s="7">
        <v>67.31</v>
      </c>
      <c r="E848" s="7">
        <v>52.16</v>
      </c>
      <c r="F848" s="7">
        <v>42.7</v>
      </c>
      <c r="G848" s="7">
        <v>53.19</v>
      </c>
      <c r="H848" s="7">
        <v>58.85</v>
      </c>
      <c r="I848" s="7">
        <v>43.22</v>
      </c>
      <c r="J848" s="7">
        <v>36.83</v>
      </c>
      <c r="K848" s="7">
        <v>43.96</v>
      </c>
      <c r="L848" s="7">
        <v>31.89</v>
      </c>
    </row>
    <row r="849" spans="2:18" ht="12.75">
      <c r="B849" s="5" t="s">
        <v>15</v>
      </c>
      <c r="C849" s="8">
        <f t="shared" ref="C849:L849" si="156">C848/C847</f>
        <v>17.144508670520231</v>
      </c>
      <c r="D849" s="8">
        <f t="shared" si="156"/>
        <v>28.642553191489363</v>
      </c>
      <c r="E849" s="8">
        <f t="shared" si="156"/>
        <v>20.698412698412696</v>
      </c>
      <c r="F849" s="8">
        <f t="shared" si="156"/>
        <v>10.701754385964913</v>
      </c>
      <c r="G849" s="8">
        <f t="shared" si="156"/>
        <v>17.554455445544555</v>
      </c>
      <c r="H849" s="8">
        <f t="shared" si="156"/>
        <v>21.322463768115945</v>
      </c>
      <c r="I849" s="8">
        <f t="shared" si="156"/>
        <v>16.187265917602996</v>
      </c>
      <c r="J849" s="8">
        <f t="shared" si="156"/>
        <v>11.262996941896024</v>
      </c>
      <c r="K849" s="8">
        <f t="shared" si="156"/>
        <v>15.47887323943662</v>
      </c>
      <c r="L849" s="8">
        <f t="shared" si="156"/>
        <v>14.048458149779735</v>
      </c>
    </row>
    <row r="851" spans="2:18" ht="15">
      <c r="B851" s="80" t="s">
        <v>16</v>
      </c>
      <c r="C851" s="81"/>
      <c r="D851" s="81"/>
      <c r="E851" s="81"/>
      <c r="F851" s="81"/>
      <c r="G851" s="81"/>
      <c r="H851" s="81"/>
      <c r="I851" s="81"/>
      <c r="J851" s="81"/>
      <c r="K851" s="81"/>
      <c r="L851" s="81"/>
    </row>
    <row r="852" spans="2:18" ht="18.75">
      <c r="B852" s="87" t="s">
        <v>915</v>
      </c>
      <c r="C852" s="76"/>
      <c r="D852" s="76"/>
      <c r="E852" s="76"/>
      <c r="F852" s="77"/>
      <c r="G852" s="9"/>
      <c r="H852" s="10"/>
      <c r="I852" s="10"/>
      <c r="J852" s="10"/>
      <c r="K852" s="10"/>
      <c r="L852" s="10"/>
    </row>
    <row r="853" spans="2:18" ht="30">
      <c r="B853" s="11" t="s">
        <v>20</v>
      </c>
      <c r="C853" s="12" t="s">
        <v>21</v>
      </c>
      <c r="D853" s="13" t="s">
        <v>22</v>
      </c>
      <c r="E853" s="14" t="s">
        <v>23</v>
      </c>
      <c r="F853" s="15" t="s">
        <v>24</v>
      </c>
      <c r="G853" s="16"/>
      <c r="H853" s="17" t="s">
        <v>20</v>
      </c>
      <c r="I853" s="12" t="s">
        <v>25</v>
      </c>
      <c r="J853" s="13" t="s">
        <v>22</v>
      </c>
      <c r="K853" s="15" t="s">
        <v>23</v>
      </c>
      <c r="L853" s="15" t="s">
        <v>24</v>
      </c>
      <c r="N853" s="17" t="s">
        <v>20</v>
      </c>
      <c r="O853" s="63" t="s">
        <v>917</v>
      </c>
      <c r="P853" s="13" t="s">
        <v>22</v>
      </c>
      <c r="Q853" s="15" t="s">
        <v>23</v>
      </c>
      <c r="R853" s="15" t="s">
        <v>24</v>
      </c>
    </row>
    <row r="854" spans="2:18" ht="15">
      <c r="B854" s="18">
        <v>39783</v>
      </c>
      <c r="C854" s="19">
        <v>23.6</v>
      </c>
      <c r="D854" s="20"/>
      <c r="E854" s="21">
        <v>1000</v>
      </c>
      <c r="F854" s="22">
        <f>(E854)+(E854*D855)</f>
        <v>1351.2711864406779</v>
      </c>
      <c r="G854" s="16"/>
      <c r="H854" s="23">
        <v>39783</v>
      </c>
      <c r="I854" s="24">
        <v>8515</v>
      </c>
      <c r="J854" s="20"/>
      <c r="K854" s="21">
        <v>1000</v>
      </c>
      <c r="L854" s="22">
        <f>(K854)+(K854*J855)</f>
        <v>1229.7122724603641</v>
      </c>
      <c r="N854" s="23">
        <v>39783</v>
      </c>
      <c r="O854" s="64">
        <v>1000</v>
      </c>
      <c r="P854" s="20"/>
      <c r="Q854" s="21">
        <v>1000</v>
      </c>
      <c r="R854" s="22">
        <f>(Q854)+(Q854*P855)</f>
        <v>1074</v>
      </c>
    </row>
    <row r="855" spans="2:18" ht="15">
      <c r="B855" s="18">
        <v>40148</v>
      </c>
      <c r="C855" s="19">
        <v>31.89</v>
      </c>
      <c r="D855" s="25">
        <f t="shared" ref="D855:D864" si="157">(C855-C854)/C854</f>
        <v>0.3512711864406779</v>
      </c>
      <c r="E855" s="21">
        <v>1000</v>
      </c>
      <c r="F855" s="22">
        <f t="shared" ref="F855:F863" si="158">(F854+E855)+(F854+E855)*D856</f>
        <v>3241.2004188125493</v>
      </c>
      <c r="G855" s="16"/>
      <c r="H855" s="23">
        <v>40148</v>
      </c>
      <c r="I855" s="24">
        <v>10471</v>
      </c>
      <c r="J855" s="25">
        <f t="shared" ref="J855:J864" si="159">(I855-I854)/I854</f>
        <v>0.22971227246036408</v>
      </c>
      <c r="K855" s="21">
        <v>1000</v>
      </c>
      <c r="L855" s="22">
        <f t="shared" ref="L855:L863" si="160">(L854+K855)+(L854+K855)*J856</f>
        <v>2446.9127803306319</v>
      </c>
      <c r="N855" s="23">
        <v>40148</v>
      </c>
      <c r="O855" s="24">
        <f t="shared" ref="O855:O864" si="161">O854*1.074</f>
        <v>1074</v>
      </c>
      <c r="P855" s="25">
        <f t="shared" ref="P855:P864" si="162">(O855-O854)/O854</f>
        <v>7.3999999999999996E-2</v>
      </c>
      <c r="Q855" s="21">
        <v>1000</v>
      </c>
      <c r="R855" s="22">
        <f t="shared" ref="R855:R863" si="163">(R854+Q855)+(R854+Q855)*P856</f>
        <v>2227.4760000000001</v>
      </c>
    </row>
    <row r="856" spans="2:18" ht="15">
      <c r="B856" s="18">
        <v>40513</v>
      </c>
      <c r="C856" s="19">
        <v>43.96</v>
      </c>
      <c r="D856" s="25">
        <f t="shared" si="157"/>
        <v>0.37848855440576984</v>
      </c>
      <c r="E856" s="21">
        <v>1000</v>
      </c>
      <c r="F856" s="22">
        <f t="shared" si="158"/>
        <v>3553.3078122126062</v>
      </c>
      <c r="G856" s="16"/>
      <c r="H856" s="23">
        <v>40513</v>
      </c>
      <c r="I856" s="24">
        <v>11491</v>
      </c>
      <c r="J856" s="25">
        <f t="shared" si="159"/>
        <v>9.741189953204088E-2</v>
      </c>
      <c r="K856" s="21">
        <v>1000</v>
      </c>
      <c r="L856" s="22">
        <f t="shared" si="160"/>
        <v>3664.6883158384239</v>
      </c>
      <c r="N856" s="23">
        <v>40513</v>
      </c>
      <c r="O856" s="24">
        <f t="shared" si="161"/>
        <v>1153.4760000000001</v>
      </c>
      <c r="P856" s="25">
        <f t="shared" si="162"/>
        <v>7.4000000000000107E-2</v>
      </c>
      <c r="Q856" s="21">
        <v>1000</v>
      </c>
      <c r="R856" s="22">
        <f t="shared" si="163"/>
        <v>3466.3092240000005</v>
      </c>
    </row>
    <row r="857" spans="2:18" ht="15">
      <c r="B857" s="18">
        <v>40878</v>
      </c>
      <c r="C857" s="19">
        <v>36.83</v>
      </c>
      <c r="D857" s="25">
        <f t="shared" si="157"/>
        <v>-0.16219290263876257</v>
      </c>
      <c r="E857" s="21">
        <v>1000</v>
      </c>
      <c r="F857" s="22">
        <f t="shared" si="158"/>
        <v>5343.3060994794687</v>
      </c>
      <c r="G857" s="16"/>
      <c r="H857" s="23">
        <v>40878</v>
      </c>
      <c r="I857" s="24">
        <v>12217</v>
      </c>
      <c r="J857" s="25">
        <f t="shared" si="159"/>
        <v>6.3179879906013398E-2</v>
      </c>
      <c r="K857" s="21">
        <v>1000</v>
      </c>
      <c r="L857" s="22">
        <f t="shared" si="160"/>
        <v>5022.8349672468257</v>
      </c>
      <c r="N857" s="23">
        <v>40878</v>
      </c>
      <c r="O857" s="24">
        <f t="shared" si="161"/>
        <v>1238.8332240000002</v>
      </c>
      <c r="P857" s="25">
        <f t="shared" si="162"/>
        <v>7.4000000000000066E-2</v>
      </c>
      <c r="Q857" s="21">
        <v>1000</v>
      </c>
      <c r="R857" s="22">
        <f t="shared" si="163"/>
        <v>4796.8161065760014</v>
      </c>
    </row>
    <row r="858" spans="2:18" ht="15">
      <c r="B858" s="18">
        <v>41244</v>
      </c>
      <c r="C858" s="19">
        <v>43.22</v>
      </c>
      <c r="D858" s="25">
        <f t="shared" si="157"/>
        <v>0.1734998642411078</v>
      </c>
      <c r="E858" s="21">
        <v>1000</v>
      </c>
      <c r="F858" s="22">
        <f t="shared" si="158"/>
        <v>8637.2874584536494</v>
      </c>
      <c r="G858" s="16"/>
      <c r="H858" s="23">
        <v>41244</v>
      </c>
      <c r="I858" s="24">
        <v>13155</v>
      </c>
      <c r="J858" s="25">
        <f t="shared" si="159"/>
        <v>7.6778259801915369E-2</v>
      </c>
      <c r="K858" s="21">
        <v>1000</v>
      </c>
      <c r="L858" s="22">
        <f t="shared" si="160"/>
        <v>7213.2090390705998</v>
      </c>
      <c r="N858" s="23">
        <v>41244</v>
      </c>
      <c r="O858" s="24">
        <f t="shared" si="161"/>
        <v>1330.5068825760004</v>
      </c>
      <c r="P858" s="25">
        <f t="shared" si="162"/>
        <v>7.4000000000000149E-2</v>
      </c>
      <c r="Q858" s="21">
        <v>1000</v>
      </c>
      <c r="R858" s="22">
        <f t="shared" si="163"/>
        <v>6225.7804984626255</v>
      </c>
    </row>
    <row r="859" spans="2:18" ht="15">
      <c r="B859" s="18">
        <v>41609</v>
      </c>
      <c r="C859" s="19">
        <v>58.85</v>
      </c>
      <c r="D859" s="25">
        <f t="shared" si="157"/>
        <v>0.36163813049514121</v>
      </c>
      <c r="E859" s="21">
        <v>1000</v>
      </c>
      <c r="F859" s="22">
        <f t="shared" si="158"/>
        <v>8710.4047564171542</v>
      </c>
      <c r="G859" s="16"/>
      <c r="H859" s="23">
        <v>41609</v>
      </c>
      <c r="I859" s="24">
        <v>15755</v>
      </c>
      <c r="J859" s="25">
        <f t="shared" si="159"/>
        <v>0.1976434815659445</v>
      </c>
      <c r="K859" s="21">
        <v>1000</v>
      </c>
      <c r="L859" s="22">
        <f t="shared" si="160"/>
        <v>9411.1750417227249</v>
      </c>
      <c r="N859" s="23">
        <v>41609</v>
      </c>
      <c r="O859" s="24">
        <f t="shared" si="161"/>
        <v>1428.9643918866245</v>
      </c>
      <c r="P859" s="25">
        <f t="shared" si="162"/>
        <v>7.4000000000000066E-2</v>
      </c>
      <c r="Q859" s="21">
        <v>1000</v>
      </c>
      <c r="R859" s="22">
        <f t="shared" si="163"/>
        <v>7760.4882553488605</v>
      </c>
    </row>
    <row r="860" spans="2:18" ht="15">
      <c r="B860" s="18">
        <v>41974</v>
      </c>
      <c r="C860" s="19">
        <v>53.19</v>
      </c>
      <c r="D860" s="25">
        <f t="shared" si="157"/>
        <v>-9.617672047578596E-2</v>
      </c>
      <c r="E860" s="21">
        <v>1000</v>
      </c>
      <c r="F860" s="22">
        <f t="shared" si="158"/>
        <v>7795.342791859608</v>
      </c>
      <c r="G860" s="16"/>
      <c r="H860" s="23">
        <v>41974</v>
      </c>
      <c r="I860" s="24">
        <v>18053</v>
      </c>
      <c r="J860" s="25">
        <f t="shared" si="159"/>
        <v>0.14585845763249761</v>
      </c>
      <c r="K860" s="21">
        <v>1000</v>
      </c>
      <c r="L860" s="22">
        <f t="shared" si="160"/>
        <v>10049.007095885365</v>
      </c>
      <c r="N860" s="23">
        <v>41974</v>
      </c>
      <c r="O860" s="24">
        <f t="shared" si="161"/>
        <v>1534.7077568862348</v>
      </c>
      <c r="P860" s="25">
        <f t="shared" si="162"/>
        <v>7.400000000000008E-2</v>
      </c>
      <c r="Q860" s="21">
        <v>1000</v>
      </c>
      <c r="R860" s="22">
        <f t="shared" si="163"/>
        <v>9408.7643862446766</v>
      </c>
    </row>
    <row r="861" spans="2:18" ht="15">
      <c r="B861" s="18">
        <v>42339</v>
      </c>
      <c r="C861" s="19">
        <v>42.7</v>
      </c>
      <c r="D861" s="25">
        <f t="shared" si="157"/>
        <v>-0.19721752209061846</v>
      </c>
      <c r="E861" s="21">
        <v>1000</v>
      </c>
      <c r="F861" s="22">
        <f t="shared" si="158"/>
        <v>10743.912881110002</v>
      </c>
      <c r="G861" s="16"/>
      <c r="H861" s="23">
        <v>42339</v>
      </c>
      <c r="I861" s="24">
        <v>17425</v>
      </c>
      <c r="J861" s="25">
        <f t="shared" si="159"/>
        <v>-3.4786462083864177E-2</v>
      </c>
      <c r="K861" s="21">
        <v>1000</v>
      </c>
      <c r="L861" s="22">
        <f t="shared" si="160"/>
        <v>12658.325891257362</v>
      </c>
      <c r="N861" s="23">
        <v>42339</v>
      </c>
      <c r="O861" s="24">
        <f t="shared" si="161"/>
        <v>1648.2761308958163</v>
      </c>
      <c r="P861" s="25">
        <f t="shared" si="162"/>
        <v>7.4000000000000066E-2</v>
      </c>
      <c r="Q861" s="21">
        <v>1000</v>
      </c>
      <c r="R861" s="22">
        <f t="shared" si="163"/>
        <v>11179.012950826784</v>
      </c>
    </row>
    <row r="862" spans="2:18" ht="15">
      <c r="B862" s="18">
        <v>42705</v>
      </c>
      <c r="C862" s="19">
        <v>52.16</v>
      </c>
      <c r="D862" s="25">
        <f t="shared" si="157"/>
        <v>0.22154566744730664</v>
      </c>
      <c r="E862" s="21">
        <v>1000</v>
      </c>
      <c r="F862" s="22">
        <f t="shared" si="158"/>
        <v>15154.961196846516</v>
      </c>
      <c r="G862" s="16"/>
      <c r="H862" s="23">
        <v>42705</v>
      </c>
      <c r="I862" s="24">
        <v>19963</v>
      </c>
      <c r="J862" s="25">
        <f t="shared" si="159"/>
        <v>0.14565279770444764</v>
      </c>
      <c r="K862" s="21">
        <v>1000</v>
      </c>
      <c r="L862" s="22">
        <f t="shared" si="160"/>
        <v>16984.134745507828</v>
      </c>
      <c r="N862" s="23">
        <v>42705</v>
      </c>
      <c r="O862" s="24">
        <f t="shared" si="161"/>
        <v>1770.2485645821068</v>
      </c>
      <c r="P862" s="25">
        <f t="shared" si="162"/>
        <v>7.4000000000000066E-2</v>
      </c>
      <c r="Q862" s="21">
        <v>1000</v>
      </c>
      <c r="R862" s="22">
        <f t="shared" si="163"/>
        <v>13080.259909187966</v>
      </c>
    </row>
    <row r="863" spans="2:18" ht="15">
      <c r="B863" s="18">
        <v>43070</v>
      </c>
      <c r="C863" s="19">
        <v>67.31</v>
      </c>
      <c r="D863" s="25">
        <f t="shared" si="157"/>
        <v>0.29045245398773017</v>
      </c>
      <c r="E863" s="21">
        <v>1000</v>
      </c>
      <c r="F863" s="26">
        <f t="shared" si="158"/>
        <v>14237.294580254573</v>
      </c>
      <c r="G863" s="16"/>
      <c r="H863" s="23">
        <v>43070</v>
      </c>
      <c r="I863" s="24">
        <v>24824</v>
      </c>
      <c r="J863" s="25">
        <f t="shared" si="159"/>
        <v>0.24350047588037871</v>
      </c>
      <c r="K863" s="21">
        <v>1000</v>
      </c>
      <c r="L863" s="27">
        <f t="shared" si="160"/>
        <v>16899.609700630885</v>
      </c>
      <c r="N863" s="23">
        <v>43070</v>
      </c>
      <c r="O863" s="24">
        <f t="shared" si="161"/>
        <v>1901.2469583611828</v>
      </c>
      <c r="P863" s="25">
        <f t="shared" si="162"/>
        <v>7.4000000000000038E-2</v>
      </c>
      <c r="Q863" s="21">
        <v>1000</v>
      </c>
      <c r="R863" s="27">
        <f t="shared" si="163"/>
        <v>15122.199142467876</v>
      </c>
    </row>
    <row r="864" spans="2:18" ht="15">
      <c r="B864" s="18">
        <v>43435</v>
      </c>
      <c r="C864" s="19">
        <v>59.32</v>
      </c>
      <c r="D864" s="25">
        <f t="shared" si="157"/>
        <v>-0.11870450155994654</v>
      </c>
      <c r="E864" s="28"/>
      <c r="F864" s="28"/>
      <c r="G864" s="16"/>
      <c r="H864" s="23">
        <v>43435</v>
      </c>
      <c r="I864" s="24">
        <v>23327</v>
      </c>
      <c r="J864" s="25">
        <f t="shared" si="159"/>
        <v>-6.0304543989687397E-2</v>
      </c>
      <c r="K864" s="29"/>
      <c r="L864" s="30"/>
      <c r="N864" s="23">
        <v>43435</v>
      </c>
      <c r="O864" s="24">
        <f t="shared" si="161"/>
        <v>2041.9392332799105</v>
      </c>
      <c r="P864" s="25">
        <f t="shared" si="162"/>
        <v>7.4000000000000066E-2</v>
      </c>
      <c r="Q864" s="29"/>
      <c r="R864" s="30"/>
    </row>
    <row r="865" spans="1:18" ht="15">
      <c r="B865" s="9"/>
      <c r="C865" s="9"/>
      <c r="D865" s="9"/>
      <c r="E865" s="31">
        <f>SUM(E854:E864)</f>
        <v>10000</v>
      </c>
      <c r="F865" s="32"/>
      <c r="G865" s="9"/>
      <c r="H865" s="9"/>
      <c r="I865" s="9"/>
      <c r="J865" s="9"/>
      <c r="K865" s="31">
        <f>SUM(K854:K864)</f>
        <v>10000</v>
      </c>
      <c r="L865" s="33"/>
      <c r="N865" s="9"/>
      <c r="O865" s="9"/>
      <c r="P865" s="9"/>
      <c r="Q865" s="31">
        <f>SUM(Q854:Q864)</f>
        <v>10000</v>
      </c>
      <c r="R865" s="33"/>
    </row>
    <row r="866" spans="1:18" ht="15">
      <c r="B866" s="9"/>
      <c r="C866" s="9"/>
      <c r="D866" s="9"/>
      <c r="E866" s="31"/>
      <c r="F866" s="32"/>
      <c r="G866" s="9"/>
      <c r="H866" s="9"/>
      <c r="I866" s="9"/>
      <c r="J866" s="9"/>
      <c r="K866" s="31"/>
      <c r="L866" s="33"/>
    </row>
    <row r="867" spans="1:18" ht="14.25">
      <c r="A867" s="2" t="s">
        <v>921</v>
      </c>
      <c r="B867" s="79" t="s">
        <v>922</v>
      </c>
      <c r="C867" s="76"/>
      <c r="D867" s="76"/>
      <c r="E867" s="76"/>
      <c r="F867" s="76"/>
      <c r="G867" s="76"/>
      <c r="H867" s="76"/>
      <c r="I867" s="76"/>
      <c r="J867" s="76"/>
      <c r="K867" s="76"/>
      <c r="L867" s="77"/>
    </row>
    <row r="868" spans="1:18" ht="12.75">
      <c r="B868" s="82" t="s">
        <v>2</v>
      </c>
      <c r="C868" s="76"/>
      <c r="D868" s="76"/>
      <c r="E868" s="76"/>
      <c r="F868" s="76"/>
      <c r="G868" s="76"/>
      <c r="H868" s="76"/>
      <c r="I868" s="76"/>
      <c r="J868" s="76"/>
      <c r="K868" s="76"/>
      <c r="L868" s="77"/>
    </row>
    <row r="869" spans="1:18" ht="12.75">
      <c r="B869" s="78" t="s">
        <v>923</v>
      </c>
      <c r="C869" s="76"/>
      <c r="D869" s="76"/>
      <c r="E869" s="76"/>
      <c r="F869" s="76"/>
      <c r="G869" s="76"/>
      <c r="H869" s="76"/>
      <c r="I869" s="76"/>
      <c r="J869" s="76"/>
      <c r="K869" s="76"/>
      <c r="L869" s="77"/>
    </row>
    <row r="870" spans="1:18" ht="12.75">
      <c r="B870" s="3"/>
      <c r="C870" s="4">
        <v>2018</v>
      </c>
      <c r="D870" s="4">
        <v>2017</v>
      </c>
      <c r="E870" s="4">
        <v>2016</v>
      </c>
      <c r="F870" s="4">
        <v>2015</v>
      </c>
      <c r="G870" s="4">
        <v>2014</v>
      </c>
      <c r="H870" s="4">
        <v>2013</v>
      </c>
      <c r="I870" s="4">
        <v>2012</v>
      </c>
      <c r="J870" s="4">
        <v>2011</v>
      </c>
      <c r="K870" s="4">
        <v>2010</v>
      </c>
      <c r="L870" s="4">
        <v>2009</v>
      </c>
    </row>
    <row r="871" spans="1:18" ht="12.75">
      <c r="B871" s="5" t="s">
        <v>10</v>
      </c>
      <c r="C871" s="6">
        <v>6666</v>
      </c>
      <c r="D871" s="6">
        <v>6311</v>
      </c>
      <c r="E871" s="6">
        <v>5879</v>
      </c>
      <c r="F871" s="6">
        <v>6307</v>
      </c>
      <c r="G871" s="6">
        <v>6623</v>
      </c>
      <c r="H871" s="6">
        <v>6351</v>
      </c>
      <c r="I871" s="6">
        <v>6259</v>
      </c>
      <c r="J871" s="6">
        <v>6000</v>
      </c>
      <c r="K871" s="6">
        <v>4857</v>
      </c>
      <c r="L871" s="6">
        <v>4332</v>
      </c>
    </row>
    <row r="872" spans="1:18" ht="12.75">
      <c r="B872" s="5" t="s">
        <v>11</v>
      </c>
      <c r="C872" s="6">
        <v>1330</v>
      </c>
      <c r="D872" s="6">
        <v>1037</v>
      </c>
      <c r="E872" s="6">
        <v>943</v>
      </c>
      <c r="F872" s="6">
        <v>1127</v>
      </c>
      <c r="G872" s="6">
        <v>1134</v>
      </c>
      <c r="H872" s="6">
        <v>980</v>
      </c>
      <c r="I872" s="6">
        <v>965</v>
      </c>
      <c r="J872" s="6">
        <v>867</v>
      </c>
      <c r="K872" s="6">
        <v>544</v>
      </c>
      <c r="L872" s="6">
        <v>273</v>
      </c>
    </row>
    <row r="873" spans="1:18" ht="12.75">
      <c r="B873" s="5" t="s">
        <v>12</v>
      </c>
      <c r="C873" s="6">
        <v>535</v>
      </c>
      <c r="D873" s="6">
        <v>825</v>
      </c>
      <c r="E873" s="6">
        <v>729</v>
      </c>
      <c r="F873" s="6">
        <v>827</v>
      </c>
      <c r="G873" s="6">
        <v>826</v>
      </c>
      <c r="H873" s="6">
        <v>756</v>
      </c>
      <c r="I873" s="6">
        <v>730</v>
      </c>
      <c r="J873" s="6">
        <v>697</v>
      </c>
      <c r="K873" s="6">
        <v>464</v>
      </c>
      <c r="L873" s="6">
        <v>220</v>
      </c>
    </row>
    <row r="874" spans="1:18" ht="12.75">
      <c r="B874" s="5" t="s">
        <v>13</v>
      </c>
      <c r="C874" s="7">
        <v>4.21</v>
      </c>
      <c r="D874" s="7">
        <v>6.35</v>
      </c>
      <c r="E874" s="7">
        <v>5.56</v>
      </c>
      <c r="F874" s="7">
        <v>6.09</v>
      </c>
      <c r="G874" s="7">
        <v>5.91</v>
      </c>
      <c r="H874" s="7">
        <v>5.36</v>
      </c>
      <c r="I874" s="7">
        <v>5.13</v>
      </c>
      <c r="J874" s="7">
        <v>4.8</v>
      </c>
      <c r="K874" s="7">
        <v>3.22</v>
      </c>
      <c r="L874" s="7">
        <v>1.55</v>
      </c>
    </row>
    <row r="875" spans="1:18" ht="12.75">
      <c r="B875" s="5" t="s">
        <v>14</v>
      </c>
      <c r="C875" s="7">
        <v>149.65</v>
      </c>
      <c r="D875" s="7">
        <v>191.34</v>
      </c>
      <c r="E875" s="7">
        <v>128.53</v>
      </c>
      <c r="F875" s="7">
        <v>95.59</v>
      </c>
      <c r="G875" s="7">
        <v>101.2</v>
      </c>
      <c r="H875" s="7">
        <v>105.31</v>
      </c>
      <c r="I875" s="7">
        <v>73.27</v>
      </c>
      <c r="J875" s="7">
        <v>62.51</v>
      </c>
      <c r="K875" s="7">
        <v>59.81</v>
      </c>
      <c r="L875" s="7">
        <v>38.31</v>
      </c>
    </row>
    <row r="876" spans="1:18" ht="12.75">
      <c r="B876" s="5" t="s">
        <v>15</v>
      </c>
      <c r="C876" s="8">
        <f t="shared" ref="C876:L876" si="164">C875/C874</f>
        <v>35.546318289786228</v>
      </c>
      <c r="D876" s="8">
        <f t="shared" si="164"/>
        <v>30.132283464566932</v>
      </c>
      <c r="E876" s="8">
        <f t="shared" si="164"/>
        <v>23.116906474820144</v>
      </c>
      <c r="F876" s="8">
        <f t="shared" si="164"/>
        <v>15.696223316912974</v>
      </c>
      <c r="G876" s="8">
        <f t="shared" si="164"/>
        <v>17.123519458544838</v>
      </c>
      <c r="H876" s="8">
        <f t="shared" si="164"/>
        <v>19.647388059701491</v>
      </c>
      <c r="I876" s="8">
        <f t="shared" si="164"/>
        <v>14.282651072124755</v>
      </c>
      <c r="J876" s="8">
        <f t="shared" si="164"/>
        <v>13.022916666666667</v>
      </c>
      <c r="K876" s="8">
        <f t="shared" si="164"/>
        <v>18.574534161490682</v>
      </c>
      <c r="L876" s="8">
        <f t="shared" si="164"/>
        <v>24.716129032258067</v>
      </c>
    </row>
    <row r="878" spans="1:18" ht="15">
      <c r="B878" s="80" t="s">
        <v>16</v>
      </c>
      <c r="C878" s="81"/>
      <c r="D878" s="81"/>
      <c r="E878" s="81"/>
      <c r="F878" s="81"/>
      <c r="G878" s="81"/>
      <c r="H878" s="81"/>
      <c r="I878" s="81"/>
      <c r="J878" s="81"/>
      <c r="K878" s="81"/>
      <c r="L878" s="81"/>
    </row>
    <row r="879" spans="1:18" ht="18.75">
      <c r="B879" s="87" t="s">
        <v>925</v>
      </c>
      <c r="C879" s="76"/>
      <c r="D879" s="76"/>
      <c r="E879" s="76"/>
      <c r="F879" s="77"/>
      <c r="G879" s="9"/>
      <c r="H879" s="10"/>
      <c r="I879" s="10"/>
      <c r="J879" s="10"/>
      <c r="K879" s="10"/>
      <c r="L879" s="10"/>
    </row>
    <row r="880" spans="1:18" ht="15">
      <c r="B880" s="11" t="s">
        <v>20</v>
      </c>
      <c r="C880" s="12" t="s">
        <v>21</v>
      </c>
      <c r="D880" s="13" t="s">
        <v>22</v>
      </c>
      <c r="E880" s="14" t="s">
        <v>23</v>
      </c>
      <c r="F880" s="15" t="s">
        <v>24</v>
      </c>
      <c r="G880" s="16"/>
      <c r="H880" s="17" t="s">
        <v>20</v>
      </c>
      <c r="I880" s="12" t="s">
        <v>25</v>
      </c>
      <c r="J880" s="13" t="s">
        <v>22</v>
      </c>
      <c r="K880" s="15" t="s">
        <v>23</v>
      </c>
      <c r="L880" s="15" t="s">
        <v>24</v>
      </c>
    </row>
    <row r="881" spans="1:12" ht="15">
      <c r="B881" s="18">
        <v>39783</v>
      </c>
      <c r="C881" s="19">
        <v>20.5</v>
      </c>
      <c r="D881" s="20"/>
      <c r="E881" s="21">
        <v>1000</v>
      </c>
      <c r="F881" s="22">
        <f>(E881)+(E881*D882)</f>
        <v>1868.7804878048782</v>
      </c>
      <c r="G881" s="16"/>
      <c r="H881" s="23">
        <v>39783</v>
      </c>
      <c r="I881" s="24">
        <v>8515</v>
      </c>
      <c r="J881" s="20"/>
      <c r="K881" s="21">
        <v>1000</v>
      </c>
      <c r="L881" s="22">
        <f>(K881)+(K881*J882)</f>
        <v>1229.7122724603641</v>
      </c>
    </row>
    <row r="882" spans="1:12" ht="15">
      <c r="B882" s="18">
        <v>40148</v>
      </c>
      <c r="C882" s="19">
        <v>38.31</v>
      </c>
      <c r="D882" s="25">
        <f t="shared" ref="D882:D891" si="165">(C882-C881)/C881</f>
        <v>0.86878048780487815</v>
      </c>
      <c r="E882" s="21">
        <v>1000</v>
      </c>
      <c r="F882" s="22">
        <f t="shared" ref="F882:F890" si="166">(F881+E882)+(F881+E882)*D883</f>
        <v>4478.7721476275065</v>
      </c>
      <c r="G882" s="16"/>
      <c r="H882" s="23">
        <v>40148</v>
      </c>
      <c r="I882" s="24">
        <v>10471</v>
      </c>
      <c r="J882" s="25">
        <f t="shared" ref="J882:J891" si="167">(I882-I881)/I881</f>
        <v>0.22971227246036408</v>
      </c>
      <c r="K882" s="21">
        <v>1000</v>
      </c>
      <c r="L882" s="22">
        <f t="shared" ref="L882:L890" si="168">(L881+K882)+(L881+K882)*J883</f>
        <v>2446.9127803306319</v>
      </c>
    </row>
    <row r="883" spans="1:12" ht="15">
      <c r="B883" s="18">
        <v>40513</v>
      </c>
      <c r="C883" s="19">
        <v>59.81</v>
      </c>
      <c r="D883" s="25">
        <f t="shared" si="165"/>
        <v>0.56121117201774995</v>
      </c>
      <c r="E883" s="21">
        <v>1000</v>
      </c>
      <c r="F883" s="22">
        <f t="shared" si="166"/>
        <v>5726.1000994515198</v>
      </c>
      <c r="G883" s="16"/>
      <c r="H883" s="23">
        <v>40513</v>
      </c>
      <c r="I883" s="24">
        <v>11491</v>
      </c>
      <c r="J883" s="25">
        <f t="shared" si="167"/>
        <v>9.741189953204088E-2</v>
      </c>
      <c r="K883" s="21">
        <v>1000</v>
      </c>
      <c r="L883" s="22">
        <f t="shared" si="168"/>
        <v>3664.6883158384239</v>
      </c>
    </row>
    <row r="884" spans="1:12" ht="15">
      <c r="B884" s="18">
        <v>40878</v>
      </c>
      <c r="C884" s="19">
        <v>62.51</v>
      </c>
      <c r="D884" s="25">
        <f t="shared" si="165"/>
        <v>4.5142952683497668E-2</v>
      </c>
      <c r="E884" s="21">
        <v>1000</v>
      </c>
      <c r="F884" s="22">
        <f t="shared" si="166"/>
        <v>7883.8802477493655</v>
      </c>
      <c r="G884" s="16"/>
      <c r="H884" s="23">
        <v>40878</v>
      </c>
      <c r="I884" s="24">
        <v>12217</v>
      </c>
      <c r="J884" s="25">
        <f t="shared" si="167"/>
        <v>6.3179879906013398E-2</v>
      </c>
      <c r="K884" s="21">
        <v>1000</v>
      </c>
      <c r="L884" s="22">
        <f t="shared" si="168"/>
        <v>5022.8349672468257</v>
      </c>
    </row>
    <row r="885" spans="1:12" ht="15">
      <c r="B885" s="18">
        <v>41244</v>
      </c>
      <c r="C885" s="19">
        <v>73.27</v>
      </c>
      <c r="D885" s="25">
        <f t="shared" si="165"/>
        <v>0.17213245880659092</v>
      </c>
      <c r="E885" s="21">
        <v>1000</v>
      </c>
      <c r="F885" s="22">
        <f t="shared" si="166"/>
        <v>12768.683347761511</v>
      </c>
      <c r="G885" s="16"/>
      <c r="H885" s="23">
        <v>41244</v>
      </c>
      <c r="I885" s="24">
        <v>13155</v>
      </c>
      <c r="J885" s="25">
        <f t="shared" si="167"/>
        <v>7.6778259801915369E-2</v>
      </c>
      <c r="K885" s="21">
        <v>1000</v>
      </c>
      <c r="L885" s="22">
        <f t="shared" si="168"/>
        <v>7213.2090390705998</v>
      </c>
    </row>
    <row r="886" spans="1:12" ht="15">
      <c r="B886" s="18">
        <v>41609</v>
      </c>
      <c r="C886" s="19">
        <v>105.31</v>
      </c>
      <c r="D886" s="25">
        <f t="shared" si="165"/>
        <v>0.43728674764569414</v>
      </c>
      <c r="E886" s="21">
        <v>1000</v>
      </c>
      <c r="F886" s="22">
        <f t="shared" si="166"/>
        <v>13231.324231255008</v>
      </c>
      <c r="G886" s="16"/>
      <c r="H886" s="23">
        <v>41609</v>
      </c>
      <c r="I886" s="24">
        <v>15755</v>
      </c>
      <c r="J886" s="25">
        <f t="shared" si="167"/>
        <v>0.1976434815659445</v>
      </c>
      <c r="K886" s="21">
        <v>1000</v>
      </c>
      <c r="L886" s="22">
        <f t="shared" si="168"/>
        <v>9411.1750417227249</v>
      </c>
    </row>
    <row r="887" spans="1:12" ht="15">
      <c r="B887" s="18">
        <v>41974</v>
      </c>
      <c r="C887" s="19">
        <v>101.2</v>
      </c>
      <c r="D887" s="25">
        <f t="shared" si="165"/>
        <v>-3.902763270344696E-2</v>
      </c>
      <c r="E887" s="21">
        <v>1000</v>
      </c>
      <c r="F887" s="22">
        <f t="shared" si="166"/>
        <v>13442.413866261524</v>
      </c>
      <c r="G887" s="16"/>
      <c r="H887" s="23">
        <v>41974</v>
      </c>
      <c r="I887" s="24">
        <v>18053</v>
      </c>
      <c r="J887" s="25">
        <f t="shared" si="167"/>
        <v>0.14585845763249761</v>
      </c>
      <c r="K887" s="21">
        <v>1000</v>
      </c>
      <c r="L887" s="22">
        <f t="shared" si="168"/>
        <v>10049.007095885365</v>
      </c>
    </row>
    <row r="888" spans="1:12" ht="15">
      <c r="B888" s="18">
        <v>42339</v>
      </c>
      <c r="C888" s="19">
        <v>95.59</v>
      </c>
      <c r="D888" s="25">
        <f t="shared" si="165"/>
        <v>-5.5434782608695644E-2</v>
      </c>
      <c r="E888" s="21">
        <v>1000</v>
      </c>
      <c r="F888" s="22">
        <f t="shared" si="166"/>
        <v>19419.222243232489</v>
      </c>
      <c r="G888" s="16"/>
      <c r="H888" s="23">
        <v>42339</v>
      </c>
      <c r="I888" s="24">
        <v>17425</v>
      </c>
      <c r="J888" s="25">
        <f t="shared" si="167"/>
        <v>-3.4786462083864177E-2</v>
      </c>
      <c r="K888" s="21">
        <v>1000</v>
      </c>
      <c r="L888" s="22">
        <f t="shared" si="168"/>
        <v>12658.325891257362</v>
      </c>
    </row>
    <row r="889" spans="1:12" ht="15">
      <c r="B889" s="18">
        <v>42705</v>
      </c>
      <c r="C889" s="19">
        <v>128.53</v>
      </c>
      <c r="D889" s="25">
        <f t="shared" si="165"/>
        <v>0.34459671513756668</v>
      </c>
      <c r="E889" s="21">
        <v>1000</v>
      </c>
      <c r="F889" s="22">
        <f t="shared" si="166"/>
        <v>30397.681350813851</v>
      </c>
      <c r="G889" s="16"/>
      <c r="H889" s="23">
        <v>42705</v>
      </c>
      <c r="I889" s="24">
        <v>19963</v>
      </c>
      <c r="J889" s="25">
        <f t="shared" si="167"/>
        <v>0.14565279770444764</v>
      </c>
      <c r="K889" s="21">
        <v>1000</v>
      </c>
      <c r="L889" s="22">
        <f t="shared" si="168"/>
        <v>16984.134745507828</v>
      </c>
    </row>
    <row r="890" spans="1:12" ht="15">
      <c r="B890" s="18">
        <v>43070</v>
      </c>
      <c r="C890" s="19">
        <v>191.34</v>
      </c>
      <c r="D890" s="25">
        <f t="shared" si="165"/>
        <v>0.48867968567649578</v>
      </c>
      <c r="E890" s="21">
        <v>1000</v>
      </c>
      <c r="F890" s="26">
        <f t="shared" si="166"/>
        <v>24556.616568147241</v>
      </c>
      <c r="G890" s="16"/>
      <c r="H890" s="23">
        <v>43070</v>
      </c>
      <c r="I890" s="24">
        <v>24824</v>
      </c>
      <c r="J890" s="25">
        <f t="shared" si="167"/>
        <v>0.24350047588037871</v>
      </c>
      <c r="K890" s="21">
        <v>1000</v>
      </c>
      <c r="L890" s="27">
        <f t="shared" si="168"/>
        <v>16899.609700630885</v>
      </c>
    </row>
    <row r="891" spans="1:12" ht="15">
      <c r="B891" s="18">
        <v>43435</v>
      </c>
      <c r="C891" s="19">
        <v>149.65</v>
      </c>
      <c r="D891" s="25">
        <f t="shared" si="165"/>
        <v>-0.21788439427197656</v>
      </c>
      <c r="E891" s="28"/>
      <c r="F891" s="28"/>
      <c r="G891" s="16"/>
      <c r="H891" s="23">
        <v>43435</v>
      </c>
      <c r="I891" s="24">
        <v>23327</v>
      </c>
      <c r="J891" s="25">
        <f t="shared" si="167"/>
        <v>-6.0304543989687397E-2</v>
      </c>
      <c r="K891" s="29"/>
      <c r="L891" s="30"/>
    </row>
    <row r="892" spans="1:12" ht="15">
      <c r="B892" s="9"/>
      <c r="C892" s="9"/>
      <c r="D892" s="9"/>
      <c r="E892" s="31">
        <f>SUM(E881:E891)</f>
        <v>10000</v>
      </c>
      <c r="F892" s="32"/>
      <c r="G892" s="9"/>
      <c r="H892" s="9"/>
      <c r="I892" s="9"/>
      <c r="J892" s="9"/>
      <c r="K892" s="31">
        <f>SUM(K881:K891)</f>
        <v>10000</v>
      </c>
      <c r="L892" s="33"/>
    </row>
    <row r="893" spans="1:12" ht="15">
      <c r="B893" s="9"/>
      <c r="C893" s="9"/>
      <c r="D893" s="9"/>
      <c r="E893" s="31"/>
      <c r="F893" s="32"/>
      <c r="G893" s="9"/>
      <c r="H893" s="9"/>
      <c r="I893" s="9"/>
      <c r="J893" s="9"/>
      <c r="K893" s="31"/>
      <c r="L893" s="33"/>
    </row>
    <row r="894" spans="1:12" ht="14.25">
      <c r="A894" s="2" t="s">
        <v>929</v>
      </c>
      <c r="B894" s="79" t="s">
        <v>930</v>
      </c>
      <c r="C894" s="76"/>
      <c r="D894" s="76"/>
      <c r="E894" s="76"/>
      <c r="F894" s="76"/>
      <c r="G894" s="76"/>
      <c r="H894" s="76"/>
      <c r="I894" s="76"/>
      <c r="J894" s="76"/>
      <c r="K894" s="76"/>
      <c r="L894" s="77"/>
    </row>
    <row r="895" spans="1:12" ht="12.75">
      <c r="B895" s="82" t="s">
        <v>2</v>
      </c>
      <c r="C895" s="76"/>
      <c r="D895" s="76"/>
      <c r="E895" s="76"/>
      <c r="F895" s="76"/>
      <c r="G895" s="76"/>
      <c r="H895" s="76"/>
      <c r="I895" s="76"/>
      <c r="J895" s="76"/>
      <c r="K895" s="76"/>
      <c r="L895" s="77"/>
    </row>
    <row r="896" spans="1:12" ht="12.75">
      <c r="B896" s="78" t="s">
        <v>932</v>
      </c>
      <c r="C896" s="76"/>
      <c r="D896" s="76"/>
      <c r="E896" s="76"/>
      <c r="F896" s="76"/>
      <c r="G896" s="76"/>
      <c r="H896" s="76"/>
      <c r="I896" s="76"/>
      <c r="J896" s="76"/>
      <c r="K896" s="76"/>
      <c r="L896" s="77"/>
    </row>
    <row r="897" spans="2:12" ht="12.75">
      <c r="B897" s="3"/>
      <c r="C897" s="4">
        <v>2018</v>
      </c>
      <c r="D897" s="4">
        <v>2017</v>
      </c>
      <c r="E897" s="4">
        <v>2016</v>
      </c>
      <c r="F897" s="4">
        <v>2015</v>
      </c>
      <c r="G897" s="4">
        <v>2014</v>
      </c>
      <c r="H897" s="4">
        <v>2013</v>
      </c>
      <c r="I897" s="4">
        <v>2012</v>
      </c>
      <c r="J897" s="4">
        <v>2011</v>
      </c>
      <c r="K897" s="4">
        <v>2010</v>
      </c>
      <c r="L897" s="4">
        <v>2009</v>
      </c>
    </row>
    <row r="898" spans="2:12" ht="12.75">
      <c r="B898" s="5" t="s">
        <v>10</v>
      </c>
      <c r="C898" s="6">
        <v>21037</v>
      </c>
      <c r="D898" s="6">
        <v>21253</v>
      </c>
      <c r="E898" s="6">
        <v>20718</v>
      </c>
      <c r="F898" s="6">
        <v>20891</v>
      </c>
      <c r="G898" s="6">
        <v>19872</v>
      </c>
      <c r="H898" s="6">
        <v>18769</v>
      </c>
      <c r="I898" s="6">
        <v>18143</v>
      </c>
      <c r="J898" s="6">
        <v>18666</v>
      </c>
      <c r="K898" s="6">
        <v>18366</v>
      </c>
      <c r="L898" s="6">
        <v>17099</v>
      </c>
    </row>
    <row r="899" spans="2:12" ht="12.75">
      <c r="B899" s="5" t="s">
        <v>11</v>
      </c>
      <c r="C899" s="6">
        <v>-21</v>
      </c>
      <c r="D899" s="6">
        <v>887</v>
      </c>
      <c r="E899" s="6">
        <v>1114</v>
      </c>
      <c r="F899" s="6">
        <v>1031</v>
      </c>
      <c r="G899" s="6">
        <v>881</v>
      </c>
      <c r="H899" s="6">
        <v>917</v>
      </c>
      <c r="I899" s="6">
        <v>558</v>
      </c>
      <c r="J899" s="6">
        <v>-28</v>
      </c>
      <c r="K899" s="6">
        <v>586</v>
      </c>
      <c r="L899" s="6">
        <v>294</v>
      </c>
    </row>
    <row r="900" spans="2:12" ht="12.75">
      <c r="B900" s="5" t="s">
        <v>12</v>
      </c>
      <c r="C900" s="6">
        <v>-183</v>
      </c>
      <c r="D900" s="6">
        <v>350</v>
      </c>
      <c r="E900" s="6">
        <v>888</v>
      </c>
      <c r="F900" s="6">
        <v>783</v>
      </c>
      <c r="G900" s="6">
        <v>650</v>
      </c>
      <c r="H900" s="6">
        <v>827</v>
      </c>
      <c r="I900" s="6">
        <v>401</v>
      </c>
      <c r="J900" s="6">
        <v>390</v>
      </c>
      <c r="K900" s="6">
        <v>619</v>
      </c>
      <c r="L900" s="6">
        <v>328</v>
      </c>
    </row>
    <row r="901" spans="2:12" ht="12.75">
      <c r="B901" s="5" t="s">
        <v>13</v>
      </c>
      <c r="C901" s="7">
        <v>-2.72</v>
      </c>
      <c r="D901" s="7">
        <v>4.7</v>
      </c>
      <c r="E901" s="7">
        <v>11.5</v>
      </c>
      <c r="F901" s="7">
        <v>9.83</v>
      </c>
      <c r="G901" s="7">
        <v>8.17</v>
      </c>
      <c r="H901" s="7">
        <v>10.24</v>
      </c>
      <c r="I901" s="7">
        <v>5.0599999999999996</v>
      </c>
      <c r="J901" s="7">
        <v>4.99</v>
      </c>
      <c r="K901" s="7">
        <v>7.97</v>
      </c>
      <c r="L901" s="7">
        <v>4.34</v>
      </c>
    </row>
    <row r="902" spans="2:12" ht="12.75">
      <c r="B902" s="5" t="s">
        <v>14</v>
      </c>
      <c r="C902" s="7">
        <v>106.87</v>
      </c>
      <c r="D902" s="7">
        <v>163.15</v>
      </c>
      <c r="E902" s="7">
        <v>171.54</v>
      </c>
      <c r="F902" s="7">
        <v>135.4</v>
      </c>
      <c r="G902" s="7">
        <v>175.16</v>
      </c>
      <c r="H902" s="7">
        <v>139.19999999999999</v>
      </c>
      <c r="I902" s="7">
        <v>88.63</v>
      </c>
      <c r="J902" s="7">
        <v>40.24</v>
      </c>
      <c r="K902" s="7">
        <v>73.150000000000006</v>
      </c>
      <c r="L902" s="7">
        <v>65.05</v>
      </c>
    </row>
    <row r="903" spans="2:12" ht="12.75">
      <c r="B903" s="5" t="s">
        <v>15</v>
      </c>
      <c r="C903" s="8">
        <f t="shared" ref="C903:L903" si="169">C902/C901</f>
        <v>-39.290441176470587</v>
      </c>
      <c r="D903" s="8">
        <f t="shared" si="169"/>
        <v>34.712765957446805</v>
      </c>
      <c r="E903" s="8">
        <f t="shared" si="169"/>
        <v>14.916521739130435</v>
      </c>
      <c r="F903" s="8">
        <f t="shared" si="169"/>
        <v>13.774160732451678</v>
      </c>
      <c r="G903" s="8">
        <f t="shared" si="169"/>
        <v>21.439412484700121</v>
      </c>
      <c r="H903" s="8">
        <f t="shared" si="169"/>
        <v>13.593749999999998</v>
      </c>
      <c r="I903" s="8">
        <f t="shared" si="169"/>
        <v>17.515810276679844</v>
      </c>
      <c r="J903" s="8">
        <f t="shared" si="169"/>
        <v>8.0641282565130261</v>
      </c>
      <c r="K903" s="8">
        <f t="shared" si="169"/>
        <v>9.1781681304893361</v>
      </c>
      <c r="L903" s="8">
        <f t="shared" si="169"/>
        <v>14.988479262672811</v>
      </c>
    </row>
    <row r="905" spans="2:12" ht="15">
      <c r="B905" s="80" t="s">
        <v>16</v>
      </c>
      <c r="C905" s="81"/>
      <c r="D905" s="81"/>
      <c r="E905" s="81"/>
      <c r="F905" s="81"/>
      <c r="G905" s="81"/>
      <c r="H905" s="81"/>
      <c r="I905" s="81"/>
      <c r="J905" s="81"/>
      <c r="K905" s="81"/>
      <c r="L905" s="81"/>
    </row>
    <row r="906" spans="2:12" ht="18.75">
      <c r="B906" s="87" t="s">
        <v>933</v>
      </c>
      <c r="C906" s="76"/>
      <c r="D906" s="76"/>
      <c r="E906" s="76"/>
      <c r="F906" s="77"/>
      <c r="G906" s="9"/>
      <c r="H906" s="10"/>
      <c r="I906" s="10"/>
      <c r="J906" s="10"/>
      <c r="K906" s="10"/>
      <c r="L906" s="10"/>
    </row>
    <row r="907" spans="2:12" ht="15">
      <c r="B907" s="11" t="s">
        <v>20</v>
      </c>
      <c r="C907" s="12" t="s">
        <v>21</v>
      </c>
      <c r="D907" s="13" t="s">
        <v>22</v>
      </c>
      <c r="E907" s="14" t="s">
        <v>23</v>
      </c>
      <c r="F907" s="15" t="s">
        <v>24</v>
      </c>
      <c r="G907" s="16"/>
      <c r="H907" s="17" t="s">
        <v>20</v>
      </c>
      <c r="I907" s="12" t="s">
        <v>25</v>
      </c>
      <c r="J907" s="13" t="s">
        <v>22</v>
      </c>
      <c r="K907" s="15" t="s">
        <v>23</v>
      </c>
      <c r="L907" s="15" t="s">
        <v>24</v>
      </c>
    </row>
    <row r="908" spans="2:12" ht="15">
      <c r="B908" s="18">
        <v>39783</v>
      </c>
      <c r="C908" s="19">
        <v>25.91</v>
      </c>
      <c r="D908" s="20"/>
      <c r="E908" s="21">
        <v>1000</v>
      </c>
      <c r="F908" s="22">
        <f>(E908)+(E908*D909)</f>
        <v>2510.6136626785028</v>
      </c>
      <c r="G908" s="16"/>
      <c r="H908" s="23">
        <v>39783</v>
      </c>
      <c r="I908" s="24">
        <v>8515</v>
      </c>
      <c r="J908" s="20"/>
      <c r="K908" s="21">
        <v>1000</v>
      </c>
      <c r="L908" s="22">
        <f>(K908)+(K908*J909)</f>
        <v>1229.7122724603641</v>
      </c>
    </row>
    <row r="909" spans="2:12" ht="15">
      <c r="B909" s="18">
        <v>40148</v>
      </c>
      <c r="C909" s="19">
        <v>65.05</v>
      </c>
      <c r="D909" s="25">
        <f t="shared" ref="D909:D918" si="170">(C909-C908)/C908</f>
        <v>1.5106136626785025</v>
      </c>
      <c r="E909" s="21">
        <v>1000</v>
      </c>
      <c r="F909" s="22">
        <f t="shared" ref="F909:F917" si="171">(F908+E909)+(F908+E909)*D910</f>
        <v>3947.7538727891238</v>
      </c>
      <c r="G909" s="16"/>
      <c r="H909" s="23">
        <v>40148</v>
      </c>
      <c r="I909" s="24">
        <v>10471</v>
      </c>
      <c r="J909" s="25">
        <f t="shared" ref="J909:J918" si="172">(I909-I908)/I908</f>
        <v>0.22971227246036408</v>
      </c>
      <c r="K909" s="21">
        <v>1000</v>
      </c>
      <c r="L909" s="22">
        <f t="shared" ref="L909:L917" si="173">(L908+K909)+(L908+K909)*J910</f>
        <v>2446.9127803306319</v>
      </c>
    </row>
    <row r="910" spans="2:12" ht="15">
      <c r="B910" s="18">
        <v>40513</v>
      </c>
      <c r="C910" s="19">
        <v>73.150000000000006</v>
      </c>
      <c r="D910" s="25">
        <f t="shared" si="170"/>
        <v>0.12451960030745594</v>
      </c>
      <c r="E910" s="21">
        <v>1000</v>
      </c>
      <c r="F910" s="22">
        <f t="shared" si="171"/>
        <v>2721.7719185377218</v>
      </c>
      <c r="G910" s="16"/>
      <c r="H910" s="23">
        <v>40513</v>
      </c>
      <c r="I910" s="24">
        <v>11491</v>
      </c>
      <c r="J910" s="25">
        <f t="shared" si="172"/>
        <v>9.741189953204088E-2</v>
      </c>
      <c r="K910" s="21">
        <v>1000</v>
      </c>
      <c r="L910" s="22">
        <f t="shared" si="173"/>
        <v>3664.6883158384239</v>
      </c>
    </row>
    <row r="911" spans="2:12" ht="15">
      <c r="B911" s="18">
        <v>40878</v>
      </c>
      <c r="C911" s="19">
        <v>40.24</v>
      </c>
      <c r="D911" s="25">
        <f t="shared" si="170"/>
        <v>-0.44989747095010252</v>
      </c>
      <c r="E911" s="21">
        <v>1000</v>
      </c>
      <c r="F911" s="22">
        <f t="shared" si="171"/>
        <v>8197.3321356858414</v>
      </c>
      <c r="G911" s="16"/>
      <c r="H911" s="23">
        <v>40878</v>
      </c>
      <c r="I911" s="24">
        <v>12217</v>
      </c>
      <c r="J911" s="25">
        <f t="shared" si="172"/>
        <v>6.3179879906013398E-2</v>
      </c>
      <c r="K911" s="21">
        <v>1000</v>
      </c>
      <c r="L911" s="22">
        <f t="shared" si="173"/>
        <v>5022.8349672468257</v>
      </c>
    </row>
    <row r="912" spans="2:12" ht="15">
      <c r="B912" s="18">
        <v>41244</v>
      </c>
      <c r="C912" s="19">
        <v>88.63</v>
      </c>
      <c r="D912" s="25">
        <f t="shared" si="170"/>
        <v>1.2025347912524849</v>
      </c>
      <c r="E912" s="21">
        <v>1000</v>
      </c>
      <c r="F912" s="22">
        <f t="shared" si="171"/>
        <v>14445.0934591839</v>
      </c>
      <c r="G912" s="16"/>
      <c r="H912" s="23">
        <v>41244</v>
      </c>
      <c r="I912" s="24">
        <v>13155</v>
      </c>
      <c r="J912" s="25">
        <f t="shared" si="172"/>
        <v>7.6778259801915369E-2</v>
      </c>
      <c r="K912" s="21">
        <v>1000</v>
      </c>
      <c r="L912" s="22">
        <f t="shared" si="173"/>
        <v>7213.2090390705998</v>
      </c>
    </row>
    <row r="913" spans="1:12" ht="15">
      <c r="B913" s="18">
        <v>41609</v>
      </c>
      <c r="C913" s="19">
        <v>139.19999999999999</v>
      </c>
      <c r="D913" s="25">
        <f t="shared" si="170"/>
        <v>0.57057429764188194</v>
      </c>
      <c r="E913" s="21">
        <v>1000</v>
      </c>
      <c r="F913" s="22">
        <f t="shared" si="171"/>
        <v>19435.075936139743</v>
      </c>
      <c r="G913" s="16"/>
      <c r="H913" s="23">
        <v>41609</v>
      </c>
      <c r="I913" s="24">
        <v>15755</v>
      </c>
      <c r="J913" s="25">
        <f t="shared" si="172"/>
        <v>0.1976434815659445</v>
      </c>
      <c r="K913" s="21">
        <v>1000</v>
      </c>
      <c r="L913" s="22">
        <f t="shared" si="173"/>
        <v>9411.1750417227249</v>
      </c>
    </row>
    <row r="914" spans="1:12" ht="15">
      <c r="B914" s="18">
        <v>41974</v>
      </c>
      <c r="C914" s="19">
        <v>175.16</v>
      </c>
      <c r="D914" s="25">
        <f t="shared" si="170"/>
        <v>0.25833333333333341</v>
      </c>
      <c r="E914" s="21">
        <v>1000</v>
      </c>
      <c r="F914" s="22">
        <f t="shared" si="171"/>
        <v>15796.467696696285</v>
      </c>
      <c r="G914" s="16"/>
      <c r="H914" s="23">
        <v>41974</v>
      </c>
      <c r="I914" s="24">
        <v>18053</v>
      </c>
      <c r="J914" s="25">
        <f t="shared" si="172"/>
        <v>0.14585845763249761</v>
      </c>
      <c r="K914" s="21">
        <v>1000</v>
      </c>
      <c r="L914" s="22">
        <f t="shared" si="173"/>
        <v>10049.007095885365</v>
      </c>
    </row>
    <row r="915" spans="1:12" ht="15">
      <c r="B915" s="18">
        <v>42339</v>
      </c>
      <c r="C915" s="19">
        <v>135.4</v>
      </c>
      <c r="D915" s="25">
        <f t="shared" si="170"/>
        <v>-0.22699246403288417</v>
      </c>
      <c r="E915" s="21">
        <v>1000</v>
      </c>
      <c r="F915" s="22">
        <f t="shared" si="171"/>
        <v>21279.660773200005</v>
      </c>
      <c r="G915" s="16"/>
      <c r="H915" s="23">
        <v>42339</v>
      </c>
      <c r="I915" s="24">
        <v>17425</v>
      </c>
      <c r="J915" s="25">
        <f t="shared" si="172"/>
        <v>-3.4786462083864177E-2</v>
      </c>
      <c r="K915" s="21">
        <v>1000</v>
      </c>
      <c r="L915" s="22">
        <f t="shared" si="173"/>
        <v>12658.325891257362</v>
      </c>
    </row>
    <row r="916" spans="1:12" ht="15">
      <c r="B916" s="18">
        <v>42705</v>
      </c>
      <c r="C916" s="19">
        <v>171.54</v>
      </c>
      <c r="D916" s="25">
        <f t="shared" si="170"/>
        <v>0.26691285081240756</v>
      </c>
      <c r="E916" s="21">
        <v>1000</v>
      </c>
      <c r="F916" s="22">
        <f t="shared" si="171"/>
        <v>21189.96534422048</v>
      </c>
      <c r="G916" s="16"/>
      <c r="H916" s="23">
        <v>42705</v>
      </c>
      <c r="I916" s="24">
        <v>19963</v>
      </c>
      <c r="J916" s="25">
        <f t="shared" si="172"/>
        <v>0.14565279770444764</v>
      </c>
      <c r="K916" s="21">
        <v>1000</v>
      </c>
      <c r="L916" s="22">
        <f t="shared" si="173"/>
        <v>16984.134745507828</v>
      </c>
    </row>
    <row r="917" spans="1:12" ht="15">
      <c r="B917" s="18">
        <v>43070</v>
      </c>
      <c r="C917" s="19">
        <v>163.15</v>
      </c>
      <c r="D917" s="25">
        <f t="shared" si="170"/>
        <v>-4.8909875247755551E-2</v>
      </c>
      <c r="E917" s="21">
        <v>1000</v>
      </c>
      <c r="F917" s="26">
        <f t="shared" si="171"/>
        <v>14535.345365227353</v>
      </c>
      <c r="G917" s="16"/>
      <c r="H917" s="23">
        <v>43070</v>
      </c>
      <c r="I917" s="24">
        <v>24824</v>
      </c>
      <c r="J917" s="25">
        <f t="shared" si="172"/>
        <v>0.24350047588037871</v>
      </c>
      <c r="K917" s="21">
        <v>1000</v>
      </c>
      <c r="L917" s="27">
        <f t="shared" si="173"/>
        <v>16899.609700630885</v>
      </c>
    </row>
    <row r="918" spans="1:12" ht="15">
      <c r="B918" s="18">
        <v>43435</v>
      </c>
      <c r="C918" s="19">
        <v>106.87</v>
      </c>
      <c r="D918" s="25">
        <f t="shared" si="170"/>
        <v>-0.34495862703034019</v>
      </c>
      <c r="E918" s="28"/>
      <c r="F918" s="28"/>
      <c r="G918" s="16"/>
      <c r="H918" s="23">
        <v>43435</v>
      </c>
      <c r="I918" s="24">
        <v>23327</v>
      </c>
      <c r="J918" s="25">
        <f t="shared" si="172"/>
        <v>-6.0304543989687397E-2</v>
      </c>
      <c r="K918" s="29"/>
      <c r="L918" s="30"/>
    </row>
    <row r="919" spans="1:12" ht="15">
      <c r="B919" s="9"/>
      <c r="C919" s="9"/>
      <c r="D919" s="9"/>
      <c r="E919" s="31">
        <f>SUM(E908:E918)</f>
        <v>10000</v>
      </c>
      <c r="F919" s="32"/>
      <c r="G919" s="9"/>
      <c r="H919" s="9"/>
      <c r="I919" s="9"/>
      <c r="J919" s="9"/>
      <c r="K919" s="31">
        <f>SUM(K908:K918)</f>
        <v>10000</v>
      </c>
      <c r="L919" s="33"/>
    </row>
    <row r="920" spans="1:12" ht="15">
      <c r="B920" s="9"/>
      <c r="C920" s="9"/>
      <c r="D920" s="9"/>
      <c r="E920" s="31"/>
      <c r="F920" s="32"/>
      <c r="G920" s="9"/>
      <c r="H920" s="9"/>
      <c r="I920" s="9"/>
      <c r="J920" s="9"/>
      <c r="K920" s="31"/>
      <c r="L920" s="33"/>
    </row>
    <row r="921" spans="1:12" ht="14.25">
      <c r="A921" s="2" t="s">
        <v>935</v>
      </c>
      <c r="B921" s="79" t="s">
        <v>936</v>
      </c>
      <c r="C921" s="76"/>
      <c r="D921" s="76"/>
      <c r="E921" s="76"/>
      <c r="F921" s="76"/>
      <c r="G921" s="76"/>
      <c r="H921" s="76"/>
      <c r="I921" s="76"/>
      <c r="J921" s="76"/>
      <c r="K921" s="76"/>
      <c r="L921" s="77"/>
    </row>
    <row r="922" spans="1:12" ht="12.75">
      <c r="B922" s="82" t="s">
        <v>2</v>
      </c>
      <c r="C922" s="76"/>
      <c r="D922" s="76"/>
      <c r="E922" s="76"/>
      <c r="F922" s="76"/>
      <c r="G922" s="76"/>
      <c r="H922" s="76"/>
      <c r="I922" s="76"/>
      <c r="J922" s="76"/>
      <c r="K922" s="76"/>
      <c r="L922" s="77"/>
    </row>
    <row r="923" spans="1:12" ht="12.75">
      <c r="B923" s="78" t="s">
        <v>937</v>
      </c>
      <c r="C923" s="76"/>
      <c r="D923" s="76"/>
      <c r="E923" s="76"/>
      <c r="F923" s="76"/>
      <c r="G923" s="76"/>
      <c r="H923" s="76"/>
      <c r="I923" s="76"/>
      <c r="J923" s="76"/>
      <c r="K923" s="76"/>
      <c r="L923" s="77"/>
    </row>
    <row r="924" spans="1:12" ht="12.75">
      <c r="B924" s="3"/>
      <c r="C924" s="4">
        <v>2018</v>
      </c>
      <c r="D924" s="4">
        <v>2017</v>
      </c>
      <c r="E924" s="4">
        <v>2016</v>
      </c>
      <c r="F924" s="4">
        <v>2015</v>
      </c>
      <c r="G924" s="4">
        <v>2014</v>
      </c>
      <c r="H924" s="4">
        <v>2013</v>
      </c>
      <c r="I924" s="4">
        <v>2012</v>
      </c>
      <c r="J924" s="4">
        <v>2011</v>
      </c>
      <c r="K924" s="4">
        <v>2010</v>
      </c>
      <c r="L924" s="4">
        <v>2009</v>
      </c>
    </row>
    <row r="925" spans="1:12" ht="12.75">
      <c r="B925" s="5" t="s">
        <v>10</v>
      </c>
      <c r="C925" s="6">
        <v>32765</v>
      </c>
      <c r="D925" s="6">
        <v>31657</v>
      </c>
      <c r="E925" s="6">
        <v>30109</v>
      </c>
      <c r="F925" s="6">
        <v>30274</v>
      </c>
      <c r="G925" s="6">
        <v>31821</v>
      </c>
      <c r="H925" s="6">
        <v>30871</v>
      </c>
      <c r="I925" s="6">
        <v>29904</v>
      </c>
      <c r="J925" s="6">
        <v>29611</v>
      </c>
      <c r="K925" s="6">
        <v>26662</v>
      </c>
      <c r="L925" s="6">
        <v>23123</v>
      </c>
    </row>
    <row r="926" spans="1:12" ht="12.75">
      <c r="B926" s="5" t="s">
        <v>11</v>
      </c>
      <c r="C926" s="6">
        <v>7000</v>
      </c>
      <c r="D926" s="6">
        <v>7548</v>
      </c>
      <c r="E926" s="6">
        <v>7053</v>
      </c>
      <c r="F926" s="6">
        <v>6823</v>
      </c>
      <c r="G926" s="6">
        <v>7026</v>
      </c>
      <c r="H926" s="6">
        <v>6562</v>
      </c>
      <c r="I926" s="6">
        <v>6351</v>
      </c>
      <c r="J926" s="6">
        <v>6031</v>
      </c>
      <c r="K926" s="6">
        <v>5755</v>
      </c>
      <c r="L926" s="6">
        <v>4632</v>
      </c>
    </row>
    <row r="927" spans="1:12" ht="12.75">
      <c r="B927" s="5" t="s">
        <v>12</v>
      </c>
      <c r="C927" s="6">
        <v>5349</v>
      </c>
      <c r="D927" s="6">
        <v>4858</v>
      </c>
      <c r="E927" s="6">
        <v>5050</v>
      </c>
      <c r="F927" s="6">
        <v>4833</v>
      </c>
      <c r="G927" s="6">
        <v>4956</v>
      </c>
      <c r="H927" s="6">
        <v>4659</v>
      </c>
      <c r="I927" s="6">
        <v>4444</v>
      </c>
      <c r="J927" s="6">
        <v>4283</v>
      </c>
      <c r="K927" s="6">
        <v>4085</v>
      </c>
      <c r="L927" s="6">
        <v>3193</v>
      </c>
    </row>
    <row r="928" spans="1:12" ht="12.75">
      <c r="B928" s="5" t="s">
        <v>13</v>
      </c>
      <c r="C928" s="7">
        <v>8.89</v>
      </c>
      <c r="D928" s="7">
        <v>7.93</v>
      </c>
      <c r="E928" s="7">
        <v>8.16</v>
      </c>
      <c r="F928" s="7">
        <v>7.58</v>
      </c>
      <c r="G928" s="7">
        <v>7.49</v>
      </c>
      <c r="H928" s="7">
        <v>6.72</v>
      </c>
      <c r="I928" s="7">
        <v>6.32</v>
      </c>
      <c r="J928" s="7">
        <v>5.96</v>
      </c>
      <c r="K928" s="7">
        <v>5.63</v>
      </c>
      <c r="L928" s="7">
        <v>4.5199999999999996</v>
      </c>
    </row>
    <row r="929" spans="2:12" ht="12.75">
      <c r="B929" s="5" t="s">
        <v>14</v>
      </c>
      <c r="C929" s="7">
        <v>189.23</v>
      </c>
      <c r="D929" s="7">
        <v>227.71</v>
      </c>
      <c r="E929" s="7">
        <v>168.72</v>
      </c>
      <c r="F929" s="7">
        <v>138.68</v>
      </c>
      <c r="G929" s="7">
        <v>147.38999999999999</v>
      </c>
      <c r="H929" s="7">
        <v>122.82</v>
      </c>
      <c r="I929" s="7">
        <v>79.52</v>
      </c>
      <c r="J929" s="7">
        <v>68.16</v>
      </c>
      <c r="K929" s="7">
        <v>70.150000000000006</v>
      </c>
      <c r="L929" s="7">
        <v>65.52</v>
      </c>
    </row>
    <row r="930" spans="2:12" ht="12.75">
      <c r="B930" s="5" t="s">
        <v>15</v>
      </c>
      <c r="C930" s="8">
        <f t="shared" ref="C930:L930" si="174">C929/C928</f>
        <v>21.285714285714285</v>
      </c>
      <c r="D930" s="8">
        <f t="shared" si="174"/>
        <v>28.715006305170242</v>
      </c>
      <c r="E930" s="8">
        <f t="shared" si="174"/>
        <v>20.676470588235293</v>
      </c>
      <c r="F930" s="8">
        <f t="shared" si="174"/>
        <v>18.295514511873353</v>
      </c>
      <c r="G930" s="8">
        <f t="shared" si="174"/>
        <v>19.678237650200266</v>
      </c>
      <c r="H930" s="8">
        <f t="shared" si="174"/>
        <v>18.276785714285715</v>
      </c>
      <c r="I930" s="8">
        <f t="shared" si="174"/>
        <v>12.582278481012658</v>
      </c>
      <c r="J930" s="8">
        <f t="shared" si="174"/>
        <v>11.436241610738255</v>
      </c>
      <c r="K930" s="8">
        <f t="shared" si="174"/>
        <v>12.460035523978688</v>
      </c>
      <c r="L930" s="8">
        <f t="shared" si="174"/>
        <v>14.495575221238939</v>
      </c>
    </row>
    <row r="932" spans="2:12" ht="15">
      <c r="B932" s="80" t="s">
        <v>16</v>
      </c>
      <c r="C932" s="81"/>
      <c r="D932" s="81"/>
      <c r="E932" s="81"/>
      <c r="F932" s="81"/>
      <c r="G932" s="81"/>
      <c r="H932" s="81"/>
      <c r="I932" s="81"/>
      <c r="J932" s="81"/>
      <c r="K932" s="81"/>
      <c r="L932" s="81"/>
    </row>
    <row r="933" spans="2:12" ht="18.75">
      <c r="B933" s="87" t="s">
        <v>941</v>
      </c>
      <c r="C933" s="76"/>
      <c r="D933" s="76"/>
      <c r="E933" s="76"/>
      <c r="F933" s="77"/>
      <c r="G933" s="9"/>
      <c r="H933" s="10"/>
      <c r="I933" s="10"/>
      <c r="J933" s="10"/>
      <c r="K933" s="10"/>
      <c r="L933" s="10"/>
    </row>
    <row r="934" spans="2:12" ht="15">
      <c r="B934" s="11" t="s">
        <v>20</v>
      </c>
      <c r="C934" s="12" t="s">
        <v>21</v>
      </c>
      <c r="D934" s="13" t="s">
        <v>22</v>
      </c>
      <c r="E934" s="14" t="s">
        <v>23</v>
      </c>
      <c r="F934" s="15" t="s">
        <v>24</v>
      </c>
      <c r="G934" s="16"/>
      <c r="H934" s="17" t="s">
        <v>20</v>
      </c>
      <c r="I934" s="12" t="s">
        <v>25</v>
      </c>
      <c r="J934" s="13" t="s">
        <v>22</v>
      </c>
      <c r="K934" s="15" t="s">
        <v>23</v>
      </c>
      <c r="L934" s="15" t="s">
        <v>24</v>
      </c>
    </row>
    <row r="935" spans="2:12" ht="15">
      <c r="B935" s="18">
        <v>39783</v>
      </c>
      <c r="C935" s="19">
        <v>41.24</v>
      </c>
      <c r="D935" s="20"/>
      <c r="E935" s="21">
        <v>1000</v>
      </c>
      <c r="F935" s="22">
        <f>(E935)+(E935*D936)</f>
        <v>1588.748787584869</v>
      </c>
      <c r="G935" s="16"/>
      <c r="H935" s="23">
        <v>39783</v>
      </c>
      <c r="I935" s="24">
        <v>8515</v>
      </c>
      <c r="J935" s="20"/>
      <c r="K935" s="21">
        <v>1000</v>
      </c>
      <c r="L935" s="22">
        <f>(K935)+(K935*J936)</f>
        <v>1229.7122724603641</v>
      </c>
    </row>
    <row r="936" spans="2:12" ht="15">
      <c r="B936" s="18">
        <v>40148</v>
      </c>
      <c r="C936" s="19">
        <v>65.52</v>
      </c>
      <c r="D936" s="25">
        <f t="shared" ref="D936:D945" si="175">(C936-C935)/C935</f>
        <v>0.58874878758486893</v>
      </c>
      <c r="E936" s="21">
        <v>1000</v>
      </c>
      <c r="F936" s="22">
        <f t="shared" ref="F936:F944" si="176">(F935+E936)+(F935+E936)*D937</f>
        <v>2771.6838743754365</v>
      </c>
      <c r="G936" s="16"/>
      <c r="H936" s="23">
        <v>40148</v>
      </c>
      <c r="I936" s="24">
        <v>10471</v>
      </c>
      <c r="J936" s="25">
        <f t="shared" ref="J936:J945" si="177">(I936-I935)/I935</f>
        <v>0.22971227246036408</v>
      </c>
      <c r="K936" s="21">
        <v>1000</v>
      </c>
      <c r="L936" s="22">
        <f t="shared" ref="L936:L944" si="178">(L935+K936)+(L935+K936)*J937</f>
        <v>2446.9127803306319</v>
      </c>
    </row>
    <row r="937" spans="2:12" ht="15">
      <c r="B937" s="18">
        <v>40513</v>
      </c>
      <c r="C937" s="19">
        <v>70.150000000000006</v>
      </c>
      <c r="D937" s="25">
        <f t="shared" si="175"/>
        <v>7.0665445665445817E-2</v>
      </c>
      <c r="E937" s="21">
        <v>1000</v>
      </c>
      <c r="F937" s="22">
        <f t="shared" si="176"/>
        <v>3664.6895634701314</v>
      </c>
      <c r="G937" s="16"/>
      <c r="H937" s="23">
        <v>40513</v>
      </c>
      <c r="I937" s="24">
        <v>11491</v>
      </c>
      <c r="J937" s="25">
        <f t="shared" si="177"/>
        <v>9.741189953204088E-2</v>
      </c>
      <c r="K937" s="21">
        <v>1000</v>
      </c>
      <c r="L937" s="22">
        <f t="shared" si="178"/>
        <v>3664.6883158384239</v>
      </c>
    </row>
    <row r="938" spans="2:12" ht="15">
      <c r="B938" s="18">
        <v>40878</v>
      </c>
      <c r="C938" s="19">
        <v>68.16</v>
      </c>
      <c r="D938" s="25">
        <f t="shared" si="175"/>
        <v>-2.8367783321454156E-2</v>
      </c>
      <c r="E938" s="21">
        <v>1000</v>
      </c>
      <c r="F938" s="22">
        <f t="shared" si="176"/>
        <v>5442.1378240484864</v>
      </c>
      <c r="G938" s="16"/>
      <c r="H938" s="23">
        <v>40878</v>
      </c>
      <c r="I938" s="24">
        <v>12217</v>
      </c>
      <c r="J938" s="25">
        <f t="shared" si="177"/>
        <v>6.3179879906013398E-2</v>
      </c>
      <c r="K938" s="21">
        <v>1000</v>
      </c>
      <c r="L938" s="22">
        <f t="shared" si="178"/>
        <v>5022.8349672468257</v>
      </c>
    </row>
    <row r="939" spans="2:12" ht="15">
      <c r="B939" s="18">
        <v>41244</v>
      </c>
      <c r="C939" s="19">
        <v>79.52</v>
      </c>
      <c r="D939" s="25">
        <f t="shared" si="175"/>
        <v>0.16666666666666666</v>
      </c>
      <c r="E939" s="21">
        <v>1000</v>
      </c>
      <c r="F939" s="22">
        <f t="shared" si="176"/>
        <v>9949.9920466503409</v>
      </c>
      <c r="G939" s="16"/>
      <c r="H939" s="23">
        <v>41244</v>
      </c>
      <c r="I939" s="24">
        <v>13155</v>
      </c>
      <c r="J939" s="25">
        <f t="shared" si="177"/>
        <v>7.6778259801915369E-2</v>
      </c>
      <c r="K939" s="21">
        <v>1000</v>
      </c>
      <c r="L939" s="22">
        <f t="shared" si="178"/>
        <v>7213.2090390705998</v>
      </c>
    </row>
    <row r="940" spans="2:12" ht="15">
      <c r="B940" s="18">
        <v>41609</v>
      </c>
      <c r="C940" s="19">
        <v>122.82</v>
      </c>
      <c r="D940" s="25">
        <f t="shared" si="175"/>
        <v>0.54451710261569419</v>
      </c>
      <c r="E940" s="21">
        <v>1000</v>
      </c>
      <c r="F940" s="22">
        <f t="shared" si="176"/>
        <v>13140.525384756504</v>
      </c>
      <c r="G940" s="16"/>
      <c r="H940" s="23">
        <v>41609</v>
      </c>
      <c r="I940" s="24">
        <v>15755</v>
      </c>
      <c r="J940" s="25">
        <f t="shared" si="177"/>
        <v>0.1976434815659445</v>
      </c>
      <c r="K940" s="21">
        <v>1000</v>
      </c>
      <c r="L940" s="22">
        <f t="shared" si="178"/>
        <v>9411.1750417227249</v>
      </c>
    </row>
    <row r="941" spans="2:12" ht="15">
      <c r="B941" s="18">
        <v>41974</v>
      </c>
      <c r="C941" s="19">
        <v>147.38999999999999</v>
      </c>
      <c r="D941" s="25">
        <f t="shared" si="175"/>
        <v>0.20004885197850508</v>
      </c>
      <c r="E941" s="21">
        <v>1000</v>
      </c>
      <c r="F941" s="22">
        <f t="shared" si="176"/>
        <v>13304.892193215497</v>
      </c>
      <c r="G941" s="16"/>
      <c r="H941" s="23">
        <v>41974</v>
      </c>
      <c r="I941" s="24">
        <v>18053</v>
      </c>
      <c r="J941" s="25">
        <f t="shared" si="177"/>
        <v>0.14585845763249761</v>
      </c>
      <c r="K941" s="21">
        <v>1000</v>
      </c>
      <c r="L941" s="22">
        <f t="shared" si="178"/>
        <v>10049.007095885365</v>
      </c>
    </row>
    <row r="942" spans="2:12" ht="15">
      <c r="B942" s="18">
        <v>42339</v>
      </c>
      <c r="C942" s="19">
        <v>138.68</v>
      </c>
      <c r="D942" s="25">
        <f t="shared" si="175"/>
        <v>-5.9094918244114121E-2</v>
      </c>
      <c r="E942" s="21">
        <v>1000</v>
      </c>
      <c r="F942" s="22">
        <f t="shared" si="176"/>
        <v>17403.529065757994</v>
      </c>
      <c r="G942" s="16"/>
      <c r="H942" s="23">
        <v>42339</v>
      </c>
      <c r="I942" s="24">
        <v>17425</v>
      </c>
      <c r="J942" s="25">
        <f t="shared" si="177"/>
        <v>-3.4786462083864177E-2</v>
      </c>
      <c r="K942" s="21">
        <v>1000</v>
      </c>
      <c r="L942" s="22">
        <f t="shared" si="178"/>
        <v>12658.325891257362</v>
      </c>
    </row>
    <row r="943" spans="2:12" ht="15">
      <c r="B943" s="18">
        <v>42705</v>
      </c>
      <c r="C943" s="19">
        <v>168.72</v>
      </c>
      <c r="D943" s="25">
        <f t="shared" si="175"/>
        <v>0.21661378713585225</v>
      </c>
      <c r="E943" s="21">
        <v>1000</v>
      </c>
      <c r="F943" s="22">
        <f t="shared" si="176"/>
        <v>24838.001443597397</v>
      </c>
      <c r="G943" s="16"/>
      <c r="H943" s="23">
        <v>42705</v>
      </c>
      <c r="I943" s="24">
        <v>19963</v>
      </c>
      <c r="J943" s="25">
        <f t="shared" si="177"/>
        <v>0.14565279770444764</v>
      </c>
      <c r="K943" s="21">
        <v>1000</v>
      </c>
      <c r="L943" s="22">
        <f t="shared" si="178"/>
        <v>16984.134745507828</v>
      </c>
    </row>
    <row r="944" spans="2:12" ht="15">
      <c r="B944" s="18">
        <v>43070</v>
      </c>
      <c r="C944" s="19">
        <v>227.71</v>
      </c>
      <c r="D944" s="25">
        <f t="shared" si="175"/>
        <v>0.34963252726410626</v>
      </c>
      <c r="E944" s="21">
        <v>1000</v>
      </c>
      <c r="F944" s="26">
        <f t="shared" si="176"/>
        <v>21471.718471617121</v>
      </c>
      <c r="G944" s="16"/>
      <c r="H944" s="23">
        <v>43070</v>
      </c>
      <c r="I944" s="24">
        <v>24824</v>
      </c>
      <c r="J944" s="25">
        <f t="shared" si="177"/>
        <v>0.24350047588037871</v>
      </c>
      <c r="K944" s="21">
        <v>1000</v>
      </c>
      <c r="L944" s="27">
        <f t="shared" si="178"/>
        <v>16899.609700630885</v>
      </c>
    </row>
    <row r="945" spans="1:12" ht="15">
      <c r="B945" s="18">
        <v>43435</v>
      </c>
      <c r="C945" s="19">
        <v>189.23</v>
      </c>
      <c r="D945" s="25">
        <f t="shared" si="175"/>
        <v>-0.16898686926353704</v>
      </c>
      <c r="E945" s="28"/>
      <c r="F945" s="28"/>
      <c r="G945" s="16"/>
      <c r="H945" s="23">
        <v>43435</v>
      </c>
      <c r="I945" s="24">
        <v>23327</v>
      </c>
      <c r="J945" s="25">
        <f t="shared" si="177"/>
        <v>-6.0304543989687397E-2</v>
      </c>
      <c r="K945" s="29"/>
      <c r="L945" s="30"/>
    </row>
    <row r="946" spans="1:12" ht="15">
      <c r="B946" s="9"/>
      <c r="C946" s="9"/>
      <c r="D946" s="9"/>
      <c r="E946" s="31">
        <f>SUM(E935:E945)</f>
        <v>10000</v>
      </c>
      <c r="F946" s="32"/>
      <c r="G946" s="9"/>
      <c r="H946" s="9"/>
      <c r="I946" s="9"/>
      <c r="J946" s="9"/>
      <c r="K946" s="31">
        <f>SUM(K935:K945)</f>
        <v>10000</v>
      </c>
      <c r="L946" s="33"/>
    </row>
    <row r="947" spans="1:12" ht="15">
      <c r="B947" s="9"/>
      <c r="C947" s="9"/>
      <c r="D947" s="9"/>
      <c r="E947" s="31"/>
      <c r="F947" s="32"/>
      <c r="G947" s="9"/>
      <c r="H947" s="9"/>
      <c r="I947" s="9"/>
      <c r="J947" s="9"/>
      <c r="K947" s="31"/>
      <c r="L947" s="33"/>
    </row>
    <row r="948" spans="1:12" ht="14.25">
      <c r="A948" s="2" t="s">
        <v>943</v>
      </c>
      <c r="B948" s="79" t="s">
        <v>944</v>
      </c>
      <c r="C948" s="76"/>
      <c r="D948" s="76"/>
      <c r="E948" s="76"/>
      <c r="F948" s="76"/>
      <c r="G948" s="76"/>
      <c r="H948" s="76"/>
      <c r="I948" s="76"/>
      <c r="J948" s="76"/>
      <c r="K948" s="76"/>
      <c r="L948" s="77"/>
    </row>
    <row r="949" spans="1:12" ht="12.75">
      <c r="B949" s="82" t="s">
        <v>2</v>
      </c>
      <c r="C949" s="76"/>
      <c r="D949" s="76"/>
      <c r="E949" s="76"/>
      <c r="F949" s="76"/>
      <c r="G949" s="76"/>
      <c r="H949" s="76"/>
      <c r="I949" s="76"/>
      <c r="J949" s="76"/>
      <c r="K949" s="76"/>
      <c r="L949" s="77"/>
    </row>
    <row r="950" spans="1:12" ht="12.75">
      <c r="B950" s="78" t="s">
        <v>945</v>
      </c>
      <c r="C950" s="76"/>
      <c r="D950" s="76"/>
      <c r="E950" s="76"/>
      <c r="F950" s="76"/>
      <c r="G950" s="76"/>
      <c r="H950" s="76"/>
      <c r="I950" s="76"/>
      <c r="J950" s="76"/>
      <c r="K950" s="76"/>
      <c r="L950" s="77"/>
    </row>
    <row r="951" spans="1:12" ht="12.75">
      <c r="B951" s="3"/>
      <c r="C951" s="4">
        <v>2018</v>
      </c>
      <c r="D951" s="4">
        <v>2017</v>
      </c>
      <c r="E951" s="4">
        <v>2016</v>
      </c>
      <c r="F951" s="4">
        <v>2015</v>
      </c>
      <c r="G951" s="4">
        <v>2014</v>
      </c>
      <c r="H951" s="4">
        <v>2013</v>
      </c>
      <c r="I951" s="4">
        <v>2012</v>
      </c>
      <c r="J951" s="4">
        <v>2011</v>
      </c>
      <c r="K951" s="4">
        <v>2010</v>
      </c>
      <c r="L951" s="4">
        <v>2009</v>
      </c>
    </row>
    <row r="952" spans="1:12" ht="12.75">
      <c r="B952" s="5" t="s">
        <v>10</v>
      </c>
      <c r="C952" s="6">
        <v>121615</v>
      </c>
      <c r="D952" s="6">
        <v>118243</v>
      </c>
      <c r="E952" s="6">
        <v>119469</v>
      </c>
      <c r="F952" s="6">
        <v>117386</v>
      </c>
      <c r="G952" s="6">
        <v>117184</v>
      </c>
      <c r="H952" s="6">
        <v>113245</v>
      </c>
      <c r="I952" s="6">
        <v>147359</v>
      </c>
      <c r="J952" s="6">
        <v>147288</v>
      </c>
      <c r="K952" s="6">
        <v>149567</v>
      </c>
      <c r="L952" s="6">
        <v>156783</v>
      </c>
    </row>
    <row r="953" spans="1:12" ht="12.75">
      <c r="B953" s="5" t="s">
        <v>11</v>
      </c>
      <c r="C953" s="6">
        <v>-20134</v>
      </c>
      <c r="D953" s="6">
        <v>-11151</v>
      </c>
      <c r="E953" s="6">
        <v>7031</v>
      </c>
      <c r="F953" s="6">
        <v>8186</v>
      </c>
      <c r="G953" s="6">
        <v>10263</v>
      </c>
      <c r="H953" s="6">
        <v>9100</v>
      </c>
      <c r="I953" s="6">
        <v>17406</v>
      </c>
      <c r="J953" s="6">
        <v>20257</v>
      </c>
      <c r="K953" s="6">
        <v>14187</v>
      </c>
      <c r="L953" s="6">
        <v>10344</v>
      </c>
    </row>
    <row r="954" spans="1:12" ht="12.75">
      <c r="B954" s="5" t="s">
        <v>12</v>
      </c>
      <c r="C954" s="6">
        <v>-22802</v>
      </c>
      <c r="D954" s="6">
        <v>-8920</v>
      </c>
      <c r="E954" s="6">
        <v>6845</v>
      </c>
      <c r="F954" s="6">
        <v>-6145</v>
      </c>
      <c r="G954" s="6">
        <v>15233</v>
      </c>
      <c r="H954" s="6">
        <v>13057</v>
      </c>
      <c r="I954" s="6">
        <v>13641</v>
      </c>
      <c r="J954" s="6">
        <v>14151</v>
      </c>
      <c r="K954" s="6">
        <v>11644</v>
      </c>
      <c r="L954" s="6">
        <v>10725</v>
      </c>
    </row>
    <row r="955" spans="1:12" ht="12.75">
      <c r="B955" s="5" t="s">
        <v>13</v>
      </c>
      <c r="C955" s="7">
        <v>-2.62</v>
      </c>
      <c r="D955" s="7">
        <v>-1.03</v>
      </c>
      <c r="E955" s="7">
        <v>0.76</v>
      </c>
      <c r="F955" s="7">
        <v>-0.61</v>
      </c>
      <c r="G955" s="7">
        <v>1.5</v>
      </c>
      <c r="H955" s="7">
        <v>1.27</v>
      </c>
      <c r="I955" s="7">
        <v>1.29</v>
      </c>
      <c r="J955" s="7">
        <v>1.24</v>
      </c>
      <c r="K955" s="7">
        <v>1.06</v>
      </c>
      <c r="L955" s="7">
        <v>1.01</v>
      </c>
    </row>
    <row r="956" spans="1:12" ht="12.75">
      <c r="B956" s="5" t="s">
        <v>14</v>
      </c>
      <c r="C956" s="7">
        <v>7.56</v>
      </c>
      <c r="D956" s="7">
        <v>16.739999999999998</v>
      </c>
      <c r="E956" s="7">
        <v>29.06</v>
      </c>
      <c r="F956" s="7">
        <v>27.78</v>
      </c>
      <c r="G956" s="7">
        <v>21.74</v>
      </c>
      <c r="H956" s="7">
        <v>23.33</v>
      </c>
      <c r="I956" s="7">
        <v>16.899999999999999</v>
      </c>
      <c r="J956" s="7">
        <v>13.89</v>
      </c>
      <c r="K956" s="7">
        <v>13.73</v>
      </c>
      <c r="L956" s="7">
        <v>11.07</v>
      </c>
    </row>
    <row r="957" spans="1:12" ht="12.75">
      <c r="B957" s="5" t="s">
        <v>15</v>
      </c>
      <c r="C957" s="8">
        <f t="shared" ref="C957:L957" si="179">C956/C955</f>
        <v>-2.8854961832061066</v>
      </c>
      <c r="D957" s="8">
        <f t="shared" si="179"/>
        <v>-16.252427184466018</v>
      </c>
      <c r="E957" s="8">
        <f t="shared" si="179"/>
        <v>38.236842105263158</v>
      </c>
      <c r="F957" s="8">
        <f t="shared" si="179"/>
        <v>-45.540983606557383</v>
      </c>
      <c r="G957" s="8">
        <f t="shared" si="179"/>
        <v>14.493333333333332</v>
      </c>
      <c r="H957" s="8">
        <f t="shared" si="179"/>
        <v>18.370078740157478</v>
      </c>
      <c r="I957" s="8">
        <f t="shared" si="179"/>
        <v>13.100775193798448</v>
      </c>
      <c r="J957" s="8">
        <f t="shared" si="179"/>
        <v>11.201612903225808</v>
      </c>
      <c r="K957" s="8">
        <f t="shared" si="179"/>
        <v>12.952830188679245</v>
      </c>
      <c r="L957" s="8">
        <f t="shared" si="179"/>
        <v>10.96039603960396</v>
      </c>
    </row>
    <row r="959" spans="1:12" ht="15">
      <c r="B959" s="80" t="s">
        <v>16</v>
      </c>
      <c r="C959" s="81"/>
      <c r="D959" s="81"/>
      <c r="E959" s="81"/>
      <c r="F959" s="81"/>
      <c r="G959" s="81"/>
      <c r="H959" s="81"/>
      <c r="I959" s="81"/>
      <c r="J959" s="81"/>
      <c r="K959" s="81"/>
      <c r="L959" s="81"/>
    </row>
    <row r="960" spans="1:12" ht="18.75">
      <c r="B960" s="87" t="s">
        <v>946</v>
      </c>
      <c r="C960" s="76"/>
      <c r="D960" s="76"/>
      <c r="E960" s="76"/>
      <c r="F960" s="77"/>
      <c r="G960" s="9"/>
      <c r="H960" s="10"/>
      <c r="I960" s="10"/>
      <c r="J960" s="10"/>
      <c r="K960" s="10"/>
      <c r="L960" s="10"/>
    </row>
    <row r="961" spans="1:12" ht="15">
      <c r="B961" s="11" t="s">
        <v>20</v>
      </c>
      <c r="C961" s="12" t="s">
        <v>21</v>
      </c>
      <c r="D961" s="13" t="s">
        <v>22</v>
      </c>
      <c r="E961" s="14" t="s">
        <v>23</v>
      </c>
      <c r="F961" s="15" t="s">
        <v>24</v>
      </c>
      <c r="G961" s="16"/>
      <c r="H961" s="17" t="s">
        <v>20</v>
      </c>
      <c r="I961" s="12" t="s">
        <v>25</v>
      </c>
      <c r="J961" s="13" t="s">
        <v>22</v>
      </c>
      <c r="K961" s="15" t="s">
        <v>23</v>
      </c>
      <c r="L961" s="15" t="s">
        <v>24</v>
      </c>
    </row>
    <row r="962" spans="1:12" ht="15">
      <c r="B962" s="18">
        <v>39783</v>
      </c>
      <c r="C962" s="19">
        <v>8.5</v>
      </c>
      <c r="D962" s="20"/>
      <c r="E962" s="21">
        <v>1000</v>
      </c>
      <c r="F962" s="22">
        <f>(E962)+(E962*D963)</f>
        <v>1302.3529411764707</v>
      </c>
      <c r="G962" s="16"/>
      <c r="H962" s="23">
        <v>39783</v>
      </c>
      <c r="I962" s="24">
        <v>8515</v>
      </c>
      <c r="J962" s="20"/>
      <c r="K962" s="21">
        <v>1000</v>
      </c>
      <c r="L962" s="22">
        <f>(K962)+(K962*J963)</f>
        <v>1229.7122724603641</v>
      </c>
    </row>
    <row r="963" spans="1:12" ht="15">
      <c r="B963" s="18">
        <v>40148</v>
      </c>
      <c r="C963" s="19">
        <v>11.07</v>
      </c>
      <c r="D963" s="25">
        <f t="shared" ref="D963:D972" si="180">(C963-C962)/C962</f>
        <v>0.3023529411764706</v>
      </c>
      <c r="E963" s="21">
        <v>1000</v>
      </c>
      <c r="F963" s="22">
        <f t="shared" ref="F963:F971" si="181">(F962+E963)+(F962+E963)*D964</f>
        <v>2855.5831872044209</v>
      </c>
      <c r="G963" s="16"/>
      <c r="H963" s="23">
        <v>40148</v>
      </c>
      <c r="I963" s="24">
        <v>10471</v>
      </c>
      <c r="J963" s="25">
        <f t="shared" ref="J963:J972" si="182">(I963-I962)/I962</f>
        <v>0.22971227246036408</v>
      </c>
      <c r="K963" s="21">
        <v>1000</v>
      </c>
      <c r="L963" s="22">
        <f t="shared" ref="L963:L971" si="183">(L962+K963)+(L962+K963)*J964</f>
        <v>2446.9127803306319</v>
      </c>
    </row>
    <row r="964" spans="1:12" ht="15">
      <c r="B964" s="18">
        <v>40513</v>
      </c>
      <c r="C964" s="19">
        <v>13.73</v>
      </c>
      <c r="D964" s="25">
        <f t="shared" si="180"/>
        <v>0.24028906955736223</v>
      </c>
      <c r="E964" s="21">
        <v>1000</v>
      </c>
      <c r="F964" s="22">
        <f t="shared" si="181"/>
        <v>3900.513508395441</v>
      </c>
      <c r="G964" s="16"/>
      <c r="H964" s="23">
        <v>40513</v>
      </c>
      <c r="I964" s="24">
        <v>11491</v>
      </c>
      <c r="J964" s="25">
        <f t="shared" si="182"/>
        <v>9.741189953204088E-2</v>
      </c>
      <c r="K964" s="21">
        <v>1000</v>
      </c>
      <c r="L964" s="22">
        <f t="shared" si="183"/>
        <v>3664.6883158384239</v>
      </c>
    </row>
    <row r="965" spans="1:12" ht="15">
      <c r="B965" s="18">
        <v>40878</v>
      </c>
      <c r="C965" s="19">
        <v>13.89</v>
      </c>
      <c r="D965" s="25">
        <f t="shared" si="180"/>
        <v>1.1653313911143491E-2</v>
      </c>
      <c r="E965" s="21">
        <v>1000</v>
      </c>
      <c r="F965" s="22">
        <f t="shared" si="181"/>
        <v>5962.4678395884048</v>
      </c>
      <c r="G965" s="16"/>
      <c r="H965" s="23">
        <v>40878</v>
      </c>
      <c r="I965" s="24">
        <v>12217</v>
      </c>
      <c r="J965" s="25">
        <f t="shared" si="182"/>
        <v>6.3179879906013398E-2</v>
      </c>
      <c r="K965" s="21">
        <v>1000</v>
      </c>
      <c r="L965" s="22">
        <f t="shared" si="183"/>
        <v>5022.8349672468257</v>
      </c>
    </row>
    <row r="966" spans="1:12" ht="15">
      <c r="B966" s="18">
        <v>41244</v>
      </c>
      <c r="C966" s="19">
        <v>16.899999999999999</v>
      </c>
      <c r="D966" s="25">
        <f t="shared" si="180"/>
        <v>0.2167026637868969</v>
      </c>
      <c r="E966" s="21">
        <v>1000</v>
      </c>
      <c r="F966" s="22">
        <f t="shared" si="181"/>
        <v>9611.5014613963012</v>
      </c>
      <c r="G966" s="16"/>
      <c r="H966" s="23">
        <v>41244</v>
      </c>
      <c r="I966" s="24">
        <v>13155</v>
      </c>
      <c r="J966" s="25">
        <f t="shared" si="182"/>
        <v>7.6778259801915369E-2</v>
      </c>
      <c r="K966" s="21">
        <v>1000</v>
      </c>
      <c r="L966" s="22">
        <f t="shared" si="183"/>
        <v>7213.2090390705998</v>
      </c>
    </row>
    <row r="967" spans="1:12" ht="15">
      <c r="B967" s="18">
        <v>41609</v>
      </c>
      <c r="C967" s="19">
        <v>23.33</v>
      </c>
      <c r="D967" s="25">
        <f t="shared" si="180"/>
        <v>0.38047337278106508</v>
      </c>
      <c r="E967" s="21">
        <v>1000</v>
      </c>
      <c r="F967" s="22">
        <f t="shared" si="181"/>
        <v>9888.3001187636346</v>
      </c>
      <c r="G967" s="16"/>
      <c r="H967" s="23">
        <v>41609</v>
      </c>
      <c r="I967" s="24">
        <v>15755</v>
      </c>
      <c r="J967" s="25">
        <f t="shared" si="182"/>
        <v>0.1976434815659445</v>
      </c>
      <c r="K967" s="21">
        <v>1000</v>
      </c>
      <c r="L967" s="22">
        <f t="shared" si="183"/>
        <v>9411.1750417227249</v>
      </c>
    </row>
    <row r="968" spans="1:12" ht="15">
      <c r="B968" s="18">
        <v>41974</v>
      </c>
      <c r="C968" s="19">
        <v>21.74</v>
      </c>
      <c r="D968" s="25">
        <f t="shared" si="180"/>
        <v>-6.8152593227603947E-2</v>
      </c>
      <c r="E968" s="21">
        <v>1000</v>
      </c>
      <c r="F968" s="22">
        <f t="shared" si="181"/>
        <v>13913.38442038886</v>
      </c>
      <c r="G968" s="16"/>
      <c r="H968" s="23">
        <v>41974</v>
      </c>
      <c r="I968" s="24">
        <v>18053</v>
      </c>
      <c r="J968" s="25">
        <f t="shared" si="182"/>
        <v>0.14585845763249761</v>
      </c>
      <c r="K968" s="21">
        <v>1000</v>
      </c>
      <c r="L968" s="22">
        <f t="shared" si="183"/>
        <v>10049.007095885365</v>
      </c>
    </row>
    <row r="969" spans="1:12" ht="15">
      <c r="B969" s="18">
        <v>42339</v>
      </c>
      <c r="C969" s="19">
        <v>27.78</v>
      </c>
      <c r="D969" s="25">
        <f t="shared" si="180"/>
        <v>0.27782888684452639</v>
      </c>
      <c r="E969" s="21">
        <v>1000</v>
      </c>
      <c r="F969" s="22">
        <f t="shared" si="181"/>
        <v>15600.538202177835</v>
      </c>
      <c r="G969" s="16"/>
      <c r="H969" s="23">
        <v>42339</v>
      </c>
      <c r="I969" s="24">
        <v>17425</v>
      </c>
      <c r="J969" s="25">
        <f t="shared" si="182"/>
        <v>-3.4786462083864177E-2</v>
      </c>
      <c r="K969" s="21">
        <v>1000</v>
      </c>
      <c r="L969" s="22">
        <f t="shared" si="183"/>
        <v>12658.325891257362</v>
      </c>
    </row>
    <row r="970" spans="1:12" ht="15">
      <c r="B970" s="18">
        <v>42705</v>
      </c>
      <c r="C970" s="19">
        <v>29.06</v>
      </c>
      <c r="D970" s="25">
        <f t="shared" si="180"/>
        <v>4.6076313894888317E-2</v>
      </c>
      <c r="E970" s="21">
        <v>1000</v>
      </c>
      <c r="F970" s="22">
        <f t="shared" si="181"/>
        <v>9562.7326051086347</v>
      </c>
      <c r="G970" s="16"/>
      <c r="H970" s="23">
        <v>42705</v>
      </c>
      <c r="I970" s="24">
        <v>19963</v>
      </c>
      <c r="J970" s="25">
        <f t="shared" si="182"/>
        <v>0.14565279770444764</v>
      </c>
      <c r="K970" s="21">
        <v>1000</v>
      </c>
      <c r="L970" s="22">
        <f t="shared" si="183"/>
        <v>16984.134745507828</v>
      </c>
    </row>
    <row r="971" spans="1:12" ht="15">
      <c r="B971" s="18">
        <v>43070</v>
      </c>
      <c r="C971" s="19">
        <v>16.739999999999998</v>
      </c>
      <c r="D971" s="25">
        <f t="shared" si="180"/>
        <v>-0.42395044735030973</v>
      </c>
      <c r="E971" s="21">
        <v>1000</v>
      </c>
      <c r="F971" s="26">
        <f t="shared" si="181"/>
        <v>4770.2663377909957</v>
      </c>
      <c r="G971" s="16"/>
      <c r="H971" s="23">
        <v>43070</v>
      </c>
      <c r="I971" s="24">
        <v>24824</v>
      </c>
      <c r="J971" s="25">
        <f t="shared" si="182"/>
        <v>0.24350047588037871</v>
      </c>
      <c r="K971" s="21">
        <v>1000</v>
      </c>
      <c r="L971" s="27">
        <f t="shared" si="183"/>
        <v>16899.609700630885</v>
      </c>
    </row>
    <row r="972" spans="1:12" ht="15">
      <c r="B972" s="18">
        <v>43435</v>
      </c>
      <c r="C972" s="19">
        <v>7.56</v>
      </c>
      <c r="D972" s="25">
        <f t="shared" si="180"/>
        <v>-0.54838709677419362</v>
      </c>
      <c r="E972" s="28"/>
      <c r="F972" s="28"/>
      <c r="G972" s="16"/>
      <c r="H972" s="23">
        <v>43435</v>
      </c>
      <c r="I972" s="24">
        <v>23327</v>
      </c>
      <c r="J972" s="25">
        <f t="shared" si="182"/>
        <v>-6.0304543989687397E-2</v>
      </c>
      <c r="K972" s="29"/>
      <c r="L972" s="30"/>
    </row>
    <row r="973" spans="1:12" ht="15">
      <c r="B973" s="9"/>
      <c r="C973" s="9"/>
      <c r="D973" s="9"/>
      <c r="E973" s="31">
        <f>SUM(E962:E972)</f>
        <v>10000</v>
      </c>
      <c r="F973" s="32"/>
      <c r="G973" s="9"/>
      <c r="H973" s="9"/>
      <c r="I973" s="9"/>
      <c r="J973" s="9"/>
      <c r="K973" s="31">
        <f>SUM(K962:K972)</f>
        <v>10000</v>
      </c>
      <c r="L973" s="33"/>
    </row>
    <row r="974" spans="1:12" ht="15">
      <c r="B974" s="9"/>
      <c r="C974" s="9"/>
      <c r="D974" s="9"/>
      <c r="E974" s="31"/>
      <c r="F974" s="32"/>
      <c r="G974" s="9"/>
      <c r="H974" s="9"/>
      <c r="I974" s="9"/>
      <c r="J974" s="9"/>
      <c r="K974" s="31"/>
      <c r="L974" s="33"/>
    </row>
    <row r="975" spans="1:12" ht="14.25">
      <c r="A975" s="2" t="s">
        <v>951</v>
      </c>
      <c r="B975" s="79" t="s">
        <v>952</v>
      </c>
      <c r="C975" s="76"/>
      <c r="D975" s="76"/>
      <c r="E975" s="76"/>
      <c r="F975" s="76"/>
      <c r="G975" s="76"/>
      <c r="H975" s="76"/>
      <c r="I975" s="76"/>
      <c r="J975" s="76"/>
      <c r="K975" s="76"/>
      <c r="L975" s="77"/>
    </row>
    <row r="976" spans="1:12" ht="12.75">
      <c r="B976" s="82" t="s">
        <v>2</v>
      </c>
      <c r="C976" s="76"/>
      <c r="D976" s="76"/>
      <c r="E976" s="76"/>
      <c r="F976" s="76"/>
      <c r="G976" s="76"/>
      <c r="H976" s="76"/>
      <c r="I976" s="76"/>
      <c r="J976" s="76"/>
      <c r="K976" s="76"/>
      <c r="L976" s="77"/>
    </row>
    <row r="977" spans="2:12" ht="12.75">
      <c r="B977" s="78" t="s">
        <v>953</v>
      </c>
      <c r="C977" s="76"/>
      <c r="D977" s="76"/>
      <c r="E977" s="76"/>
      <c r="F977" s="76"/>
      <c r="G977" s="76"/>
      <c r="H977" s="76"/>
      <c r="I977" s="76"/>
      <c r="J977" s="76"/>
      <c r="K977" s="76"/>
      <c r="L977" s="77"/>
    </row>
    <row r="978" spans="2:12" ht="12.75">
      <c r="B978" s="3"/>
      <c r="C978" s="4">
        <v>2018</v>
      </c>
      <c r="D978" s="4">
        <v>2017</v>
      </c>
      <c r="E978" s="4">
        <v>2016</v>
      </c>
      <c r="F978" s="4">
        <v>2015</v>
      </c>
      <c r="G978" s="4">
        <v>2014</v>
      </c>
      <c r="H978" s="4">
        <v>2013</v>
      </c>
      <c r="I978" s="4">
        <v>2012</v>
      </c>
      <c r="J978" s="4">
        <v>2011</v>
      </c>
      <c r="K978" s="4">
        <v>2010</v>
      </c>
      <c r="L978" s="4">
        <v>2009</v>
      </c>
    </row>
    <row r="979" spans="2:12" ht="12.75">
      <c r="B979" s="5" t="s">
        <v>10</v>
      </c>
      <c r="C979" s="6">
        <v>41802</v>
      </c>
      <c r="D979" s="6">
        <v>40534</v>
      </c>
      <c r="E979" s="6">
        <v>39302</v>
      </c>
      <c r="F979" s="6">
        <v>38581</v>
      </c>
      <c r="G979" s="6">
        <v>40306</v>
      </c>
      <c r="H979" s="6">
        <v>39055</v>
      </c>
      <c r="I979" s="6">
        <v>37665</v>
      </c>
      <c r="J979" s="6">
        <v>36529</v>
      </c>
      <c r="K979" s="6">
        <v>32350</v>
      </c>
      <c r="L979" s="6">
        <v>30908</v>
      </c>
    </row>
    <row r="980" spans="2:12" ht="12.75">
      <c r="B980" s="5" t="s">
        <v>11</v>
      </c>
      <c r="C980" s="6">
        <v>7487</v>
      </c>
      <c r="D980" s="6">
        <v>6950</v>
      </c>
      <c r="E980" s="6">
        <v>6452</v>
      </c>
      <c r="F980" s="6">
        <v>6586</v>
      </c>
      <c r="G980" s="6">
        <v>5818</v>
      </c>
      <c r="H980" s="6">
        <v>5412</v>
      </c>
      <c r="I980" s="6">
        <v>3875</v>
      </c>
      <c r="J980" s="6">
        <v>2282</v>
      </c>
      <c r="K980" s="6">
        <v>2722</v>
      </c>
      <c r="L980" s="6">
        <v>2978</v>
      </c>
    </row>
    <row r="981" spans="2:12" ht="12.75">
      <c r="B981" s="5" t="s">
        <v>12</v>
      </c>
      <c r="C981" s="6">
        <v>6765</v>
      </c>
      <c r="D981" s="6">
        <v>1545</v>
      </c>
      <c r="E981" s="6">
        <v>4812</v>
      </c>
      <c r="F981" s="6">
        <v>4768</v>
      </c>
      <c r="G981" s="6">
        <v>4329</v>
      </c>
      <c r="H981" s="6">
        <v>3962</v>
      </c>
      <c r="I981" s="6">
        <v>2926</v>
      </c>
      <c r="J981" s="6">
        <v>2067</v>
      </c>
      <c r="K981" s="6">
        <v>2022</v>
      </c>
      <c r="L981" s="6">
        <v>2153</v>
      </c>
    </row>
    <row r="982" spans="2:12" ht="12.75">
      <c r="B982" s="5" t="s">
        <v>13</v>
      </c>
      <c r="C982" s="7">
        <v>8.98</v>
      </c>
      <c r="D982" s="7">
        <v>2</v>
      </c>
      <c r="E982" s="7">
        <v>6.21</v>
      </c>
      <c r="F982" s="7">
        <v>6.04</v>
      </c>
      <c r="G982" s="7">
        <v>5.33</v>
      </c>
      <c r="H982" s="7">
        <v>4.92</v>
      </c>
      <c r="I982" s="7">
        <v>3.69</v>
      </c>
      <c r="J982" s="7">
        <v>2.61</v>
      </c>
      <c r="K982" s="7">
        <v>2.59</v>
      </c>
      <c r="L982" s="7">
        <v>2.85</v>
      </c>
    </row>
    <row r="983" spans="2:12" ht="12.75">
      <c r="B983" s="5" t="s">
        <v>14</v>
      </c>
      <c r="C983" s="7">
        <v>131.41999999999999</v>
      </c>
      <c r="D983" s="7">
        <v>143.16999999999999</v>
      </c>
      <c r="E983" s="7">
        <v>105.88</v>
      </c>
      <c r="F983" s="7">
        <v>92.02</v>
      </c>
      <c r="G983" s="7">
        <v>86.89</v>
      </c>
      <c r="H983" s="7">
        <v>77.819999999999993</v>
      </c>
      <c r="I983" s="7">
        <v>52.87</v>
      </c>
      <c r="J983" s="7">
        <v>44.05</v>
      </c>
      <c r="K983" s="7">
        <v>41.95</v>
      </c>
      <c r="L983" s="7">
        <v>30.04</v>
      </c>
    </row>
    <row r="984" spans="2:12" ht="12.75">
      <c r="B984" s="5" t="s">
        <v>15</v>
      </c>
      <c r="C984" s="8">
        <f t="shared" ref="C984:L984" si="184">C983/C982</f>
        <v>14.634743875278394</v>
      </c>
      <c r="D984" s="8">
        <f t="shared" si="184"/>
        <v>71.584999999999994</v>
      </c>
      <c r="E984" s="8">
        <f t="shared" si="184"/>
        <v>17.049919484702095</v>
      </c>
      <c r="F984" s="8">
        <f t="shared" si="184"/>
        <v>15.235099337748343</v>
      </c>
      <c r="G984" s="8">
        <f t="shared" si="184"/>
        <v>16.302063789868669</v>
      </c>
      <c r="H984" s="8">
        <f t="shared" si="184"/>
        <v>15.817073170731707</v>
      </c>
      <c r="I984" s="8">
        <f t="shared" si="184"/>
        <v>14.32791327913279</v>
      </c>
      <c r="J984" s="8">
        <f t="shared" si="184"/>
        <v>16.877394636015325</v>
      </c>
      <c r="K984" s="8">
        <f t="shared" si="184"/>
        <v>16.196911196911199</v>
      </c>
      <c r="L984" s="8">
        <f t="shared" si="184"/>
        <v>10.540350877192981</v>
      </c>
    </row>
    <row r="986" spans="2:12" ht="15">
      <c r="B986" s="80" t="s">
        <v>16</v>
      </c>
      <c r="C986" s="81"/>
      <c r="D986" s="81"/>
      <c r="E986" s="81"/>
      <c r="F986" s="81"/>
      <c r="G986" s="81"/>
      <c r="H986" s="81"/>
      <c r="I986" s="81"/>
      <c r="J986" s="81"/>
      <c r="K986" s="81"/>
      <c r="L986" s="81"/>
    </row>
    <row r="987" spans="2:12" ht="18.75">
      <c r="B987" s="87" t="s">
        <v>954</v>
      </c>
      <c r="C987" s="76"/>
      <c r="D987" s="76"/>
      <c r="E987" s="76"/>
      <c r="F987" s="77"/>
      <c r="G987" s="9"/>
      <c r="H987" s="10"/>
      <c r="I987" s="10"/>
      <c r="J987" s="10"/>
      <c r="K987" s="10"/>
      <c r="L987" s="10"/>
    </row>
    <row r="988" spans="2:12" ht="15">
      <c r="B988" s="11" t="s">
        <v>20</v>
      </c>
      <c r="C988" s="12" t="s">
        <v>21</v>
      </c>
      <c r="D988" s="13" t="s">
        <v>22</v>
      </c>
      <c r="E988" s="14" t="s">
        <v>23</v>
      </c>
      <c r="F988" s="15" t="s">
        <v>24</v>
      </c>
      <c r="G988" s="16"/>
      <c r="H988" s="17" t="s">
        <v>20</v>
      </c>
      <c r="I988" s="12" t="s">
        <v>25</v>
      </c>
      <c r="J988" s="13" t="s">
        <v>22</v>
      </c>
      <c r="K988" s="15" t="s">
        <v>23</v>
      </c>
      <c r="L988" s="15" t="s">
        <v>24</v>
      </c>
    </row>
    <row r="989" spans="2:12" ht="15">
      <c r="B989" s="18">
        <v>39783</v>
      </c>
      <c r="C989" s="19">
        <v>24.22</v>
      </c>
      <c r="D989" s="20"/>
      <c r="E989" s="21">
        <v>1000</v>
      </c>
      <c r="F989" s="22">
        <f>(E989)+(E989*D990)</f>
        <v>1240.297274979356</v>
      </c>
      <c r="G989" s="16"/>
      <c r="H989" s="23">
        <v>39783</v>
      </c>
      <c r="I989" s="24">
        <v>8515</v>
      </c>
      <c r="J989" s="20"/>
      <c r="K989" s="21">
        <v>1000</v>
      </c>
      <c r="L989" s="22">
        <f>(K989)+(K989*J990)</f>
        <v>1229.7122724603641</v>
      </c>
    </row>
    <row r="990" spans="2:12" ht="15">
      <c r="B990" s="18">
        <v>40148</v>
      </c>
      <c r="C990" s="19">
        <v>30.04</v>
      </c>
      <c r="D990" s="25">
        <f t="shared" ref="D990:D999" si="185">(C990-C989)/C989</f>
        <v>0.24029727497935593</v>
      </c>
      <c r="E990" s="21">
        <v>1000</v>
      </c>
      <c r="F990" s="22">
        <f t="shared" ref="F990:F998" si="186">(F989+E990)+(F989+E990)*D991</f>
        <v>3128.5110081685752</v>
      </c>
      <c r="G990" s="16"/>
      <c r="H990" s="23">
        <v>40148</v>
      </c>
      <c r="I990" s="24">
        <v>10471</v>
      </c>
      <c r="J990" s="25">
        <f t="shared" ref="J990:J999" si="187">(I990-I989)/I989</f>
        <v>0.22971227246036408</v>
      </c>
      <c r="K990" s="21">
        <v>1000</v>
      </c>
      <c r="L990" s="22">
        <f t="shared" ref="L990:L998" si="188">(L989+K990)+(L989+K990)*J991</f>
        <v>2446.9127803306319</v>
      </c>
    </row>
    <row r="991" spans="2:12" ht="15">
      <c r="B991" s="18">
        <v>40513</v>
      </c>
      <c r="C991" s="19">
        <v>41.95</v>
      </c>
      <c r="D991" s="25">
        <f t="shared" si="185"/>
        <v>0.39647137150466061</v>
      </c>
      <c r="E991" s="21">
        <v>1000</v>
      </c>
      <c r="F991" s="22">
        <f t="shared" si="186"/>
        <v>4335.1825961817813</v>
      </c>
      <c r="G991" s="16"/>
      <c r="H991" s="23">
        <v>40513</v>
      </c>
      <c r="I991" s="24">
        <v>11491</v>
      </c>
      <c r="J991" s="25">
        <f t="shared" si="187"/>
        <v>9.741189953204088E-2</v>
      </c>
      <c r="K991" s="21">
        <v>1000</v>
      </c>
      <c r="L991" s="22">
        <f t="shared" si="188"/>
        <v>3664.6883158384239</v>
      </c>
    </row>
    <row r="992" spans="2:12" ht="15">
      <c r="B992" s="18">
        <v>40878</v>
      </c>
      <c r="C992" s="19">
        <v>44.05</v>
      </c>
      <c r="D992" s="25">
        <f t="shared" si="185"/>
        <v>5.0059594755661366E-2</v>
      </c>
      <c r="E992" s="21">
        <v>1000</v>
      </c>
      <c r="F992" s="22">
        <f t="shared" si="186"/>
        <v>6403.4302805932075</v>
      </c>
      <c r="G992" s="16"/>
      <c r="H992" s="23">
        <v>40878</v>
      </c>
      <c r="I992" s="24">
        <v>12217</v>
      </c>
      <c r="J992" s="25">
        <f t="shared" si="187"/>
        <v>6.3179879906013398E-2</v>
      </c>
      <c r="K992" s="21">
        <v>1000</v>
      </c>
      <c r="L992" s="22">
        <f t="shared" si="188"/>
        <v>5022.8349672468257</v>
      </c>
    </row>
    <row r="993" spans="1:12" ht="15">
      <c r="B993" s="18">
        <v>41244</v>
      </c>
      <c r="C993" s="19">
        <v>52.87</v>
      </c>
      <c r="D993" s="25">
        <f t="shared" si="185"/>
        <v>0.20022701475595917</v>
      </c>
      <c r="E993" s="21">
        <v>1000</v>
      </c>
      <c r="F993" s="22">
        <f t="shared" si="186"/>
        <v>10897.199629955805</v>
      </c>
      <c r="G993" s="16"/>
      <c r="H993" s="23">
        <v>41244</v>
      </c>
      <c r="I993" s="24">
        <v>13155</v>
      </c>
      <c r="J993" s="25">
        <f t="shared" si="187"/>
        <v>7.6778259801915369E-2</v>
      </c>
      <c r="K993" s="21">
        <v>1000</v>
      </c>
      <c r="L993" s="22">
        <f t="shared" si="188"/>
        <v>7213.2090390705998</v>
      </c>
    </row>
    <row r="994" spans="1:12" ht="15">
      <c r="B994" s="18">
        <v>41609</v>
      </c>
      <c r="C994" s="19">
        <v>77.819999999999993</v>
      </c>
      <c r="D994" s="25">
        <f t="shared" si="185"/>
        <v>0.47191223756383577</v>
      </c>
      <c r="E994" s="21">
        <v>1000</v>
      </c>
      <c r="F994" s="22">
        <f t="shared" si="186"/>
        <v>13283.830324426368</v>
      </c>
      <c r="G994" s="16"/>
      <c r="H994" s="23">
        <v>41609</v>
      </c>
      <c r="I994" s="24">
        <v>15755</v>
      </c>
      <c r="J994" s="25">
        <f t="shared" si="187"/>
        <v>0.1976434815659445</v>
      </c>
      <c r="K994" s="21">
        <v>1000</v>
      </c>
      <c r="L994" s="22">
        <f t="shared" si="188"/>
        <v>9411.1750417227249</v>
      </c>
    </row>
    <row r="995" spans="1:12" ht="15">
      <c r="B995" s="18">
        <v>41974</v>
      </c>
      <c r="C995" s="19">
        <v>86.89</v>
      </c>
      <c r="D995" s="25">
        <f t="shared" si="185"/>
        <v>0.11655101516319723</v>
      </c>
      <c r="E995" s="21">
        <v>1000</v>
      </c>
      <c r="F995" s="22">
        <f t="shared" si="186"/>
        <v>15127.150033993719</v>
      </c>
      <c r="G995" s="16"/>
      <c r="H995" s="23">
        <v>41974</v>
      </c>
      <c r="I995" s="24">
        <v>18053</v>
      </c>
      <c r="J995" s="25">
        <f t="shared" si="187"/>
        <v>0.14585845763249761</v>
      </c>
      <c r="K995" s="21">
        <v>1000</v>
      </c>
      <c r="L995" s="22">
        <f t="shared" si="188"/>
        <v>10049.007095885365</v>
      </c>
    </row>
    <row r="996" spans="1:12" ht="15">
      <c r="B996" s="18">
        <v>42339</v>
      </c>
      <c r="C996" s="19">
        <v>92.02</v>
      </c>
      <c r="D996" s="25">
        <f t="shared" si="185"/>
        <v>5.9040165726780933E-2</v>
      </c>
      <c r="E996" s="21">
        <v>1000</v>
      </c>
      <c r="F996" s="22">
        <f t="shared" si="186"/>
        <v>18556.212188646543</v>
      </c>
      <c r="G996" s="16"/>
      <c r="H996" s="23">
        <v>42339</v>
      </c>
      <c r="I996" s="24">
        <v>17425</v>
      </c>
      <c r="J996" s="25">
        <f t="shared" si="187"/>
        <v>-3.4786462083864177E-2</v>
      </c>
      <c r="K996" s="21">
        <v>1000</v>
      </c>
      <c r="L996" s="22">
        <f t="shared" si="188"/>
        <v>12658.325891257362</v>
      </c>
    </row>
    <row r="997" spans="1:12" ht="15">
      <c r="B997" s="18">
        <v>42705</v>
      </c>
      <c r="C997" s="19">
        <v>105.88</v>
      </c>
      <c r="D997" s="25">
        <f t="shared" si="185"/>
        <v>0.15061943055857421</v>
      </c>
      <c r="E997" s="21">
        <v>1000</v>
      </c>
      <c r="F997" s="22">
        <f t="shared" si="186"/>
        <v>26443.737240730312</v>
      </c>
      <c r="G997" s="16"/>
      <c r="H997" s="23">
        <v>42705</v>
      </c>
      <c r="I997" s="24">
        <v>19963</v>
      </c>
      <c r="J997" s="25">
        <f t="shared" si="187"/>
        <v>0.14565279770444764</v>
      </c>
      <c r="K997" s="21">
        <v>1000</v>
      </c>
      <c r="L997" s="22">
        <f t="shared" si="188"/>
        <v>16984.134745507828</v>
      </c>
    </row>
    <row r="998" spans="1:12" ht="15">
      <c r="B998" s="18">
        <v>43070</v>
      </c>
      <c r="C998" s="19">
        <v>143.16999999999999</v>
      </c>
      <c r="D998" s="25">
        <f t="shared" si="185"/>
        <v>0.35219115980355115</v>
      </c>
      <c r="E998" s="21">
        <v>1000</v>
      </c>
      <c r="F998" s="26">
        <f t="shared" si="186"/>
        <v>25191.422422132971</v>
      </c>
      <c r="G998" s="16"/>
      <c r="H998" s="23">
        <v>43070</v>
      </c>
      <c r="I998" s="24">
        <v>24824</v>
      </c>
      <c r="J998" s="25">
        <f t="shared" si="187"/>
        <v>0.24350047588037871</v>
      </c>
      <c r="K998" s="21">
        <v>1000</v>
      </c>
      <c r="L998" s="27">
        <f t="shared" si="188"/>
        <v>16899.609700630885</v>
      </c>
    </row>
    <row r="999" spans="1:12" ht="15">
      <c r="B999" s="18">
        <v>43435</v>
      </c>
      <c r="C999" s="19">
        <v>131.41999999999999</v>
      </c>
      <c r="D999" s="25">
        <f t="shared" si="185"/>
        <v>-8.2070266117203333E-2</v>
      </c>
      <c r="E999" s="28"/>
      <c r="F999" s="28"/>
      <c r="G999" s="16"/>
      <c r="H999" s="23">
        <v>43435</v>
      </c>
      <c r="I999" s="24">
        <v>23327</v>
      </c>
      <c r="J999" s="25">
        <f t="shared" si="187"/>
        <v>-6.0304543989687397E-2</v>
      </c>
      <c r="K999" s="29"/>
      <c r="L999" s="30"/>
    </row>
    <row r="1000" spans="1:12" ht="15">
      <c r="B1000" s="9"/>
      <c r="C1000" s="9"/>
      <c r="D1000" s="9"/>
      <c r="E1000" s="31">
        <f>SUM(E989:E999)</f>
        <v>10000</v>
      </c>
      <c r="F1000" s="32"/>
      <c r="G1000" s="9"/>
      <c r="H1000" s="9"/>
      <c r="I1000" s="9"/>
      <c r="J1000" s="9"/>
      <c r="K1000" s="31">
        <f>SUM(K989:K999)</f>
        <v>10000</v>
      </c>
      <c r="L1000" s="33"/>
    </row>
    <row r="1001" spans="1:12" ht="15">
      <c r="B1001" s="9"/>
      <c r="C1001" s="9"/>
      <c r="D1001" s="9"/>
      <c r="E1001" s="31"/>
      <c r="F1001" s="32"/>
      <c r="G1001" s="9"/>
      <c r="H1001" s="9"/>
      <c r="I1001" s="9"/>
      <c r="J1001" s="9"/>
      <c r="K1001" s="31"/>
      <c r="L1001" s="33"/>
    </row>
    <row r="1002" spans="1:12" ht="14.25">
      <c r="A1002" s="2" t="s">
        <v>959</v>
      </c>
      <c r="B1002" s="79" t="s">
        <v>960</v>
      </c>
      <c r="C1002" s="76"/>
      <c r="D1002" s="76"/>
      <c r="E1002" s="76"/>
      <c r="F1002" s="76"/>
      <c r="G1002" s="76"/>
      <c r="H1002" s="76"/>
      <c r="I1002" s="76"/>
      <c r="J1002" s="76"/>
      <c r="K1002" s="76"/>
      <c r="L1002" s="77"/>
    </row>
    <row r="1003" spans="1:12" ht="12.75">
      <c r="B1003" s="82" t="s">
        <v>2</v>
      </c>
      <c r="C1003" s="76"/>
      <c r="D1003" s="76"/>
      <c r="E1003" s="76"/>
      <c r="F1003" s="76"/>
      <c r="G1003" s="76"/>
      <c r="H1003" s="76"/>
      <c r="I1003" s="76"/>
      <c r="J1003" s="76"/>
      <c r="K1003" s="76"/>
      <c r="L1003" s="77"/>
    </row>
    <row r="1004" spans="1:12" ht="12.75">
      <c r="B1004" s="78" t="s">
        <v>961</v>
      </c>
      <c r="C1004" s="76"/>
      <c r="D1004" s="76"/>
      <c r="E1004" s="76"/>
      <c r="F1004" s="76"/>
      <c r="G1004" s="76"/>
      <c r="H1004" s="76"/>
      <c r="I1004" s="76"/>
      <c r="J1004" s="76"/>
      <c r="K1004" s="76"/>
      <c r="L1004" s="77"/>
    </row>
    <row r="1005" spans="1:12" ht="12.75">
      <c r="B1005" s="3"/>
      <c r="C1005" s="4">
        <v>2018</v>
      </c>
      <c r="D1005" s="4">
        <v>2017</v>
      </c>
      <c r="E1005" s="4">
        <v>2016</v>
      </c>
      <c r="F1005" s="4">
        <v>2015</v>
      </c>
      <c r="G1005" s="4">
        <v>2014</v>
      </c>
      <c r="H1005" s="4">
        <v>2013</v>
      </c>
      <c r="I1005" s="4">
        <v>2012</v>
      </c>
      <c r="J1005" s="4">
        <v>2011</v>
      </c>
      <c r="K1005" s="4">
        <v>2010</v>
      </c>
      <c r="L1005" s="4">
        <v>2009</v>
      </c>
    </row>
    <row r="1006" spans="1:12" ht="12.75">
      <c r="B1006" s="5" t="s">
        <v>10</v>
      </c>
      <c r="C1006" s="6">
        <v>5191</v>
      </c>
      <c r="D1006" s="6">
        <v>4607</v>
      </c>
      <c r="E1006" s="6">
        <v>3789</v>
      </c>
      <c r="F1006" s="6">
        <v>3582</v>
      </c>
      <c r="G1006" s="6">
        <v>3549</v>
      </c>
      <c r="H1006" s="6">
        <v>3238</v>
      </c>
      <c r="I1006" s="6">
        <v>2993</v>
      </c>
      <c r="J1006" s="6">
        <v>2797</v>
      </c>
      <c r="K1006" s="6">
        <v>2386</v>
      </c>
      <c r="L1006" s="6">
        <v>2049</v>
      </c>
    </row>
    <row r="1007" spans="1:12" ht="12.75">
      <c r="B1007" s="5" t="s">
        <v>11</v>
      </c>
      <c r="C1007" s="6">
        <v>1198</v>
      </c>
      <c r="D1007" s="6">
        <v>1034</v>
      </c>
      <c r="E1007" s="6">
        <v>940</v>
      </c>
      <c r="F1007" s="6">
        <v>1002</v>
      </c>
      <c r="G1007" s="6">
        <v>921</v>
      </c>
      <c r="H1007" s="6">
        <v>754</v>
      </c>
      <c r="I1007" s="6">
        <v>686</v>
      </c>
      <c r="J1007" s="6">
        <v>604</v>
      </c>
      <c r="K1007" s="6">
        <v>448</v>
      </c>
      <c r="L1007" s="6">
        <v>339</v>
      </c>
    </row>
    <row r="1008" spans="1:12" ht="12.75">
      <c r="B1008" s="5" t="s">
        <v>12</v>
      </c>
      <c r="C1008" s="6">
        <v>944</v>
      </c>
      <c r="D1008" s="6">
        <v>971</v>
      </c>
      <c r="E1008" s="6">
        <v>658</v>
      </c>
      <c r="F1008" s="6">
        <v>696</v>
      </c>
      <c r="G1008" s="6">
        <v>646</v>
      </c>
      <c r="H1008" s="6">
        <v>538</v>
      </c>
      <c r="I1008" s="6">
        <v>483</v>
      </c>
      <c r="J1008" s="6">
        <v>427</v>
      </c>
      <c r="K1008" s="6">
        <v>322</v>
      </c>
      <c r="L1008" s="6">
        <v>239</v>
      </c>
    </row>
    <row r="1009" spans="2:12" ht="12.75">
      <c r="B1009" s="5" t="s">
        <v>13</v>
      </c>
      <c r="C1009" s="7">
        <v>9.0500000000000007</v>
      </c>
      <c r="D1009" s="7">
        <v>9.39</v>
      </c>
      <c r="E1009" s="7">
        <v>6.43</v>
      </c>
      <c r="F1009" s="7">
        <v>6.85</v>
      </c>
      <c r="G1009" s="7">
        <v>6.4</v>
      </c>
      <c r="H1009" s="7">
        <v>5.37</v>
      </c>
      <c r="I1009" s="7">
        <v>4.8600000000000003</v>
      </c>
      <c r="J1009" s="7">
        <v>4.34</v>
      </c>
      <c r="K1009" s="7">
        <v>3.34</v>
      </c>
      <c r="L1009" s="7">
        <v>2.58</v>
      </c>
    </row>
    <row r="1010" spans="2:12" ht="12.75">
      <c r="B1010" s="5" t="s">
        <v>14</v>
      </c>
      <c r="C1010" s="7">
        <v>266.06</v>
      </c>
      <c r="D1010" s="7">
        <v>257.02999999999997</v>
      </c>
      <c r="E1010" s="7">
        <v>183.19</v>
      </c>
      <c r="F1010" s="7">
        <v>185.87</v>
      </c>
      <c r="G1010" s="7">
        <v>152.19</v>
      </c>
      <c r="H1010" s="7">
        <v>134.22</v>
      </c>
      <c r="I1010" s="7">
        <v>107.31</v>
      </c>
      <c r="J1010" s="7">
        <v>83.15</v>
      </c>
      <c r="K1010" s="7">
        <v>72.75</v>
      </c>
      <c r="L1010" s="7">
        <v>49.52</v>
      </c>
    </row>
    <row r="1011" spans="2:12" ht="12.75">
      <c r="B1011" s="5" t="s">
        <v>15</v>
      </c>
      <c r="C1011" s="8">
        <f t="shared" ref="C1011:L1011" si="189">C1010/C1009</f>
        <v>29.398895027624306</v>
      </c>
      <c r="D1011" s="8">
        <f t="shared" si="189"/>
        <v>27.372736954206598</v>
      </c>
      <c r="E1011" s="8">
        <f t="shared" si="189"/>
        <v>28.489891135303267</v>
      </c>
      <c r="F1011" s="8">
        <f t="shared" si="189"/>
        <v>27.134306569343067</v>
      </c>
      <c r="G1011" s="8">
        <f t="shared" si="189"/>
        <v>23.779687499999998</v>
      </c>
      <c r="H1011" s="8">
        <f t="shared" si="189"/>
        <v>24.994413407821227</v>
      </c>
      <c r="I1011" s="8">
        <f t="shared" si="189"/>
        <v>22.080246913580247</v>
      </c>
      <c r="J1011" s="8">
        <f t="shared" si="189"/>
        <v>19.15898617511521</v>
      </c>
      <c r="K1011" s="8">
        <f t="shared" si="189"/>
        <v>21.781437125748504</v>
      </c>
      <c r="L1011" s="8">
        <f t="shared" si="189"/>
        <v>19.193798449612405</v>
      </c>
    </row>
    <row r="1013" spans="2:12" ht="15">
      <c r="B1013" s="80" t="s">
        <v>16</v>
      </c>
      <c r="C1013" s="81"/>
      <c r="D1013" s="81"/>
      <c r="E1013" s="81"/>
      <c r="F1013" s="81"/>
      <c r="G1013" s="81"/>
      <c r="H1013" s="81"/>
      <c r="I1013" s="81"/>
      <c r="J1013" s="81"/>
      <c r="K1013" s="81"/>
      <c r="L1013" s="81"/>
    </row>
    <row r="1014" spans="2:12" ht="18.75">
      <c r="B1014" s="87" t="s">
        <v>962</v>
      </c>
      <c r="C1014" s="76"/>
      <c r="D1014" s="76"/>
      <c r="E1014" s="76"/>
      <c r="F1014" s="77"/>
      <c r="G1014" s="9"/>
      <c r="H1014" s="10"/>
      <c r="I1014" s="10"/>
      <c r="J1014" s="10"/>
      <c r="K1014" s="10"/>
      <c r="L1014" s="10"/>
    </row>
    <row r="1015" spans="2:12" ht="15">
      <c r="B1015" s="11" t="s">
        <v>20</v>
      </c>
      <c r="C1015" s="12" t="s">
        <v>21</v>
      </c>
      <c r="D1015" s="13" t="s">
        <v>22</v>
      </c>
      <c r="E1015" s="14" t="s">
        <v>23</v>
      </c>
      <c r="F1015" s="15" t="s">
        <v>24</v>
      </c>
      <c r="G1015" s="16"/>
      <c r="H1015" s="17" t="s">
        <v>20</v>
      </c>
      <c r="I1015" s="12" t="s">
        <v>25</v>
      </c>
      <c r="J1015" s="13" t="s">
        <v>22</v>
      </c>
      <c r="K1015" s="15" t="s">
        <v>23</v>
      </c>
      <c r="L1015" s="15" t="s">
        <v>24</v>
      </c>
    </row>
    <row r="1016" spans="2:12" ht="15">
      <c r="B1016" s="18">
        <v>39783</v>
      </c>
      <c r="C1016" s="19">
        <v>38.619999999999997</v>
      </c>
      <c r="D1016" s="20"/>
      <c r="E1016" s="21">
        <v>1000</v>
      </c>
      <c r="F1016" s="22">
        <f>(E1016)+(E1016*D1017)</f>
        <v>1282.237182806836</v>
      </c>
      <c r="G1016" s="16"/>
      <c r="H1016" s="23">
        <v>39783</v>
      </c>
      <c r="I1016" s="24">
        <v>8515</v>
      </c>
      <c r="J1016" s="20"/>
      <c r="K1016" s="21">
        <v>1000</v>
      </c>
      <c r="L1016" s="22">
        <f>(K1016)+(K1016*J1017)</f>
        <v>1229.7122724603641</v>
      </c>
    </row>
    <row r="1017" spans="2:12" ht="15">
      <c r="B1017" s="18">
        <v>40148</v>
      </c>
      <c r="C1017" s="19">
        <v>49.52</v>
      </c>
      <c r="D1017" s="25">
        <f t="shared" ref="D1017:D1026" si="190">(C1017-C1016)/C1016</f>
        <v>0.28223718280683602</v>
      </c>
      <c r="E1017" s="21">
        <v>1000</v>
      </c>
      <c r="F1017" s="22">
        <f t="shared" ref="F1017:F1025" si="191">(F1016+E1017)+(F1016+E1017)*D1018</f>
        <v>3352.8423879078618</v>
      </c>
      <c r="G1017" s="16"/>
      <c r="H1017" s="23">
        <v>40148</v>
      </c>
      <c r="I1017" s="24">
        <v>10471</v>
      </c>
      <c r="J1017" s="25">
        <f t="shared" ref="J1017:J1026" si="192">(I1017-I1016)/I1016</f>
        <v>0.22971227246036408</v>
      </c>
      <c r="K1017" s="21">
        <v>1000</v>
      </c>
      <c r="L1017" s="22">
        <f t="shared" ref="L1017:L1025" si="193">(L1016+K1017)+(L1016+K1017)*J1018</f>
        <v>2446.9127803306319</v>
      </c>
    </row>
    <row r="1018" spans="2:12" ht="15">
      <c r="B1018" s="18">
        <v>40513</v>
      </c>
      <c r="C1018" s="19">
        <v>72.75</v>
      </c>
      <c r="D1018" s="25">
        <f t="shared" si="190"/>
        <v>0.46910339256865902</v>
      </c>
      <c r="E1018" s="21">
        <v>1000</v>
      </c>
      <c r="F1018" s="22">
        <f t="shared" si="191"/>
        <v>4975.1043925022504</v>
      </c>
      <c r="G1018" s="16"/>
      <c r="H1018" s="23">
        <v>40513</v>
      </c>
      <c r="I1018" s="24">
        <v>11491</v>
      </c>
      <c r="J1018" s="25">
        <f t="shared" si="192"/>
        <v>9.741189953204088E-2</v>
      </c>
      <c r="K1018" s="21">
        <v>1000</v>
      </c>
      <c r="L1018" s="22">
        <f t="shared" si="193"/>
        <v>3664.6883158384239</v>
      </c>
    </row>
    <row r="1019" spans="2:12" ht="15">
      <c r="B1019" s="18">
        <v>40878</v>
      </c>
      <c r="C1019" s="19">
        <v>83.15</v>
      </c>
      <c r="D1019" s="25">
        <f t="shared" si="190"/>
        <v>0.14295532646048117</v>
      </c>
      <c r="E1019" s="21">
        <v>1000</v>
      </c>
      <c r="F1019" s="22">
        <f t="shared" si="191"/>
        <v>7711.2261257897353</v>
      </c>
      <c r="G1019" s="16"/>
      <c r="H1019" s="23">
        <v>40878</v>
      </c>
      <c r="I1019" s="24">
        <v>12217</v>
      </c>
      <c r="J1019" s="25">
        <f t="shared" si="192"/>
        <v>6.3179879906013398E-2</v>
      </c>
      <c r="K1019" s="21">
        <v>1000</v>
      </c>
      <c r="L1019" s="22">
        <f t="shared" si="193"/>
        <v>5022.8349672468257</v>
      </c>
    </row>
    <row r="1020" spans="2:12" ht="15">
      <c r="B1020" s="18">
        <v>41244</v>
      </c>
      <c r="C1020" s="19">
        <v>107.31</v>
      </c>
      <c r="D1020" s="25">
        <f t="shared" si="190"/>
        <v>0.29055923030667463</v>
      </c>
      <c r="E1020" s="21">
        <v>1000</v>
      </c>
      <c r="F1020" s="22">
        <f t="shared" si="191"/>
        <v>10895.729853727502</v>
      </c>
      <c r="G1020" s="16"/>
      <c r="H1020" s="23">
        <v>41244</v>
      </c>
      <c r="I1020" s="24">
        <v>13155</v>
      </c>
      <c r="J1020" s="25">
        <f t="shared" si="192"/>
        <v>7.6778259801915369E-2</v>
      </c>
      <c r="K1020" s="21">
        <v>1000</v>
      </c>
      <c r="L1020" s="22">
        <f t="shared" si="193"/>
        <v>7213.2090390705998</v>
      </c>
    </row>
    <row r="1021" spans="2:12" ht="15">
      <c r="B1021" s="18">
        <v>41609</v>
      </c>
      <c r="C1021" s="19">
        <v>134.22</v>
      </c>
      <c r="D1021" s="25">
        <f t="shared" si="190"/>
        <v>0.25076880067095325</v>
      </c>
      <c r="E1021" s="21">
        <v>1000</v>
      </c>
      <c r="F1021" s="22">
        <f t="shared" si="191"/>
        <v>13488.385683495668</v>
      </c>
      <c r="G1021" s="16"/>
      <c r="H1021" s="23">
        <v>41609</v>
      </c>
      <c r="I1021" s="24">
        <v>15755</v>
      </c>
      <c r="J1021" s="25">
        <f t="shared" si="192"/>
        <v>0.1976434815659445</v>
      </c>
      <c r="K1021" s="21">
        <v>1000</v>
      </c>
      <c r="L1021" s="22">
        <f t="shared" si="193"/>
        <v>9411.1750417227249</v>
      </c>
    </row>
    <row r="1022" spans="2:12" ht="15">
      <c r="B1022" s="18">
        <v>41974</v>
      </c>
      <c r="C1022" s="19">
        <v>152.19</v>
      </c>
      <c r="D1022" s="25">
        <f t="shared" si="190"/>
        <v>0.13388466696468485</v>
      </c>
      <c r="E1022" s="21">
        <v>1000</v>
      </c>
      <c r="F1022" s="22">
        <f t="shared" si="191"/>
        <v>17694.699040615938</v>
      </c>
      <c r="G1022" s="16"/>
      <c r="H1022" s="23">
        <v>41974</v>
      </c>
      <c r="I1022" s="24">
        <v>18053</v>
      </c>
      <c r="J1022" s="25">
        <f t="shared" si="192"/>
        <v>0.14585845763249761</v>
      </c>
      <c r="K1022" s="21">
        <v>1000</v>
      </c>
      <c r="L1022" s="22">
        <f t="shared" si="193"/>
        <v>10049.007095885365</v>
      </c>
    </row>
    <row r="1023" spans="2:12" ht="15">
      <c r="B1023" s="18">
        <v>42339</v>
      </c>
      <c r="C1023" s="19">
        <v>185.87</v>
      </c>
      <c r="D1023" s="25">
        <f t="shared" si="190"/>
        <v>0.22130231946908474</v>
      </c>
      <c r="E1023" s="21">
        <v>1000</v>
      </c>
      <c r="F1023" s="22">
        <f t="shared" si="191"/>
        <v>18425.14616264289</v>
      </c>
      <c r="G1023" s="16"/>
      <c r="H1023" s="23">
        <v>42339</v>
      </c>
      <c r="I1023" s="24">
        <v>17425</v>
      </c>
      <c r="J1023" s="25">
        <f t="shared" si="192"/>
        <v>-3.4786462083864177E-2</v>
      </c>
      <c r="K1023" s="21">
        <v>1000</v>
      </c>
      <c r="L1023" s="22">
        <f t="shared" si="193"/>
        <v>12658.325891257362</v>
      </c>
    </row>
    <row r="1024" spans="2:12" ht="15">
      <c r="B1024" s="18">
        <v>42705</v>
      </c>
      <c r="C1024" s="19">
        <v>183.19</v>
      </c>
      <c r="D1024" s="25">
        <f t="shared" si="190"/>
        <v>-1.4418679722386651E-2</v>
      </c>
      <c r="E1024" s="21">
        <v>1000</v>
      </c>
      <c r="F1024" s="22">
        <f t="shared" si="191"/>
        <v>27255.010198068136</v>
      </c>
      <c r="G1024" s="16"/>
      <c r="H1024" s="23">
        <v>42705</v>
      </c>
      <c r="I1024" s="24">
        <v>19963</v>
      </c>
      <c r="J1024" s="25">
        <f t="shared" si="192"/>
        <v>0.14565279770444764</v>
      </c>
      <c r="K1024" s="21">
        <v>1000</v>
      </c>
      <c r="L1024" s="22">
        <f t="shared" si="193"/>
        <v>16984.134745507828</v>
      </c>
    </row>
    <row r="1025" spans="1:12" ht="15">
      <c r="B1025" s="18">
        <v>43070</v>
      </c>
      <c r="C1025" s="19">
        <v>257.02999999999997</v>
      </c>
      <c r="D1025" s="25">
        <f t="shared" si="190"/>
        <v>0.40307877067525505</v>
      </c>
      <c r="E1025" s="21">
        <v>1000</v>
      </c>
      <c r="F1025" s="26">
        <f t="shared" si="191"/>
        <v>29247.66763917834</v>
      </c>
      <c r="G1025" s="16"/>
      <c r="H1025" s="23">
        <v>43070</v>
      </c>
      <c r="I1025" s="24">
        <v>24824</v>
      </c>
      <c r="J1025" s="25">
        <f t="shared" si="192"/>
        <v>0.24350047588037871</v>
      </c>
      <c r="K1025" s="21">
        <v>1000</v>
      </c>
      <c r="L1025" s="27">
        <f t="shared" si="193"/>
        <v>16899.609700630885</v>
      </c>
    </row>
    <row r="1026" spans="1:12" ht="15">
      <c r="B1026" s="18">
        <v>43435</v>
      </c>
      <c r="C1026" s="19">
        <v>266.06</v>
      </c>
      <c r="D1026" s="25">
        <f t="shared" si="190"/>
        <v>3.5132085748745399E-2</v>
      </c>
      <c r="E1026" s="28"/>
      <c r="F1026" s="28"/>
      <c r="G1026" s="16"/>
      <c r="H1026" s="23">
        <v>43435</v>
      </c>
      <c r="I1026" s="24">
        <v>23327</v>
      </c>
      <c r="J1026" s="25">
        <f t="shared" si="192"/>
        <v>-6.0304543989687397E-2</v>
      </c>
      <c r="K1026" s="29"/>
      <c r="L1026" s="30"/>
    </row>
    <row r="1027" spans="1:12" ht="15">
      <c r="B1027" s="9"/>
      <c r="C1027" s="9"/>
      <c r="D1027" s="9"/>
      <c r="E1027" s="31">
        <f>SUM(E1016:E1026)</f>
        <v>10000</v>
      </c>
      <c r="F1027" s="32"/>
      <c r="G1027" s="9"/>
      <c r="H1027" s="9"/>
      <c r="I1027" s="9"/>
      <c r="J1027" s="9"/>
      <c r="K1027" s="31">
        <f>SUM(K1016:K1026)</f>
        <v>10000</v>
      </c>
      <c r="L1027" s="33"/>
    </row>
    <row r="1028" spans="1:12" ht="15">
      <c r="B1028" s="9"/>
      <c r="C1028" s="9"/>
      <c r="D1028" s="9"/>
      <c r="E1028" s="31"/>
      <c r="F1028" s="32"/>
      <c r="G1028" s="9"/>
      <c r="H1028" s="9"/>
      <c r="I1028" s="9"/>
      <c r="J1028" s="9"/>
      <c r="K1028" s="31"/>
      <c r="L1028" s="33"/>
    </row>
    <row r="1029" spans="1:12" ht="14.25">
      <c r="A1029" s="2" t="s">
        <v>966</v>
      </c>
      <c r="B1029" s="79" t="s">
        <v>967</v>
      </c>
      <c r="C1029" s="76"/>
      <c r="D1029" s="76"/>
      <c r="E1029" s="76"/>
      <c r="F1029" s="76"/>
      <c r="G1029" s="76"/>
      <c r="H1029" s="76"/>
      <c r="I1029" s="76"/>
      <c r="J1029" s="76"/>
      <c r="K1029" s="76"/>
      <c r="L1029" s="77"/>
    </row>
    <row r="1030" spans="1:12" ht="12.75">
      <c r="B1030" s="82" t="s">
        <v>2</v>
      </c>
      <c r="C1030" s="76"/>
      <c r="D1030" s="76"/>
      <c r="E1030" s="76"/>
      <c r="F1030" s="76"/>
      <c r="G1030" s="76"/>
      <c r="H1030" s="76"/>
      <c r="I1030" s="76"/>
      <c r="J1030" s="76"/>
      <c r="K1030" s="76"/>
      <c r="L1030" s="77"/>
    </row>
    <row r="1031" spans="1:12" ht="12.75">
      <c r="B1031" s="78" t="s">
        <v>968</v>
      </c>
      <c r="C1031" s="76"/>
      <c r="D1031" s="76"/>
      <c r="E1031" s="76"/>
      <c r="F1031" s="76"/>
      <c r="G1031" s="76"/>
      <c r="H1031" s="76"/>
      <c r="I1031" s="76"/>
      <c r="J1031" s="76"/>
      <c r="K1031" s="76"/>
      <c r="L1031" s="77"/>
    </row>
    <row r="1032" spans="1:12" ht="12.75">
      <c r="B1032" s="3"/>
      <c r="C1032" s="4">
        <v>2018</v>
      </c>
      <c r="D1032" s="4">
        <v>2017</v>
      </c>
      <c r="E1032" s="4">
        <v>2016</v>
      </c>
      <c r="F1032" s="4">
        <v>2015</v>
      </c>
      <c r="G1032" s="4">
        <v>2014</v>
      </c>
      <c r="H1032" s="4">
        <v>2013</v>
      </c>
      <c r="I1032" s="4">
        <v>2012</v>
      </c>
      <c r="J1032" s="4">
        <v>2011</v>
      </c>
      <c r="K1032" s="4">
        <v>2010</v>
      </c>
      <c r="L1032" s="4">
        <v>2009</v>
      </c>
    </row>
    <row r="1033" spans="1:12" ht="12.75">
      <c r="B1033" s="5" t="s">
        <v>10</v>
      </c>
      <c r="C1033" s="6">
        <v>23771</v>
      </c>
      <c r="D1033" s="6">
        <v>20428</v>
      </c>
      <c r="E1033" s="6">
        <v>17509</v>
      </c>
      <c r="F1033" s="6">
        <v>19110</v>
      </c>
      <c r="G1033" s="6">
        <v>19221</v>
      </c>
      <c r="H1033" s="6">
        <v>17301</v>
      </c>
      <c r="I1033" s="6">
        <v>17334</v>
      </c>
      <c r="J1033" s="6">
        <v>18048</v>
      </c>
      <c r="K1033" s="6">
        <v>13226</v>
      </c>
      <c r="L1033" s="6">
        <v>10800</v>
      </c>
    </row>
    <row r="1034" spans="1:12" ht="12.75">
      <c r="B1034" s="5" t="s">
        <v>11</v>
      </c>
      <c r="C1034" s="6">
        <v>2753</v>
      </c>
      <c r="D1034" s="6">
        <v>2365</v>
      </c>
      <c r="E1034" s="6">
        <v>1930</v>
      </c>
      <c r="F1034" s="6">
        <v>2025</v>
      </c>
      <c r="G1034" s="6">
        <v>2434</v>
      </c>
      <c r="H1034" s="6">
        <v>2119</v>
      </c>
      <c r="I1034" s="6">
        <v>2271</v>
      </c>
      <c r="J1034" s="6">
        <v>2671</v>
      </c>
      <c r="K1034" s="6">
        <v>1617</v>
      </c>
      <c r="L1034" s="6">
        <v>640</v>
      </c>
    </row>
    <row r="1035" spans="1:12" ht="12.75">
      <c r="B1035" s="5" t="s">
        <v>12</v>
      </c>
      <c r="C1035" s="6">
        <v>2141</v>
      </c>
      <c r="D1035" s="6">
        <v>999</v>
      </c>
      <c r="E1035" s="6">
        <v>1394</v>
      </c>
      <c r="F1035" s="6">
        <v>1399</v>
      </c>
      <c r="G1035" s="6">
        <v>1651</v>
      </c>
      <c r="H1035" s="6">
        <v>1483</v>
      </c>
      <c r="I1035" s="6">
        <v>1645</v>
      </c>
      <c r="J1035" s="6">
        <v>1848</v>
      </c>
      <c r="K1035" s="6">
        <v>1040</v>
      </c>
      <c r="L1035" s="6">
        <v>428</v>
      </c>
    </row>
    <row r="1036" spans="1:12" ht="12.75">
      <c r="B1036" s="5" t="s">
        <v>13</v>
      </c>
      <c r="C1036" s="7">
        <v>13.15</v>
      </c>
      <c r="D1036" s="7">
        <v>5.97</v>
      </c>
      <c r="E1036" s="7">
        <v>8.23</v>
      </c>
      <c r="F1036" s="7">
        <v>7.84</v>
      </c>
      <c r="G1036" s="7">
        <v>9.02</v>
      </c>
      <c r="H1036" s="7">
        <v>7.91</v>
      </c>
      <c r="I1036" s="7">
        <v>8.67</v>
      </c>
      <c r="J1036" s="7">
        <v>9.5500000000000007</v>
      </c>
      <c r="K1036" s="7">
        <v>5.28</v>
      </c>
      <c r="L1036" s="7">
        <v>2.16</v>
      </c>
    </row>
    <row r="1037" spans="1:12" ht="12.75">
      <c r="B1037" s="5" t="s">
        <v>14</v>
      </c>
      <c r="C1037" s="7">
        <v>132.66</v>
      </c>
      <c r="D1037" s="7">
        <v>170.22</v>
      </c>
      <c r="E1037" s="7">
        <v>133.47</v>
      </c>
      <c r="F1037" s="7">
        <v>79.81</v>
      </c>
      <c r="G1037" s="7">
        <v>127.02</v>
      </c>
      <c r="H1037" s="7">
        <v>121.81</v>
      </c>
      <c r="I1037" s="7">
        <v>91.93</v>
      </c>
      <c r="J1037" s="7">
        <v>73.42</v>
      </c>
      <c r="K1037" s="7">
        <v>90.56</v>
      </c>
      <c r="L1037" s="7">
        <v>37.31</v>
      </c>
    </row>
    <row r="1038" spans="1:12" ht="12.75">
      <c r="B1038" s="5" t="s">
        <v>15</v>
      </c>
      <c r="C1038" s="8">
        <f t="shared" ref="C1038:L1038" si="194">C1037/C1036</f>
        <v>10.088212927756654</v>
      </c>
      <c r="D1038" s="8">
        <f t="shared" si="194"/>
        <v>28.512562814070353</v>
      </c>
      <c r="E1038" s="8">
        <f t="shared" si="194"/>
        <v>16.217496962332927</v>
      </c>
      <c r="F1038" s="8">
        <f t="shared" si="194"/>
        <v>10.17984693877551</v>
      </c>
      <c r="G1038" s="8">
        <f t="shared" si="194"/>
        <v>14.082039911308204</v>
      </c>
      <c r="H1038" s="8">
        <f t="shared" si="194"/>
        <v>15.399494310998735</v>
      </c>
      <c r="I1038" s="8">
        <f t="shared" si="194"/>
        <v>10.603229527104961</v>
      </c>
      <c r="J1038" s="8">
        <f t="shared" si="194"/>
        <v>7.6879581151832461</v>
      </c>
      <c r="K1038" s="8">
        <f t="shared" si="194"/>
        <v>17.151515151515152</v>
      </c>
      <c r="L1038" s="8">
        <f t="shared" si="194"/>
        <v>17.273148148148149</v>
      </c>
    </row>
    <row r="1040" spans="1:12" ht="15">
      <c r="B1040" s="80" t="s">
        <v>16</v>
      </c>
      <c r="C1040" s="81"/>
      <c r="D1040" s="81"/>
      <c r="E1040" s="81"/>
      <c r="F1040" s="81"/>
      <c r="G1040" s="81"/>
      <c r="H1040" s="81"/>
      <c r="I1040" s="81"/>
      <c r="J1040" s="81"/>
      <c r="K1040" s="81"/>
      <c r="L1040" s="81"/>
    </row>
    <row r="1041" spans="1:12" ht="18.75">
      <c r="B1041" s="87" t="s">
        <v>969</v>
      </c>
      <c r="C1041" s="76"/>
      <c r="D1041" s="76"/>
      <c r="E1041" s="76"/>
      <c r="F1041" s="77"/>
      <c r="G1041" s="9"/>
      <c r="H1041" s="10"/>
      <c r="I1041" s="10"/>
      <c r="J1041" s="10"/>
      <c r="K1041" s="10"/>
      <c r="L1041" s="10"/>
    </row>
    <row r="1042" spans="1:12" ht="15">
      <c r="B1042" s="11" t="s">
        <v>20</v>
      </c>
      <c r="C1042" s="12" t="s">
        <v>21</v>
      </c>
      <c r="D1042" s="13" t="s">
        <v>22</v>
      </c>
      <c r="E1042" s="14" t="s">
        <v>23</v>
      </c>
      <c r="F1042" s="15" t="s">
        <v>24</v>
      </c>
      <c r="G1042" s="16"/>
      <c r="H1042" s="17" t="s">
        <v>20</v>
      </c>
      <c r="I1042" s="12" t="s">
        <v>25</v>
      </c>
      <c r="J1042" s="13" t="s">
        <v>22</v>
      </c>
      <c r="K1042" s="15" t="s">
        <v>23</v>
      </c>
      <c r="L1042" s="15" t="s">
        <v>24</v>
      </c>
    </row>
    <row r="1043" spans="1:12" ht="15">
      <c r="B1043" s="18">
        <v>39783</v>
      </c>
      <c r="C1043" s="19">
        <v>19.11</v>
      </c>
      <c r="D1043" s="20"/>
      <c r="E1043" s="21">
        <v>1000</v>
      </c>
      <c r="F1043" s="22">
        <f>(E1043)+(E1043*D1044)</f>
        <v>1952.3809523809525</v>
      </c>
      <c r="G1043" s="16"/>
      <c r="H1043" s="23">
        <v>39783</v>
      </c>
      <c r="I1043" s="24">
        <v>8515</v>
      </c>
      <c r="J1043" s="20"/>
      <c r="K1043" s="21">
        <v>1000</v>
      </c>
      <c r="L1043" s="22">
        <f>(K1043)+(K1043*J1044)</f>
        <v>1229.7122724603641</v>
      </c>
    </row>
    <row r="1044" spans="1:12" ht="15">
      <c r="B1044" s="18">
        <v>40148</v>
      </c>
      <c r="C1044" s="19">
        <v>37.31</v>
      </c>
      <c r="D1044" s="25">
        <f t="shared" ref="D1044:D1053" si="195">(C1044-C1043)/C1043</f>
        <v>0.95238095238095255</v>
      </c>
      <c r="E1044" s="21">
        <v>1000</v>
      </c>
      <c r="F1044" s="22">
        <f t="shared" ref="F1044:F1052" si="196">(F1043+E1044)+(F1043+E1044)*D1045</f>
        <v>7166.1114727316808</v>
      </c>
      <c r="G1044" s="16"/>
      <c r="H1044" s="23">
        <v>40148</v>
      </c>
      <c r="I1044" s="24">
        <v>10471</v>
      </c>
      <c r="J1044" s="25">
        <f t="shared" ref="J1044:J1053" si="197">(I1044-I1043)/I1043</f>
        <v>0.22971227246036408</v>
      </c>
      <c r="K1044" s="21">
        <v>1000</v>
      </c>
      <c r="L1044" s="22">
        <f t="shared" ref="L1044:L1052" si="198">(L1043+K1044)+(L1043+K1044)*J1045</f>
        <v>2446.9127803306319</v>
      </c>
    </row>
    <row r="1045" spans="1:12" ht="15">
      <c r="B1045" s="18">
        <v>40513</v>
      </c>
      <c r="C1045" s="19">
        <v>90.56</v>
      </c>
      <c r="D1045" s="25">
        <f t="shared" si="195"/>
        <v>1.4272313052800856</v>
      </c>
      <c r="E1045" s="21">
        <v>1000</v>
      </c>
      <c r="F1045" s="22">
        <f t="shared" si="196"/>
        <v>6620.537812808745</v>
      </c>
      <c r="G1045" s="16"/>
      <c r="H1045" s="23">
        <v>40513</v>
      </c>
      <c r="I1045" s="24">
        <v>11491</v>
      </c>
      <c r="J1045" s="25">
        <f t="shared" si="197"/>
        <v>9.741189953204088E-2</v>
      </c>
      <c r="K1045" s="21">
        <v>1000</v>
      </c>
      <c r="L1045" s="22">
        <f t="shared" si="198"/>
        <v>3664.6883158384239</v>
      </c>
    </row>
    <row r="1046" spans="1:12" ht="15">
      <c r="B1046" s="18">
        <v>40878</v>
      </c>
      <c r="C1046" s="19">
        <v>73.42</v>
      </c>
      <c r="D1046" s="25">
        <f t="shared" si="195"/>
        <v>-0.18926678445229683</v>
      </c>
      <c r="E1046" s="21">
        <v>1000</v>
      </c>
      <c r="F1046" s="22">
        <f t="shared" si="196"/>
        <v>9541.760298712994</v>
      </c>
      <c r="G1046" s="16"/>
      <c r="H1046" s="23">
        <v>40878</v>
      </c>
      <c r="I1046" s="24">
        <v>12217</v>
      </c>
      <c r="J1046" s="25">
        <f t="shared" si="197"/>
        <v>6.3179879906013398E-2</v>
      </c>
      <c r="K1046" s="21">
        <v>1000</v>
      </c>
      <c r="L1046" s="22">
        <f t="shared" si="198"/>
        <v>5022.8349672468257</v>
      </c>
    </row>
    <row r="1047" spans="1:12" ht="15">
      <c r="B1047" s="18">
        <v>41244</v>
      </c>
      <c r="C1047" s="19">
        <v>91.93</v>
      </c>
      <c r="D1047" s="25">
        <f t="shared" si="195"/>
        <v>0.2521111413783711</v>
      </c>
      <c r="E1047" s="21">
        <v>1000</v>
      </c>
      <c r="F1047" s="22">
        <f t="shared" si="196"/>
        <v>13968.147742698027</v>
      </c>
      <c r="G1047" s="16"/>
      <c r="H1047" s="23">
        <v>41244</v>
      </c>
      <c r="I1047" s="24">
        <v>13155</v>
      </c>
      <c r="J1047" s="25">
        <f t="shared" si="197"/>
        <v>7.6778259801915369E-2</v>
      </c>
      <c r="K1047" s="21">
        <v>1000</v>
      </c>
      <c r="L1047" s="22">
        <f t="shared" si="198"/>
        <v>7213.2090390705998</v>
      </c>
    </row>
    <row r="1048" spans="1:12" ht="15">
      <c r="B1048" s="18">
        <v>41609</v>
      </c>
      <c r="C1048" s="19">
        <v>121.81</v>
      </c>
      <c r="D1048" s="25">
        <f t="shared" si="195"/>
        <v>0.32502991406504944</v>
      </c>
      <c r="E1048" s="21">
        <v>1000</v>
      </c>
      <c r="F1048" s="22">
        <f t="shared" si="196"/>
        <v>15608.358314403607</v>
      </c>
      <c r="G1048" s="16"/>
      <c r="H1048" s="23">
        <v>41609</v>
      </c>
      <c r="I1048" s="24">
        <v>15755</v>
      </c>
      <c r="J1048" s="25">
        <f t="shared" si="197"/>
        <v>0.1976434815659445</v>
      </c>
      <c r="K1048" s="21">
        <v>1000</v>
      </c>
      <c r="L1048" s="22">
        <f t="shared" si="198"/>
        <v>9411.1750417227249</v>
      </c>
    </row>
    <row r="1049" spans="1:12" ht="15">
      <c r="B1049" s="18">
        <v>41974</v>
      </c>
      <c r="C1049" s="19">
        <v>127.02</v>
      </c>
      <c r="D1049" s="25">
        <f t="shared" si="195"/>
        <v>4.2771529431081139E-2</v>
      </c>
      <c r="E1049" s="21">
        <v>1000</v>
      </c>
      <c r="F1049" s="22">
        <f t="shared" si="196"/>
        <v>10435.467462388224</v>
      </c>
      <c r="G1049" s="16"/>
      <c r="H1049" s="23">
        <v>41974</v>
      </c>
      <c r="I1049" s="24">
        <v>18053</v>
      </c>
      <c r="J1049" s="25">
        <f t="shared" si="197"/>
        <v>0.14585845763249761</v>
      </c>
      <c r="K1049" s="21">
        <v>1000</v>
      </c>
      <c r="L1049" s="22">
        <f t="shared" si="198"/>
        <v>10049.007095885365</v>
      </c>
    </row>
    <row r="1050" spans="1:12" ht="15">
      <c r="B1050" s="18">
        <v>42339</v>
      </c>
      <c r="C1050" s="19">
        <v>79.81</v>
      </c>
      <c r="D1050" s="25">
        <f t="shared" si="195"/>
        <v>-0.37167375216501336</v>
      </c>
      <c r="E1050" s="21">
        <v>1000</v>
      </c>
      <c r="F1050" s="22">
        <f t="shared" si="196"/>
        <v>19124.067688321717</v>
      </c>
      <c r="G1050" s="16"/>
      <c r="H1050" s="23">
        <v>42339</v>
      </c>
      <c r="I1050" s="24">
        <v>17425</v>
      </c>
      <c r="J1050" s="25">
        <f t="shared" si="197"/>
        <v>-3.4786462083864177E-2</v>
      </c>
      <c r="K1050" s="21">
        <v>1000</v>
      </c>
      <c r="L1050" s="22">
        <f t="shared" si="198"/>
        <v>12658.325891257362</v>
      </c>
    </row>
    <row r="1051" spans="1:12" ht="15">
      <c r="B1051" s="18">
        <v>42705</v>
      </c>
      <c r="C1051" s="19">
        <v>133.47</v>
      </c>
      <c r="D1051" s="25">
        <f t="shared" si="195"/>
        <v>0.67234682370630239</v>
      </c>
      <c r="E1051" s="21">
        <v>1000</v>
      </c>
      <c r="F1051" s="22">
        <f t="shared" si="196"/>
        <v>25665.084302885462</v>
      </c>
      <c r="G1051" s="16"/>
      <c r="H1051" s="23">
        <v>42705</v>
      </c>
      <c r="I1051" s="24">
        <v>19963</v>
      </c>
      <c r="J1051" s="25">
        <f t="shared" si="197"/>
        <v>0.14565279770444764</v>
      </c>
      <c r="K1051" s="21">
        <v>1000</v>
      </c>
      <c r="L1051" s="22">
        <f t="shared" si="198"/>
        <v>16984.134745507828</v>
      </c>
    </row>
    <row r="1052" spans="1:12" ht="15">
      <c r="B1052" s="18">
        <v>43070</v>
      </c>
      <c r="C1052" s="19">
        <v>170.22</v>
      </c>
      <c r="D1052" s="25">
        <f t="shared" si="195"/>
        <v>0.27534277365700155</v>
      </c>
      <c r="E1052" s="21">
        <v>1000</v>
      </c>
      <c r="F1052" s="26">
        <f t="shared" si="196"/>
        <v>20781.283536721803</v>
      </c>
      <c r="G1052" s="16"/>
      <c r="H1052" s="23">
        <v>43070</v>
      </c>
      <c r="I1052" s="24">
        <v>24824</v>
      </c>
      <c r="J1052" s="25">
        <f t="shared" si="197"/>
        <v>0.24350047588037871</v>
      </c>
      <c r="K1052" s="21">
        <v>1000</v>
      </c>
      <c r="L1052" s="27">
        <f t="shared" si="198"/>
        <v>16899.609700630885</v>
      </c>
    </row>
    <row r="1053" spans="1:12" ht="15">
      <c r="B1053" s="18">
        <v>43435</v>
      </c>
      <c r="C1053" s="19">
        <v>132.66</v>
      </c>
      <c r="D1053" s="25">
        <f t="shared" si="195"/>
        <v>-0.22065562213605924</v>
      </c>
      <c r="E1053" s="28"/>
      <c r="F1053" s="28"/>
      <c r="G1053" s="16"/>
      <c r="H1053" s="23">
        <v>43435</v>
      </c>
      <c r="I1053" s="24">
        <v>23327</v>
      </c>
      <c r="J1053" s="25">
        <f t="shared" si="197"/>
        <v>-6.0304543989687397E-2</v>
      </c>
      <c r="K1053" s="29"/>
      <c r="L1053" s="30"/>
    </row>
    <row r="1054" spans="1:12" ht="15">
      <c r="B1054" s="9"/>
      <c r="C1054" s="9"/>
      <c r="D1054" s="9"/>
      <c r="E1054" s="31">
        <f>SUM(E1043:E1053)</f>
        <v>10000</v>
      </c>
      <c r="F1054" s="32"/>
      <c r="G1054" s="9"/>
      <c r="H1054" s="9"/>
      <c r="I1054" s="9"/>
      <c r="J1054" s="9"/>
      <c r="K1054" s="31">
        <f>SUM(K1043:K1053)</f>
        <v>10000</v>
      </c>
      <c r="L1054" s="33"/>
    </row>
    <row r="1055" spans="1:12" ht="15">
      <c r="B1055" s="9"/>
      <c r="C1055" s="9"/>
      <c r="D1055" s="9"/>
      <c r="E1055" s="31"/>
      <c r="F1055" s="32"/>
      <c r="G1055" s="9"/>
      <c r="H1055" s="9"/>
      <c r="I1055" s="9"/>
      <c r="J1055" s="9"/>
      <c r="K1055" s="31"/>
      <c r="L1055" s="33"/>
    </row>
    <row r="1056" spans="1:12" ht="14.25">
      <c r="A1056" s="2" t="s">
        <v>971</v>
      </c>
      <c r="B1056" s="79" t="s">
        <v>972</v>
      </c>
      <c r="C1056" s="76"/>
      <c r="D1056" s="76"/>
      <c r="E1056" s="76"/>
      <c r="F1056" s="76"/>
      <c r="G1056" s="76"/>
      <c r="H1056" s="76"/>
      <c r="I1056" s="76"/>
      <c r="J1056" s="76"/>
      <c r="K1056" s="76"/>
      <c r="L1056" s="77"/>
    </row>
    <row r="1057" spans="2:12" ht="12.75">
      <c r="B1057" s="82" t="s">
        <v>2</v>
      </c>
      <c r="C1057" s="76"/>
      <c r="D1057" s="76"/>
      <c r="E1057" s="76"/>
      <c r="F1057" s="76"/>
      <c r="G1057" s="76"/>
      <c r="H1057" s="76"/>
      <c r="I1057" s="76"/>
      <c r="J1057" s="76"/>
      <c r="K1057" s="76"/>
      <c r="L1057" s="77"/>
    </row>
    <row r="1058" spans="2:12" ht="12.75">
      <c r="B1058" s="78" t="s">
        <v>973</v>
      </c>
      <c r="C1058" s="76"/>
      <c r="D1058" s="76"/>
      <c r="E1058" s="76"/>
      <c r="F1058" s="76"/>
      <c r="G1058" s="76"/>
      <c r="H1058" s="76"/>
      <c r="I1058" s="76"/>
      <c r="J1058" s="76"/>
      <c r="K1058" s="76"/>
      <c r="L1058" s="77"/>
    </row>
    <row r="1059" spans="2:12" ht="12.75">
      <c r="B1059" s="3"/>
      <c r="C1059" s="4">
        <v>2018</v>
      </c>
      <c r="D1059" s="4">
        <v>2017</v>
      </c>
      <c r="E1059" s="4">
        <v>2016</v>
      </c>
      <c r="F1059" s="4">
        <v>2015</v>
      </c>
      <c r="G1059" s="4">
        <v>2014</v>
      </c>
      <c r="H1059" s="4">
        <v>2013</v>
      </c>
      <c r="I1059" s="4">
        <v>2012</v>
      </c>
      <c r="J1059" s="4">
        <v>2011</v>
      </c>
      <c r="K1059" s="4">
        <v>2010</v>
      </c>
      <c r="L1059" s="4">
        <v>2009</v>
      </c>
    </row>
    <row r="1060" spans="2:12" ht="12.75">
      <c r="B1060" s="5" t="s">
        <v>10</v>
      </c>
      <c r="C1060" s="6">
        <v>6992</v>
      </c>
      <c r="D1060" s="6">
        <v>6820</v>
      </c>
      <c r="E1060" s="6">
        <v>6043</v>
      </c>
      <c r="F1060" s="6">
        <v>6956</v>
      </c>
      <c r="G1060" s="6">
        <v>7752</v>
      </c>
      <c r="H1060" s="6">
        <v>7155</v>
      </c>
      <c r="I1060" s="6">
        <v>8104</v>
      </c>
      <c r="J1060" s="6">
        <v>7369</v>
      </c>
      <c r="K1060" s="6">
        <v>6109</v>
      </c>
      <c r="L1060" s="6">
        <v>5775</v>
      </c>
    </row>
    <row r="1061" spans="2:12" ht="12.75">
      <c r="B1061" s="5" t="s">
        <v>11</v>
      </c>
      <c r="C1061" s="6">
        <v>725</v>
      </c>
      <c r="D1061" s="6">
        <v>875</v>
      </c>
      <c r="E1061" s="6">
        <v>684</v>
      </c>
      <c r="F1061" s="6">
        <v>800</v>
      </c>
      <c r="G1061" s="6">
        <v>1094</v>
      </c>
      <c r="H1061" s="6">
        <v>1045</v>
      </c>
      <c r="I1061" s="6">
        <v>1137</v>
      </c>
      <c r="J1061" s="6">
        <v>1010</v>
      </c>
      <c r="K1061" s="6">
        <v>813</v>
      </c>
      <c r="L1061" s="6">
        <v>491</v>
      </c>
    </row>
    <row r="1062" spans="2:12" ht="12.75">
      <c r="B1062" s="5" t="s">
        <v>12</v>
      </c>
      <c r="C1062" s="6">
        <v>570</v>
      </c>
      <c r="D1062" s="6">
        <v>811</v>
      </c>
      <c r="E1062" s="6">
        <v>508</v>
      </c>
      <c r="F1062" s="6">
        <v>869</v>
      </c>
      <c r="G1062" s="6">
        <v>775</v>
      </c>
      <c r="H1062" s="6">
        <v>1003</v>
      </c>
      <c r="I1062" s="6">
        <v>811</v>
      </c>
      <c r="J1062" s="6">
        <v>895</v>
      </c>
      <c r="K1062" s="6">
        <v>700</v>
      </c>
      <c r="L1062" s="6">
        <v>356</v>
      </c>
    </row>
    <row r="1063" spans="2:12" ht="12.75">
      <c r="B1063" s="5" t="s">
        <v>13</v>
      </c>
      <c r="C1063" s="7">
        <v>3.89</v>
      </c>
      <c r="D1063" s="7">
        <v>4.7300000000000004</v>
      </c>
      <c r="E1063" s="7">
        <v>3.21</v>
      </c>
      <c r="F1063" s="7">
        <v>5.46</v>
      </c>
      <c r="G1063" s="7">
        <v>4.59</v>
      </c>
      <c r="H1063" s="7">
        <v>5.78</v>
      </c>
      <c r="I1063" s="7">
        <v>4.41</v>
      </c>
      <c r="J1063" s="7">
        <v>4.74</v>
      </c>
      <c r="K1063" s="7">
        <v>3.7</v>
      </c>
      <c r="L1063" s="7">
        <v>1.91</v>
      </c>
    </row>
    <row r="1064" spans="2:12" ht="12.75">
      <c r="B1064" s="5" t="s">
        <v>14</v>
      </c>
      <c r="C1064" s="7">
        <v>70.95</v>
      </c>
      <c r="D1064" s="7">
        <v>79.73</v>
      </c>
      <c r="E1064" s="7">
        <v>57.61</v>
      </c>
      <c r="F1064" s="7">
        <v>45.68</v>
      </c>
      <c r="G1064" s="7">
        <v>51.85</v>
      </c>
      <c r="H1064" s="7">
        <v>56.63</v>
      </c>
      <c r="I1064" s="7">
        <v>37.53</v>
      </c>
      <c r="J1064" s="7">
        <v>32.090000000000003</v>
      </c>
      <c r="K1064" s="7">
        <v>31.32</v>
      </c>
      <c r="L1064" s="7">
        <v>21.55</v>
      </c>
    </row>
    <row r="1065" spans="2:12" ht="12.75">
      <c r="B1065" s="5" t="s">
        <v>15</v>
      </c>
      <c r="C1065" s="8">
        <f t="shared" ref="C1065:L1065" si="199">C1064/C1063</f>
        <v>18.239074550128535</v>
      </c>
      <c r="D1065" s="8">
        <f t="shared" si="199"/>
        <v>16.856236786469346</v>
      </c>
      <c r="E1065" s="8">
        <f t="shared" si="199"/>
        <v>17.947040498442366</v>
      </c>
      <c r="F1065" s="8">
        <f t="shared" si="199"/>
        <v>8.3663003663003668</v>
      </c>
      <c r="G1065" s="8">
        <f t="shared" si="199"/>
        <v>11.296296296296298</v>
      </c>
      <c r="H1065" s="8">
        <f t="shared" si="199"/>
        <v>9.79757785467128</v>
      </c>
      <c r="I1065" s="8">
        <f t="shared" si="199"/>
        <v>8.5102040816326525</v>
      </c>
      <c r="J1065" s="8">
        <f t="shared" si="199"/>
        <v>6.7700421940928273</v>
      </c>
      <c r="K1065" s="8">
        <f t="shared" si="199"/>
        <v>8.4648648648648646</v>
      </c>
      <c r="L1065" s="8">
        <f t="shared" si="199"/>
        <v>11.282722513089006</v>
      </c>
    </row>
    <row r="1067" spans="2:12" ht="15">
      <c r="B1067" s="80" t="s">
        <v>16</v>
      </c>
      <c r="C1067" s="81"/>
      <c r="D1067" s="81"/>
      <c r="E1067" s="81"/>
      <c r="F1067" s="81"/>
      <c r="G1067" s="81"/>
      <c r="H1067" s="81"/>
      <c r="I1067" s="81"/>
      <c r="J1067" s="81"/>
      <c r="K1067" s="81"/>
      <c r="L1067" s="81"/>
    </row>
    <row r="1068" spans="2:12" ht="18.75">
      <c r="B1068" s="87" t="s">
        <v>976</v>
      </c>
      <c r="C1068" s="76"/>
      <c r="D1068" s="76"/>
      <c r="E1068" s="76"/>
      <c r="F1068" s="77"/>
      <c r="G1068" s="9"/>
      <c r="H1068" s="10"/>
      <c r="I1068" s="10"/>
      <c r="J1068" s="10"/>
      <c r="K1068" s="10"/>
      <c r="L1068" s="10"/>
    </row>
    <row r="1069" spans="2:12" ht="15">
      <c r="B1069" s="11" t="s">
        <v>20</v>
      </c>
      <c r="C1069" s="12" t="s">
        <v>21</v>
      </c>
      <c r="D1069" s="13" t="s">
        <v>22</v>
      </c>
      <c r="E1069" s="14" t="s">
        <v>23</v>
      </c>
      <c r="F1069" s="15" t="s">
        <v>24</v>
      </c>
      <c r="G1069" s="16"/>
      <c r="H1069" s="17" t="s">
        <v>20</v>
      </c>
      <c r="I1069" s="12" t="s">
        <v>25</v>
      </c>
      <c r="J1069" s="13" t="s">
        <v>22</v>
      </c>
      <c r="K1069" s="15" t="s">
        <v>23</v>
      </c>
      <c r="L1069" s="15" t="s">
        <v>24</v>
      </c>
    </row>
    <row r="1070" spans="2:12" ht="15">
      <c r="B1070" s="18">
        <v>39783</v>
      </c>
      <c r="C1070" s="19">
        <v>13.98</v>
      </c>
      <c r="D1070" s="20"/>
      <c r="E1070" s="21">
        <v>1000</v>
      </c>
      <c r="F1070" s="22">
        <f>(E1070)+(E1070*D1071)</f>
        <v>1541.4878397711016</v>
      </c>
      <c r="G1070" s="16"/>
      <c r="H1070" s="23">
        <v>39783</v>
      </c>
      <c r="I1070" s="24">
        <v>8515</v>
      </c>
      <c r="J1070" s="20"/>
      <c r="K1070" s="21">
        <v>1000</v>
      </c>
      <c r="L1070" s="22">
        <f>(K1070)+(K1070*J1071)</f>
        <v>1229.7122724603641</v>
      </c>
    </row>
    <row r="1071" spans="2:12" ht="15">
      <c r="B1071" s="18">
        <v>40148</v>
      </c>
      <c r="C1071" s="19">
        <v>21.55</v>
      </c>
      <c r="D1071" s="25">
        <f t="shared" ref="D1071:D1080" si="200">(C1071-C1070)/C1070</f>
        <v>0.5414878397711016</v>
      </c>
      <c r="E1071" s="21">
        <v>1000</v>
      </c>
      <c r="F1071" s="22">
        <f t="shared" ref="F1071:F1079" si="201">(F1070+E1071)+(F1070+E1071)*D1072</f>
        <v>3693.7076167810164</v>
      </c>
      <c r="G1071" s="16"/>
      <c r="H1071" s="23">
        <v>40148</v>
      </c>
      <c r="I1071" s="24">
        <v>10471</v>
      </c>
      <c r="J1071" s="25">
        <f t="shared" ref="J1071:J1080" si="202">(I1071-I1070)/I1070</f>
        <v>0.22971227246036408</v>
      </c>
      <c r="K1071" s="21">
        <v>1000</v>
      </c>
      <c r="L1071" s="22">
        <f t="shared" ref="L1071:L1079" si="203">(L1070+K1071)+(L1070+K1071)*J1072</f>
        <v>2446.9127803306319</v>
      </c>
    </row>
    <row r="1072" spans="2:12" ht="15">
      <c r="B1072" s="18">
        <v>40513</v>
      </c>
      <c r="C1072" s="19">
        <v>31.32</v>
      </c>
      <c r="D1072" s="25">
        <f t="shared" si="200"/>
        <v>0.45336426914153127</v>
      </c>
      <c r="E1072" s="21">
        <v>1000</v>
      </c>
      <c r="F1072" s="22">
        <f t="shared" si="201"/>
        <v>4809.1020888410867</v>
      </c>
      <c r="G1072" s="16"/>
      <c r="H1072" s="23">
        <v>40513</v>
      </c>
      <c r="I1072" s="24">
        <v>11491</v>
      </c>
      <c r="J1072" s="25">
        <f t="shared" si="202"/>
        <v>9.741189953204088E-2</v>
      </c>
      <c r="K1072" s="21">
        <v>1000</v>
      </c>
      <c r="L1072" s="22">
        <f t="shared" si="203"/>
        <v>3664.6883158384239</v>
      </c>
    </row>
    <row r="1073" spans="1:12" ht="15">
      <c r="B1073" s="18">
        <v>40878</v>
      </c>
      <c r="C1073" s="19">
        <v>32.090000000000003</v>
      </c>
      <c r="D1073" s="25">
        <f t="shared" si="200"/>
        <v>2.4584929757343651E-2</v>
      </c>
      <c r="E1073" s="21">
        <v>1000</v>
      </c>
      <c r="F1073" s="22">
        <f t="shared" si="201"/>
        <v>6793.8797567530682</v>
      </c>
      <c r="G1073" s="16"/>
      <c r="H1073" s="23">
        <v>40878</v>
      </c>
      <c r="I1073" s="24">
        <v>12217</v>
      </c>
      <c r="J1073" s="25">
        <f t="shared" si="202"/>
        <v>6.3179879906013398E-2</v>
      </c>
      <c r="K1073" s="21">
        <v>1000</v>
      </c>
      <c r="L1073" s="22">
        <f t="shared" si="203"/>
        <v>5022.8349672468257</v>
      </c>
    </row>
    <row r="1074" spans="1:12" ht="15">
      <c r="B1074" s="18">
        <v>41244</v>
      </c>
      <c r="C1074" s="19">
        <v>37.53</v>
      </c>
      <c r="D1074" s="25">
        <f t="shared" si="200"/>
        <v>0.16952321595512612</v>
      </c>
      <c r="E1074" s="21">
        <v>1000</v>
      </c>
      <c r="F1074" s="22">
        <f t="shared" si="201"/>
        <v>11760.389305220524</v>
      </c>
      <c r="G1074" s="16"/>
      <c r="H1074" s="23">
        <v>41244</v>
      </c>
      <c r="I1074" s="24">
        <v>13155</v>
      </c>
      <c r="J1074" s="25">
        <f t="shared" si="202"/>
        <v>7.6778259801915369E-2</v>
      </c>
      <c r="K1074" s="21">
        <v>1000</v>
      </c>
      <c r="L1074" s="22">
        <f t="shared" si="203"/>
        <v>7213.2090390705998</v>
      </c>
    </row>
    <row r="1075" spans="1:12" ht="15">
      <c r="B1075" s="18">
        <v>41609</v>
      </c>
      <c r="C1075" s="19">
        <v>56.63</v>
      </c>
      <c r="D1075" s="25">
        <f t="shared" si="200"/>
        <v>0.50892619237942982</v>
      </c>
      <c r="E1075" s="21">
        <v>1000</v>
      </c>
      <c r="F1075" s="22">
        <f t="shared" si="201"/>
        <v>11683.316006987183</v>
      </c>
      <c r="G1075" s="16"/>
      <c r="H1075" s="23">
        <v>41609</v>
      </c>
      <c r="I1075" s="24">
        <v>15755</v>
      </c>
      <c r="J1075" s="25">
        <f t="shared" si="202"/>
        <v>0.1976434815659445</v>
      </c>
      <c r="K1075" s="21">
        <v>1000</v>
      </c>
      <c r="L1075" s="22">
        <f t="shared" si="203"/>
        <v>9411.1750417227249</v>
      </c>
    </row>
    <row r="1076" spans="1:12" ht="15">
      <c r="B1076" s="18">
        <v>41974</v>
      </c>
      <c r="C1076" s="19">
        <v>51.85</v>
      </c>
      <c r="D1076" s="25">
        <f t="shared" si="200"/>
        <v>-8.4407557831538069E-2</v>
      </c>
      <c r="E1076" s="21">
        <v>1000</v>
      </c>
      <c r="F1076" s="22">
        <f t="shared" si="201"/>
        <v>11174.038094487454</v>
      </c>
      <c r="G1076" s="16"/>
      <c r="H1076" s="23">
        <v>41974</v>
      </c>
      <c r="I1076" s="24">
        <v>18053</v>
      </c>
      <c r="J1076" s="25">
        <f t="shared" si="202"/>
        <v>0.14585845763249761</v>
      </c>
      <c r="K1076" s="21">
        <v>1000</v>
      </c>
      <c r="L1076" s="22">
        <f t="shared" si="203"/>
        <v>10049.007095885365</v>
      </c>
    </row>
    <row r="1077" spans="1:12" ht="15">
      <c r="B1077" s="18">
        <v>42339</v>
      </c>
      <c r="C1077" s="19">
        <v>45.68</v>
      </c>
      <c r="D1077" s="25">
        <f t="shared" si="200"/>
        <v>-0.11899710703953716</v>
      </c>
      <c r="E1077" s="21">
        <v>1000</v>
      </c>
      <c r="F1077" s="22">
        <f t="shared" si="201"/>
        <v>15353.466169514497</v>
      </c>
      <c r="G1077" s="16"/>
      <c r="H1077" s="23">
        <v>42339</v>
      </c>
      <c r="I1077" s="24">
        <v>17425</v>
      </c>
      <c r="J1077" s="25">
        <f t="shared" si="202"/>
        <v>-3.4786462083864177E-2</v>
      </c>
      <c r="K1077" s="21">
        <v>1000</v>
      </c>
      <c r="L1077" s="22">
        <f t="shared" si="203"/>
        <v>12658.325891257362</v>
      </c>
    </row>
    <row r="1078" spans="1:12" ht="15">
      <c r="B1078" s="18">
        <v>42705</v>
      </c>
      <c r="C1078" s="19">
        <v>57.61</v>
      </c>
      <c r="D1078" s="25">
        <f t="shared" si="200"/>
        <v>0.26116462346760072</v>
      </c>
      <c r="E1078" s="21">
        <v>1000</v>
      </c>
      <c r="F1078" s="22">
        <f t="shared" si="201"/>
        <v>22632.561320871217</v>
      </c>
      <c r="G1078" s="16"/>
      <c r="H1078" s="23">
        <v>42705</v>
      </c>
      <c r="I1078" s="24">
        <v>19963</v>
      </c>
      <c r="J1078" s="25">
        <f t="shared" si="202"/>
        <v>0.14565279770444764</v>
      </c>
      <c r="K1078" s="21">
        <v>1000</v>
      </c>
      <c r="L1078" s="22">
        <f t="shared" si="203"/>
        <v>16984.134745507828</v>
      </c>
    </row>
    <row r="1079" spans="1:12" ht="15">
      <c r="B1079" s="18">
        <v>43070</v>
      </c>
      <c r="C1079" s="19">
        <v>79.73</v>
      </c>
      <c r="D1079" s="25">
        <f t="shared" si="200"/>
        <v>0.38396111786148246</v>
      </c>
      <c r="E1079" s="21">
        <v>1000</v>
      </c>
      <c r="F1079" s="26">
        <f t="shared" si="201"/>
        <v>21030.104423878249</v>
      </c>
      <c r="G1079" s="16"/>
      <c r="H1079" s="23">
        <v>43070</v>
      </c>
      <c r="I1079" s="24">
        <v>24824</v>
      </c>
      <c r="J1079" s="25">
        <f t="shared" si="202"/>
        <v>0.24350047588037871</v>
      </c>
      <c r="K1079" s="21">
        <v>1000</v>
      </c>
      <c r="L1079" s="27">
        <f t="shared" si="203"/>
        <v>16899.609700630885</v>
      </c>
    </row>
    <row r="1080" spans="1:12" ht="15">
      <c r="B1080" s="18">
        <v>43435</v>
      </c>
      <c r="C1080" s="19">
        <v>70.95</v>
      </c>
      <c r="D1080" s="25">
        <f t="shared" si="200"/>
        <v>-0.11012166060454033</v>
      </c>
      <c r="E1080" s="28"/>
      <c r="F1080" s="28"/>
      <c r="G1080" s="16"/>
      <c r="H1080" s="23">
        <v>43435</v>
      </c>
      <c r="I1080" s="24">
        <v>23327</v>
      </c>
      <c r="J1080" s="25">
        <f t="shared" si="202"/>
        <v>-6.0304543989687397E-2</v>
      </c>
      <c r="K1080" s="29"/>
      <c r="L1080" s="30"/>
    </row>
    <row r="1081" spans="1:12" ht="15">
      <c r="B1081" s="9"/>
      <c r="C1081" s="9"/>
      <c r="D1081" s="9"/>
      <c r="E1081" s="31">
        <f>SUM(E1070:E1080)</f>
        <v>10000</v>
      </c>
      <c r="F1081" s="32"/>
      <c r="G1081" s="9"/>
      <c r="H1081" s="9"/>
      <c r="I1081" s="9"/>
      <c r="J1081" s="9"/>
      <c r="K1081" s="31">
        <f>SUM(K1070:K1080)</f>
        <v>10000</v>
      </c>
      <c r="L1081" s="33"/>
    </row>
    <row r="1082" spans="1:12" ht="15">
      <c r="B1082" s="9"/>
      <c r="C1082" s="9"/>
      <c r="D1082" s="9"/>
      <c r="E1082" s="31"/>
      <c r="F1082" s="32"/>
      <c r="G1082" s="9"/>
      <c r="H1082" s="9"/>
      <c r="I1082" s="9"/>
      <c r="J1082" s="9"/>
      <c r="K1082" s="31"/>
      <c r="L1082" s="33"/>
    </row>
    <row r="1083" spans="1:12" ht="14.25">
      <c r="A1083" s="2" t="s">
        <v>979</v>
      </c>
      <c r="B1083" s="79" t="s">
        <v>980</v>
      </c>
      <c r="C1083" s="76"/>
      <c r="D1083" s="76"/>
      <c r="E1083" s="76"/>
      <c r="F1083" s="76"/>
      <c r="G1083" s="76"/>
      <c r="H1083" s="76"/>
      <c r="I1083" s="76"/>
      <c r="J1083" s="76"/>
      <c r="K1083" s="76"/>
      <c r="L1083" s="77"/>
    </row>
    <row r="1084" spans="1:12" ht="12.75">
      <c r="B1084" s="82" t="s">
        <v>2</v>
      </c>
      <c r="C1084" s="76"/>
      <c r="D1084" s="76"/>
      <c r="E1084" s="76"/>
      <c r="F1084" s="76"/>
      <c r="G1084" s="76"/>
      <c r="H1084" s="76"/>
      <c r="I1084" s="76"/>
      <c r="J1084" s="76"/>
      <c r="K1084" s="76"/>
      <c r="L1084" s="77"/>
    </row>
    <row r="1085" spans="1:12" ht="12.75">
      <c r="B1085" s="78" t="s">
        <v>981</v>
      </c>
      <c r="C1085" s="76"/>
      <c r="D1085" s="76"/>
      <c r="E1085" s="76"/>
      <c r="F1085" s="76"/>
      <c r="G1085" s="76"/>
      <c r="H1085" s="76"/>
      <c r="I1085" s="76"/>
      <c r="J1085" s="76"/>
      <c r="K1085" s="76"/>
      <c r="L1085" s="77"/>
    </row>
    <row r="1086" spans="1:12" ht="12.75">
      <c r="B1086" s="3"/>
      <c r="C1086" s="4">
        <v>2018</v>
      </c>
      <c r="D1086" s="4">
        <v>2017</v>
      </c>
      <c r="E1086" s="4">
        <v>2016</v>
      </c>
      <c r="F1086" s="4">
        <v>2015</v>
      </c>
      <c r="G1086" s="4">
        <v>2014</v>
      </c>
      <c r="H1086" s="4">
        <v>2013</v>
      </c>
      <c r="I1086" s="4">
        <v>2012</v>
      </c>
      <c r="J1086" s="4">
        <v>2011</v>
      </c>
      <c r="K1086" s="4">
        <v>2010</v>
      </c>
      <c r="L1086" s="4">
        <v>2009</v>
      </c>
    </row>
    <row r="1087" spans="1:12" ht="12.75">
      <c r="B1087" s="5" t="s">
        <v>10</v>
      </c>
      <c r="C1087" s="6">
        <v>3832</v>
      </c>
      <c r="D1087" s="6">
        <v>3660</v>
      </c>
      <c r="E1087" s="6">
        <v>3990</v>
      </c>
      <c r="F1087" s="6">
        <v>4561</v>
      </c>
      <c r="G1087" s="6">
        <v>4877</v>
      </c>
      <c r="H1087" s="6">
        <v>4954</v>
      </c>
      <c r="I1087" s="6">
        <v>4751</v>
      </c>
      <c r="J1087" s="6">
        <v>4510</v>
      </c>
      <c r="K1087" s="6">
        <v>4032</v>
      </c>
      <c r="L1087" s="6">
        <v>4365</v>
      </c>
    </row>
    <row r="1088" spans="1:12" ht="12.75">
      <c r="B1088" s="5" t="s">
        <v>11</v>
      </c>
      <c r="C1088" s="6">
        <v>176</v>
      </c>
      <c r="D1088" s="6">
        <v>263</v>
      </c>
      <c r="E1088" s="6">
        <v>212</v>
      </c>
      <c r="F1088" s="6">
        <v>422</v>
      </c>
      <c r="G1088" s="6">
        <v>733</v>
      </c>
      <c r="H1088" s="6">
        <v>693</v>
      </c>
      <c r="I1088" s="6">
        <v>611</v>
      </c>
      <c r="J1088" s="6">
        <v>587</v>
      </c>
      <c r="K1088" s="6">
        <v>530</v>
      </c>
      <c r="L1088" s="6">
        <v>584</v>
      </c>
    </row>
    <row r="1089" spans="2:12" ht="12.75">
      <c r="B1089" s="5" t="s">
        <v>12</v>
      </c>
      <c r="C1089" s="6">
        <v>119</v>
      </c>
      <c r="D1089" s="6">
        <v>2</v>
      </c>
      <c r="E1089" s="6">
        <v>132</v>
      </c>
      <c r="F1089" s="6">
        <v>267</v>
      </c>
      <c r="G1089" s="6">
        <v>518</v>
      </c>
      <c r="H1089" s="6">
        <v>485</v>
      </c>
      <c r="I1089" s="6">
        <v>448</v>
      </c>
      <c r="J1089" s="6">
        <v>428</v>
      </c>
      <c r="K1089" s="6">
        <v>388</v>
      </c>
      <c r="L1089" s="6">
        <v>427</v>
      </c>
    </row>
    <row r="1090" spans="2:12" ht="12.75">
      <c r="B1090" s="5" t="s">
        <v>13</v>
      </c>
      <c r="C1090" s="7">
        <v>0.91</v>
      </c>
      <c r="D1090" s="7">
        <v>0.02</v>
      </c>
      <c r="E1090" s="7">
        <v>1.01</v>
      </c>
      <c r="F1090" s="7">
        <v>2</v>
      </c>
      <c r="G1090" s="7">
        <v>3.76</v>
      </c>
      <c r="H1090" s="7">
        <v>3.41</v>
      </c>
      <c r="I1090" s="7">
        <v>8.51</v>
      </c>
      <c r="J1090" s="7">
        <v>7.64</v>
      </c>
      <c r="K1090" s="7">
        <v>6.88</v>
      </c>
      <c r="L1090" s="7">
        <v>7.59</v>
      </c>
    </row>
    <row r="1091" spans="2:12" ht="12.75">
      <c r="B1091" s="5" t="s">
        <v>14</v>
      </c>
      <c r="C1091" s="7">
        <v>37.83</v>
      </c>
      <c r="D1091" s="7">
        <v>41.21</v>
      </c>
      <c r="E1091" s="7">
        <v>46.22</v>
      </c>
      <c r="F1091" s="7">
        <v>39.82</v>
      </c>
      <c r="G1091" s="7">
        <v>55.85</v>
      </c>
      <c r="H1091" s="7">
        <v>72.989999999999995</v>
      </c>
      <c r="I1091" s="7">
        <v>44.41</v>
      </c>
      <c r="J1091" s="7">
        <v>28.95</v>
      </c>
      <c r="K1091" s="7">
        <v>33.51</v>
      </c>
      <c r="L1091" s="7">
        <v>25.67</v>
      </c>
    </row>
    <row r="1092" spans="2:12" ht="12.75">
      <c r="B1092" s="5" t="s">
        <v>15</v>
      </c>
      <c r="C1092" s="8">
        <f t="shared" ref="C1092:L1092" si="204">C1091/C1090</f>
        <v>41.571428571428569</v>
      </c>
      <c r="D1092" s="8">
        <f t="shared" si="204"/>
        <v>2060.5</v>
      </c>
      <c r="E1092" s="8">
        <f t="shared" si="204"/>
        <v>45.762376237623762</v>
      </c>
      <c r="F1092" s="8">
        <f t="shared" si="204"/>
        <v>19.91</v>
      </c>
      <c r="G1092" s="8">
        <f t="shared" si="204"/>
        <v>14.853723404255321</v>
      </c>
      <c r="H1092" s="8">
        <f t="shared" si="204"/>
        <v>21.404692082111435</v>
      </c>
      <c r="I1092" s="8">
        <f t="shared" si="204"/>
        <v>5.2185663924794357</v>
      </c>
      <c r="J1092" s="8">
        <f t="shared" si="204"/>
        <v>3.7892670157068062</v>
      </c>
      <c r="K1092" s="8">
        <f t="shared" si="204"/>
        <v>4.870639534883721</v>
      </c>
      <c r="L1092" s="8">
        <f t="shared" si="204"/>
        <v>3.3820816864295127</v>
      </c>
    </row>
    <row r="1094" spans="2:12" ht="15">
      <c r="B1094" s="80" t="s">
        <v>16</v>
      </c>
      <c r="C1094" s="81"/>
      <c r="D1094" s="81"/>
      <c r="E1094" s="81"/>
      <c r="F1094" s="81"/>
      <c r="G1094" s="81"/>
      <c r="H1094" s="81"/>
      <c r="I1094" s="81"/>
      <c r="J1094" s="81"/>
      <c r="K1094" s="81"/>
      <c r="L1094" s="81"/>
    </row>
    <row r="1095" spans="2:12" ht="18.75">
      <c r="B1095" s="87" t="s">
        <v>982</v>
      </c>
      <c r="C1095" s="76"/>
      <c r="D1095" s="76"/>
      <c r="E1095" s="76"/>
      <c r="F1095" s="77"/>
      <c r="G1095" s="9"/>
      <c r="H1095" s="10"/>
      <c r="I1095" s="10"/>
      <c r="J1095" s="10"/>
      <c r="K1095" s="10"/>
      <c r="L1095" s="10"/>
    </row>
    <row r="1096" spans="2:12" ht="15">
      <c r="B1096" s="11" t="s">
        <v>20</v>
      </c>
      <c r="C1096" s="12" t="s">
        <v>21</v>
      </c>
      <c r="D1096" s="13" t="s">
        <v>22</v>
      </c>
      <c r="E1096" s="14" t="s">
        <v>23</v>
      </c>
      <c r="F1096" s="15" t="s">
        <v>24</v>
      </c>
      <c r="G1096" s="16"/>
      <c r="H1096" s="17" t="s">
        <v>20</v>
      </c>
      <c r="I1096" s="12" t="s">
        <v>25</v>
      </c>
      <c r="J1096" s="13" t="s">
        <v>22</v>
      </c>
      <c r="K1096" s="15" t="s">
        <v>23</v>
      </c>
      <c r="L1096" s="15" t="s">
        <v>24</v>
      </c>
    </row>
    <row r="1097" spans="2:12" ht="15">
      <c r="B1097" s="18">
        <v>39783</v>
      </c>
      <c r="C1097" s="19">
        <v>13.99</v>
      </c>
      <c r="D1097" s="20"/>
      <c r="E1097" s="21">
        <v>1000</v>
      </c>
      <c r="F1097" s="22">
        <f>(E1097)+(E1097*D1098)</f>
        <v>1834.8820586132954</v>
      </c>
      <c r="G1097" s="16"/>
      <c r="H1097" s="23">
        <v>39783</v>
      </c>
      <c r="I1097" s="24">
        <v>8515</v>
      </c>
      <c r="J1097" s="20"/>
      <c r="K1097" s="21">
        <v>1000</v>
      </c>
      <c r="L1097" s="22">
        <f>(K1097)+(K1097*J1098)</f>
        <v>1229.7122724603641</v>
      </c>
    </row>
    <row r="1098" spans="2:12" ht="15">
      <c r="B1098" s="18">
        <v>40148</v>
      </c>
      <c r="C1098" s="19">
        <v>25.67</v>
      </c>
      <c r="D1098" s="25">
        <f t="shared" ref="D1098:D1107" si="205">(C1098-C1097)/C1097</f>
        <v>0.83488205861329534</v>
      </c>
      <c r="E1098" s="21">
        <v>1000</v>
      </c>
      <c r="F1098" s="22">
        <f t="shared" ref="F1098:F1106" si="206">(F1097+E1098)+(F1097+E1098)*D1099</f>
        <v>3700.6972257160696</v>
      </c>
      <c r="G1098" s="16"/>
      <c r="H1098" s="23">
        <v>40148</v>
      </c>
      <c r="I1098" s="24">
        <v>10471</v>
      </c>
      <c r="J1098" s="25">
        <f t="shared" ref="J1098:J1107" si="207">(I1098-I1097)/I1097</f>
        <v>0.22971227246036408</v>
      </c>
      <c r="K1098" s="21">
        <v>1000</v>
      </c>
      <c r="L1098" s="22">
        <f t="shared" ref="L1098:L1106" si="208">(L1097+K1098)+(L1097+K1098)*J1099</f>
        <v>2446.9127803306319</v>
      </c>
    </row>
    <row r="1099" spans="2:12" ht="15">
      <c r="B1099" s="18">
        <v>40513</v>
      </c>
      <c r="C1099" s="19">
        <v>33.51</v>
      </c>
      <c r="D1099" s="25">
        <f t="shared" si="205"/>
        <v>0.30541488118426163</v>
      </c>
      <c r="E1099" s="21">
        <v>1000</v>
      </c>
      <c r="F1099" s="22">
        <f t="shared" si="206"/>
        <v>4061.0320705604363</v>
      </c>
      <c r="G1099" s="16"/>
      <c r="H1099" s="23">
        <v>40513</v>
      </c>
      <c r="I1099" s="24">
        <v>11491</v>
      </c>
      <c r="J1099" s="25">
        <f t="shared" si="207"/>
        <v>9.741189953204088E-2</v>
      </c>
      <c r="K1099" s="21">
        <v>1000</v>
      </c>
      <c r="L1099" s="22">
        <f t="shared" si="208"/>
        <v>3664.6883158384239</v>
      </c>
    </row>
    <row r="1100" spans="2:12" ht="15">
      <c r="B1100" s="18">
        <v>40878</v>
      </c>
      <c r="C1100" s="19">
        <v>28.95</v>
      </c>
      <c r="D1100" s="25">
        <f t="shared" si="205"/>
        <v>-0.13607878245299906</v>
      </c>
      <c r="E1100" s="21">
        <v>1000</v>
      </c>
      <c r="F1100" s="22">
        <f t="shared" si="206"/>
        <v>7763.7455700721575</v>
      </c>
      <c r="G1100" s="16"/>
      <c r="H1100" s="23">
        <v>40878</v>
      </c>
      <c r="I1100" s="24">
        <v>12217</v>
      </c>
      <c r="J1100" s="25">
        <f t="shared" si="207"/>
        <v>6.3179879906013398E-2</v>
      </c>
      <c r="K1100" s="21">
        <v>1000</v>
      </c>
      <c r="L1100" s="22">
        <f t="shared" si="208"/>
        <v>5022.8349672468257</v>
      </c>
    </row>
    <row r="1101" spans="2:12" ht="15">
      <c r="B1101" s="18">
        <v>41244</v>
      </c>
      <c r="C1101" s="19">
        <v>44.41</v>
      </c>
      <c r="D1101" s="25">
        <f t="shared" si="205"/>
        <v>0.53402417962003446</v>
      </c>
      <c r="E1101" s="21">
        <v>1000</v>
      </c>
      <c r="F1101" s="22">
        <f t="shared" si="206"/>
        <v>14403.643079476849</v>
      </c>
      <c r="G1101" s="16"/>
      <c r="H1101" s="23">
        <v>41244</v>
      </c>
      <c r="I1101" s="24">
        <v>13155</v>
      </c>
      <c r="J1101" s="25">
        <f t="shared" si="207"/>
        <v>7.6778259801915369E-2</v>
      </c>
      <c r="K1101" s="21">
        <v>1000</v>
      </c>
      <c r="L1101" s="22">
        <f t="shared" si="208"/>
        <v>7213.2090390705998</v>
      </c>
    </row>
    <row r="1102" spans="2:12" ht="15">
      <c r="B1102" s="18">
        <v>41609</v>
      </c>
      <c r="C1102" s="19">
        <v>72.989999999999995</v>
      </c>
      <c r="D1102" s="25">
        <f t="shared" si="205"/>
        <v>0.64354875028146818</v>
      </c>
      <c r="E1102" s="21">
        <v>1000</v>
      </c>
      <c r="F1102" s="22">
        <f t="shared" si="206"/>
        <v>11786.456582939883</v>
      </c>
      <c r="G1102" s="16"/>
      <c r="H1102" s="23">
        <v>41609</v>
      </c>
      <c r="I1102" s="24">
        <v>15755</v>
      </c>
      <c r="J1102" s="25">
        <f t="shared" si="207"/>
        <v>0.1976434815659445</v>
      </c>
      <c r="K1102" s="21">
        <v>1000</v>
      </c>
      <c r="L1102" s="22">
        <f t="shared" si="208"/>
        <v>9411.1750417227249</v>
      </c>
    </row>
    <row r="1103" spans="2:12" ht="15">
      <c r="B1103" s="18">
        <v>41974</v>
      </c>
      <c r="C1103" s="19">
        <v>55.85</v>
      </c>
      <c r="D1103" s="25">
        <f t="shared" si="205"/>
        <v>-0.23482668858747766</v>
      </c>
      <c r="E1103" s="21">
        <v>1000</v>
      </c>
      <c r="F1103" s="22">
        <f t="shared" si="206"/>
        <v>9116.5031536735205</v>
      </c>
      <c r="G1103" s="16"/>
      <c r="H1103" s="23">
        <v>41974</v>
      </c>
      <c r="I1103" s="24">
        <v>18053</v>
      </c>
      <c r="J1103" s="25">
        <f t="shared" si="207"/>
        <v>0.14585845763249761</v>
      </c>
      <c r="K1103" s="21">
        <v>1000</v>
      </c>
      <c r="L1103" s="22">
        <f t="shared" si="208"/>
        <v>10049.007095885365</v>
      </c>
    </row>
    <row r="1104" spans="2:12" ht="15">
      <c r="B1104" s="18">
        <v>42339</v>
      </c>
      <c r="C1104" s="19">
        <v>39.82</v>
      </c>
      <c r="D1104" s="25">
        <f t="shared" si="205"/>
        <v>-0.28701880035810207</v>
      </c>
      <c r="E1104" s="21">
        <v>1000</v>
      </c>
      <c r="F1104" s="22">
        <f t="shared" si="206"/>
        <v>11742.460466167506</v>
      </c>
      <c r="G1104" s="16"/>
      <c r="H1104" s="23">
        <v>42339</v>
      </c>
      <c r="I1104" s="24">
        <v>17425</v>
      </c>
      <c r="J1104" s="25">
        <f t="shared" si="207"/>
        <v>-3.4786462083864177E-2</v>
      </c>
      <c r="K1104" s="21">
        <v>1000</v>
      </c>
      <c r="L1104" s="22">
        <f t="shared" si="208"/>
        <v>12658.325891257362</v>
      </c>
    </row>
    <row r="1105" spans="1:12" ht="15">
      <c r="B1105" s="18">
        <v>42705</v>
      </c>
      <c r="C1105" s="19">
        <v>46.22</v>
      </c>
      <c r="D1105" s="25">
        <f t="shared" si="205"/>
        <v>0.16072325464590653</v>
      </c>
      <c r="E1105" s="21">
        <v>1000</v>
      </c>
      <c r="F1105" s="22">
        <f t="shared" si="206"/>
        <v>11361.246123123386</v>
      </c>
      <c r="G1105" s="16"/>
      <c r="H1105" s="23">
        <v>42705</v>
      </c>
      <c r="I1105" s="24">
        <v>19963</v>
      </c>
      <c r="J1105" s="25">
        <f t="shared" si="207"/>
        <v>0.14565279770444764</v>
      </c>
      <c r="K1105" s="21">
        <v>1000</v>
      </c>
      <c r="L1105" s="22">
        <f t="shared" si="208"/>
        <v>16984.134745507828</v>
      </c>
    </row>
    <row r="1106" spans="1:12" ht="15">
      <c r="B1106" s="18">
        <v>43070</v>
      </c>
      <c r="C1106" s="19">
        <v>41.21</v>
      </c>
      <c r="D1106" s="25">
        <f t="shared" si="205"/>
        <v>-0.10839463435742099</v>
      </c>
      <c r="E1106" s="21">
        <v>1000</v>
      </c>
      <c r="F1106" s="26">
        <f t="shared" si="206"/>
        <v>11347.389974223675</v>
      </c>
      <c r="G1106" s="16"/>
      <c r="H1106" s="23">
        <v>43070</v>
      </c>
      <c r="I1106" s="24">
        <v>24824</v>
      </c>
      <c r="J1106" s="25">
        <f t="shared" si="207"/>
        <v>0.24350047588037871</v>
      </c>
      <c r="K1106" s="21">
        <v>1000</v>
      </c>
      <c r="L1106" s="27">
        <f t="shared" si="208"/>
        <v>16899.609700630885</v>
      </c>
    </row>
    <row r="1107" spans="1:12" ht="15">
      <c r="B1107" s="18">
        <v>43435</v>
      </c>
      <c r="C1107" s="19">
        <v>37.83</v>
      </c>
      <c r="D1107" s="25">
        <f t="shared" si="205"/>
        <v>-8.2018927444795012E-2</v>
      </c>
      <c r="E1107" s="28"/>
      <c r="F1107" s="28"/>
      <c r="G1107" s="16"/>
      <c r="H1107" s="23">
        <v>43435</v>
      </c>
      <c r="I1107" s="24">
        <v>23327</v>
      </c>
      <c r="J1107" s="25">
        <f t="shared" si="207"/>
        <v>-6.0304543989687397E-2</v>
      </c>
      <c r="K1107" s="29"/>
      <c r="L1107" s="30"/>
    </row>
    <row r="1108" spans="1:12" ht="15">
      <c r="B1108" s="9"/>
      <c r="C1108" s="9"/>
      <c r="D1108" s="9"/>
      <c r="E1108" s="31">
        <f>SUM(E1097:E1107)</f>
        <v>10000</v>
      </c>
      <c r="F1108" s="32"/>
      <c r="G1108" s="9"/>
      <c r="H1108" s="9"/>
      <c r="I1108" s="9"/>
      <c r="J1108" s="9"/>
      <c r="K1108" s="31">
        <f>SUM(K1097:K1107)</f>
        <v>10000</v>
      </c>
      <c r="L1108" s="33"/>
    </row>
    <row r="1109" spans="1:12" ht="15">
      <c r="B1109" s="9"/>
      <c r="C1109" s="9"/>
      <c r="D1109" s="9"/>
      <c r="E1109" s="31"/>
      <c r="F1109" s="32"/>
      <c r="G1109" s="9"/>
      <c r="H1109" s="9"/>
      <c r="I1109" s="9"/>
      <c r="J1109" s="9"/>
      <c r="K1109" s="31"/>
      <c r="L1109" s="33"/>
    </row>
    <row r="1110" spans="1:12" ht="14.25">
      <c r="A1110" s="2" t="s">
        <v>987</v>
      </c>
      <c r="B1110" s="79" t="s">
        <v>988</v>
      </c>
      <c r="C1110" s="76"/>
      <c r="D1110" s="76"/>
      <c r="E1110" s="76"/>
      <c r="F1110" s="76"/>
      <c r="G1110" s="76"/>
      <c r="H1110" s="76"/>
      <c r="I1110" s="76"/>
      <c r="J1110" s="76"/>
      <c r="K1110" s="76"/>
      <c r="L1110" s="77"/>
    </row>
    <row r="1111" spans="1:12" ht="12.75">
      <c r="B1111" s="82" t="s">
        <v>2</v>
      </c>
      <c r="C1111" s="76"/>
      <c r="D1111" s="76"/>
      <c r="E1111" s="76"/>
      <c r="F1111" s="76"/>
      <c r="G1111" s="76"/>
      <c r="H1111" s="76"/>
      <c r="I1111" s="76"/>
      <c r="J1111" s="76"/>
      <c r="K1111" s="76"/>
      <c r="L1111" s="77"/>
    </row>
    <row r="1112" spans="1:12" ht="12.75">
      <c r="B1112" s="84"/>
      <c r="C1112" s="76"/>
      <c r="D1112" s="76"/>
      <c r="E1112" s="76"/>
      <c r="F1112" s="76"/>
      <c r="G1112" s="76"/>
      <c r="H1112" s="76"/>
      <c r="I1112" s="76"/>
      <c r="J1112" s="76"/>
      <c r="K1112" s="76"/>
      <c r="L1112" s="77"/>
    </row>
    <row r="1113" spans="1:12" ht="12.75">
      <c r="B1113" s="3"/>
      <c r="C1113" s="4">
        <v>2018</v>
      </c>
      <c r="D1113" s="4">
        <v>2017</v>
      </c>
      <c r="E1113" s="4">
        <v>2016</v>
      </c>
      <c r="F1113" s="4">
        <v>2015</v>
      </c>
      <c r="G1113" s="4">
        <v>2014</v>
      </c>
      <c r="H1113" s="4">
        <v>2013</v>
      </c>
      <c r="I1113" s="4">
        <v>2012</v>
      </c>
      <c r="J1113" s="4">
        <v>2011</v>
      </c>
      <c r="K1113" s="4">
        <v>2010</v>
      </c>
      <c r="L1113" s="4">
        <v>2009</v>
      </c>
    </row>
    <row r="1114" spans="1:12" ht="12.75">
      <c r="B1114" s="5" t="s">
        <v>10</v>
      </c>
      <c r="C1114" s="6">
        <v>11221</v>
      </c>
      <c r="D1114" s="6">
        <v>10425</v>
      </c>
      <c r="E1114" s="6">
        <v>10137</v>
      </c>
      <c r="F1114" s="6">
        <v>9973</v>
      </c>
      <c r="G1114" s="6">
        <v>9964</v>
      </c>
      <c r="H1114" s="6">
        <v>9437</v>
      </c>
      <c r="I1114" s="6">
        <v>8950</v>
      </c>
      <c r="J1114" s="6">
        <v>8078</v>
      </c>
      <c r="K1114" s="6">
        <v>7182</v>
      </c>
      <c r="L1114" s="6">
        <v>6221</v>
      </c>
    </row>
    <row r="1115" spans="1:12" ht="12.75">
      <c r="B1115" s="5" t="s">
        <v>11</v>
      </c>
      <c r="C1115" s="6">
        <v>1081</v>
      </c>
      <c r="D1115" s="6">
        <v>936</v>
      </c>
      <c r="E1115" s="6">
        <v>1019</v>
      </c>
      <c r="F1115" s="6">
        <v>1250</v>
      </c>
      <c r="G1115" s="6">
        <v>1334</v>
      </c>
      <c r="H1115" s="6">
        <v>1287</v>
      </c>
      <c r="I1115" s="6">
        <v>1117</v>
      </c>
      <c r="J1115" s="6">
        <v>1051</v>
      </c>
      <c r="K1115" s="6">
        <v>853</v>
      </c>
      <c r="L1115" s="6">
        <v>707</v>
      </c>
    </row>
    <row r="1116" spans="1:12" ht="12.75">
      <c r="B1116" s="5" t="s">
        <v>12</v>
      </c>
      <c r="C1116" s="6">
        <v>782</v>
      </c>
      <c r="D1116" s="6">
        <v>586</v>
      </c>
      <c r="E1116" s="6">
        <v>606</v>
      </c>
      <c r="F1116" s="6">
        <v>768</v>
      </c>
      <c r="G1116" s="6">
        <v>801</v>
      </c>
      <c r="H1116" s="6">
        <v>797</v>
      </c>
      <c r="I1116" s="6">
        <v>689</v>
      </c>
      <c r="J1116" s="6">
        <v>658</v>
      </c>
      <c r="K1116" s="6">
        <v>510</v>
      </c>
      <c r="L1116" s="6">
        <v>430</v>
      </c>
    </row>
    <row r="1117" spans="1:12" ht="12.75">
      <c r="B1117" s="5" t="s">
        <v>13</v>
      </c>
      <c r="C1117" s="7">
        <v>13.73</v>
      </c>
      <c r="D1117" s="7">
        <v>10.02</v>
      </c>
      <c r="E1117" s="7">
        <v>9.8699999999999992</v>
      </c>
      <c r="F1117" s="7">
        <v>11.58</v>
      </c>
      <c r="G1117" s="7">
        <v>11.45</v>
      </c>
      <c r="H1117" s="7">
        <v>11.13</v>
      </c>
      <c r="I1117" s="7">
        <v>9.52</v>
      </c>
      <c r="J1117" s="7">
        <v>9.07</v>
      </c>
      <c r="K1117" s="7">
        <v>6.93</v>
      </c>
      <c r="L1117" s="7">
        <v>5.62</v>
      </c>
    </row>
    <row r="1118" spans="1:12" ht="12.75">
      <c r="B1118" s="5" t="s">
        <v>14</v>
      </c>
      <c r="C1118" s="7">
        <v>281</v>
      </c>
      <c r="D1118" s="7">
        <v>231</v>
      </c>
      <c r="E1118" s="7">
        <v>228.4</v>
      </c>
      <c r="F1118" s="7">
        <v>188.77</v>
      </c>
      <c r="G1118" s="7">
        <v>232.8</v>
      </c>
      <c r="H1118" s="7">
        <v>229.31</v>
      </c>
      <c r="I1118" s="7">
        <v>179.08</v>
      </c>
      <c r="J1118" s="7">
        <v>163.16999999999999</v>
      </c>
      <c r="K1118" s="7">
        <v>118.39</v>
      </c>
      <c r="L1118" s="7">
        <v>81.48</v>
      </c>
    </row>
    <row r="1119" spans="1:12" ht="12.75">
      <c r="B1119" s="5" t="s">
        <v>15</v>
      </c>
      <c r="C1119" s="8">
        <f t="shared" ref="C1119:L1119" si="209">C1118/C1117</f>
        <v>20.466132556445739</v>
      </c>
      <c r="D1119" s="8">
        <f t="shared" si="209"/>
        <v>23.053892215568862</v>
      </c>
      <c r="E1119" s="8">
        <f t="shared" si="209"/>
        <v>23.140830800405272</v>
      </c>
      <c r="F1119" s="8">
        <f t="shared" si="209"/>
        <v>16.301381692573404</v>
      </c>
      <c r="G1119" s="8">
        <f t="shared" si="209"/>
        <v>20.331877729257645</v>
      </c>
      <c r="H1119" s="8">
        <f t="shared" si="209"/>
        <v>20.602875112309075</v>
      </c>
      <c r="I1119" s="8">
        <f t="shared" si="209"/>
        <v>18.810924369747902</v>
      </c>
      <c r="J1119" s="8">
        <f t="shared" si="209"/>
        <v>17.990077177508269</v>
      </c>
      <c r="K1119" s="8">
        <f t="shared" si="209"/>
        <v>17.083694083694084</v>
      </c>
      <c r="L1119" s="8">
        <f t="shared" si="209"/>
        <v>14.498220640569395</v>
      </c>
    </row>
    <row r="1121" spans="2:12" ht="15">
      <c r="B1121" s="80" t="s">
        <v>16</v>
      </c>
      <c r="C1121" s="81"/>
      <c r="D1121" s="81"/>
      <c r="E1121" s="81"/>
      <c r="F1121" s="81"/>
      <c r="G1121" s="81"/>
      <c r="H1121" s="81"/>
      <c r="I1121" s="81"/>
      <c r="J1121" s="81"/>
      <c r="K1121" s="81"/>
      <c r="L1121" s="81"/>
    </row>
    <row r="1122" spans="2:12" ht="18.75">
      <c r="B1122" s="87" t="s">
        <v>989</v>
      </c>
      <c r="C1122" s="76"/>
      <c r="D1122" s="76"/>
      <c r="E1122" s="76"/>
      <c r="F1122" s="77"/>
      <c r="G1122" s="9"/>
      <c r="H1122" s="10"/>
      <c r="I1122" s="10"/>
      <c r="J1122" s="10"/>
      <c r="K1122" s="10"/>
      <c r="L1122" s="10"/>
    </row>
    <row r="1123" spans="2:12" ht="15">
      <c r="B1123" s="11" t="s">
        <v>20</v>
      </c>
      <c r="C1123" s="12" t="s">
        <v>21</v>
      </c>
      <c r="D1123" s="13" t="s">
        <v>22</v>
      </c>
      <c r="E1123" s="14" t="s">
        <v>23</v>
      </c>
      <c r="F1123" s="15" t="s">
        <v>24</v>
      </c>
      <c r="G1123" s="16"/>
      <c r="H1123" s="17" t="s">
        <v>20</v>
      </c>
      <c r="I1123" s="12" t="s">
        <v>25</v>
      </c>
      <c r="J1123" s="13" t="s">
        <v>22</v>
      </c>
      <c r="K1123" s="15" t="s">
        <v>23</v>
      </c>
      <c r="L1123" s="15" t="s">
        <v>24</v>
      </c>
    </row>
    <row r="1124" spans="2:12" ht="15">
      <c r="B1124" s="18">
        <v>39783</v>
      </c>
      <c r="C1124" s="19">
        <v>60.1</v>
      </c>
      <c r="D1124" s="20"/>
      <c r="E1124" s="21">
        <v>1000</v>
      </c>
      <c r="F1124" s="22">
        <f>(E1124)+(E1124*D1125)</f>
        <v>1355.7404326123128</v>
      </c>
      <c r="G1124" s="16"/>
      <c r="H1124" s="23">
        <v>39783</v>
      </c>
      <c r="I1124" s="24">
        <v>8515</v>
      </c>
      <c r="J1124" s="20"/>
      <c r="K1124" s="21">
        <v>1000</v>
      </c>
      <c r="L1124" s="22">
        <f>(K1124)+(K1124*J1125)</f>
        <v>1229.7122724603641</v>
      </c>
    </row>
    <row r="1125" spans="2:12" ht="15">
      <c r="B1125" s="18">
        <v>40148</v>
      </c>
      <c r="C1125" s="19">
        <v>81.48</v>
      </c>
      <c r="D1125" s="25">
        <f t="shared" ref="D1125:D1134" si="210">(C1125-C1124)/C1124</f>
        <v>0.35574043261231286</v>
      </c>
      <c r="E1125" s="21">
        <v>1000</v>
      </c>
      <c r="F1125" s="22">
        <f t="shared" ref="F1125:F1133" si="211">(F1124+E1125)+(F1124+E1125)*D1126</f>
        <v>3422.8781273560589</v>
      </c>
      <c r="G1125" s="16"/>
      <c r="H1125" s="23">
        <v>40148</v>
      </c>
      <c r="I1125" s="24">
        <v>10471</v>
      </c>
      <c r="J1125" s="25">
        <f t="shared" ref="J1125:J1134" si="212">(I1125-I1124)/I1124</f>
        <v>0.22971227246036408</v>
      </c>
      <c r="K1125" s="21">
        <v>1000</v>
      </c>
      <c r="L1125" s="22">
        <f t="shared" ref="L1125:L1133" si="213">(L1124+K1125)+(L1124+K1125)*J1126</f>
        <v>2446.9127803306319</v>
      </c>
    </row>
    <row r="1126" spans="2:12" ht="15">
      <c r="B1126" s="18">
        <v>40513</v>
      </c>
      <c r="C1126" s="19">
        <v>118.39</v>
      </c>
      <c r="D1126" s="25">
        <f t="shared" si="210"/>
        <v>0.45299459990181634</v>
      </c>
      <c r="E1126" s="21">
        <v>1000</v>
      </c>
      <c r="F1126" s="22">
        <f t="shared" si="211"/>
        <v>6095.793766709081</v>
      </c>
      <c r="G1126" s="16"/>
      <c r="H1126" s="23">
        <v>40513</v>
      </c>
      <c r="I1126" s="24">
        <v>11491</v>
      </c>
      <c r="J1126" s="25">
        <f t="shared" si="212"/>
        <v>9.741189953204088E-2</v>
      </c>
      <c r="K1126" s="21">
        <v>1000</v>
      </c>
      <c r="L1126" s="22">
        <f t="shared" si="213"/>
        <v>3664.6883158384239</v>
      </c>
    </row>
    <row r="1127" spans="2:12" ht="15">
      <c r="B1127" s="18">
        <v>40878</v>
      </c>
      <c r="C1127" s="19">
        <v>163.16999999999999</v>
      </c>
      <c r="D1127" s="25">
        <f t="shared" si="210"/>
        <v>0.37824140552411512</v>
      </c>
      <c r="E1127" s="21">
        <v>1000</v>
      </c>
      <c r="F1127" s="22">
        <f t="shared" si="211"/>
        <v>7787.6738845514637</v>
      </c>
      <c r="G1127" s="16"/>
      <c r="H1127" s="23">
        <v>40878</v>
      </c>
      <c r="I1127" s="24">
        <v>12217</v>
      </c>
      <c r="J1127" s="25">
        <f t="shared" si="212"/>
        <v>6.3179879906013398E-2</v>
      </c>
      <c r="K1127" s="21">
        <v>1000</v>
      </c>
      <c r="L1127" s="22">
        <f t="shared" si="213"/>
        <v>5022.8349672468257</v>
      </c>
    </row>
    <row r="1128" spans="2:12" ht="15">
      <c r="B1128" s="18">
        <v>41244</v>
      </c>
      <c r="C1128" s="19">
        <v>179.08</v>
      </c>
      <c r="D1128" s="25">
        <f t="shared" si="210"/>
        <v>9.7505668934240522E-2</v>
      </c>
      <c r="E1128" s="21">
        <v>1000</v>
      </c>
      <c r="F1128" s="22">
        <f t="shared" si="211"/>
        <v>11252.521211003439</v>
      </c>
      <c r="G1128" s="16"/>
      <c r="H1128" s="23">
        <v>41244</v>
      </c>
      <c r="I1128" s="24">
        <v>13155</v>
      </c>
      <c r="J1128" s="25">
        <f t="shared" si="212"/>
        <v>7.6778259801915369E-2</v>
      </c>
      <c r="K1128" s="21">
        <v>1000</v>
      </c>
      <c r="L1128" s="22">
        <f t="shared" si="213"/>
        <v>7213.2090390705998</v>
      </c>
    </row>
    <row r="1129" spans="2:12" ht="15">
      <c r="B1129" s="18">
        <v>41609</v>
      </c>
      <c r="C1129" s="19">
        <v>229.31</v>
      </c>
      <c r="D1129" s="25">
        <f t="shared" si="210"/>
        <v>0.28048916685280312</v>
      </c>
      <c r="E1129" s="21">
        <v>1000</v>
      </c>
      <c r="F1129" s="22">
        <f t="shared" si="211"/>
        <v>12438.999336799969</v>
      </c>
      <c r="G1129" s="16"/>
      <c r="H1129" s="23">
        <v>41609</v>
      </c>
      <c r="I1129" s="24">
        <v>15755</v>
      </c>
      <c r="J1129" s="25">
        <f t="shared" si="212"/>
        <v>0.1976434815659445</v>
      </c>
      <c r="K1129" s="21">
        <v>1000</v>
      </c>
      <c r="L1129" s="22">
        <f t="shared" si="213"/>
        <v>9411.1750417227249</v>
      </c>
    </row>
    <row r="1130" spans="2:12" ht="15">
      <c r="B1130" s="18">
        <v>41974</v>
      </c>
      <c r="C1130" s="19">
        <v>232.8</v>
      </c>
      <c r="D1130" s="25">
        <f t="shared" si="210"/>
        <v>1.5219571758754564E-2</v>
      </c>
      <c r="E1130" s="21">
        <v>1000</v>
      </c>
      <c r="F1130" s="22">
        <f t="shared" si="211"/>
        <v>10897.250450205025</v>
      </c>
      <c r="G1130" s="16"/>
      <c r="H1130" s="23">
        <v>41974</v>
      </c>
      <c r="I1130" s="24">
        <v>18053</v>
      </c>
      <c r="J1130" s="25">
        <f t="shared" si="212"/>
        <v>0.14585845763249761</v>
      </c>
      <c r="K1130" s="21">
        <v>1000</v>
      </c>
      <c r="L1130" s="22">
        <f t="shared" si="213"/>
        <v>10049.007095885365</v>
      </c>
    </row>
    <row r="1131" spans="2:12" ht="15">
      <c r="B1131" s="18">
        <v>42339</v>
      </c>
      <c r="C1131" s="19">
        <v>188.77</v>
      </c>
      <c r="D1131" s="25">
        <f t="shared" si="210"/>
        <v>-0.18913230240549828</v>
      </c>
      <c r="E1131" s="21">
        <v>1000</v>
      </c>
      <c r="F1131" s="22">
        <f t="shared" si="211"/>
        <v>14394.935650934087</v>
      </c>
      <c r="G1131" s="16"/>
      <c r="H1131" s="23">
        <v>42339</v>
      </c>
      <c r="I1131" s="24">
        <v>17425</v>
      </c>
      <c r="J1131" s="25">
        <f t="shared" si="212"/>
        <v>-3.4786462083864177E-2</v>
      </c>
      <c r="K1131" s="21">
        <v>1000</v>
      </c>
      <c r="L1131" s="22">
        <f t="shared" si="213"/>
        <v>12658.325891257362</v>
      </c>
    </row>
    <row r="1132" spans="2:12" ht="15">
      <c r="B1132" s="18">
        <v>42705</v>
      </c>
      <c r="C1132" s="19">
        <v>228.4</v>
      </c>
      <c r="D1132" s="25">
        <f t="shared" si="210"/>
        <v>0.20993801981247018</v>
      </c>
      <c r="E1132" s="21">
        <v>1000</v>
      </c>
      <c r="F1132" s="22">
        <f t="shared" si="211"/>
        <v>15570.1844805857</v>
      </c>
      <c r="G1132" s="16"/>
      <c r="H1132" s="23">
        <v>42705</v>
      </c>
      <c r="I1132" s="24">
        <v>19963</v>
      </c>
      <c r="J1132" s="25">
        <f t="shared" si="212"/>
        <v>0.14565279770444764</v>
      </c>
      <c r="K1132" s="21">
        <v>1000</v>
      </c>
      <c r="L1132" s="22">
        <f t="shared" si="213"/>
        <v>16984.134745507828</v>
      </c>
    </row>
    <row r="1133" spans="2:12" ht="15">
      <c r="B1133" s="18">
        <v>43070</v>
      </c>
      <c r="C1133" s="19">
        <v>231</v>
      </c>
      <c r="D1133" s="25">
        <f t="shared" si="210"/>
        <v>1.1383537653239904E-2</v>
      </c>
      <c r="E1133" s="21">
        <v>1000</v>
      </c>
      <c r="F1133" s="26">
        <f t="shared" si="211"/>
        <v>20156.80449802849</v>
      </c>
      <c r="G1133" s="16"/>
      <c r="H1133" s="23">
        <v>43070</v>
      </c>
      <c r="I1133" s="24">
        <v>24824</v>
      </c>
      <c r="J1133" s="25">
        <f t="shared" si="212"/>
        <v>0.24350047588037871</v>
      </c>
      <c r="K1133" s="21">
        <v>1000</v>
      </c>
      <c r="L1133" s="27">
        <f t="shared" si="213"/>
        <v>16899.609700630885</v>
      </c>
    </row>
    <row r="1134" spans="2:12" ht="15">
      <c r="B1134" s="18">
        <v>43435</v>
      </c>
      <c r="C1134" s="19">
        <v>281</v>
      </c>
      <c r="D1134" s="25">
        <f t="shared" si="210"/>
        <v>0.21645021645021645</v>
      </c>
      <c r="E1134" s="28"/>
      <c r="F1134" s="28"/>
      <c r="G1134" s="16"/>
      <c r="H1134" s="23">
        <v>43435</v>
      </c>
      <c r="I1134" s="24">
        <v>23327</v>
      </c>
      <c r="J1134" s="25">
        <f t="shared" si="212"/>
        <v>-6.0304543989687397E-2</v>
      </c>
      <c r="K1134" s="29"/>
      <c r="L1134" s="30"/>
    </row>
    <row r="1135" spans="2:12" ht="15">
      <c r="B1135" s="9"/>
      <c r="C1135" s="9"/>
      <c r="D1135" s="9"/>
      <c r="E1135" s="31">
        <f>SUM(E1124:E1134)</f>
        <v>10000</v>
      </c>
      <c r="F1135" s="32"/>
      <c r="G1135" s="9"/>
      <c r="H1135" s="9"/>
      <c r="I1135" s="9"/>
      <c r="J1135" s="9"/>
      <c r="K1135" s="31">
        <f>SUM(K1124:K1134)</f>
        <v>10000</v>
      </c>
      <c r="L1135" s="33"/>
    </row>
    <row r="1136" spans="2:12" ht="15">
      <c r="B1136" s="9"/>
      <c r="C1136" s="9"/>
      <c r="D1136" s="9"/>
      <c r="E1136" s="31"/>
      <c r="F1136" s="32"/>
      <c r="G1136" s="9"/>
      <c r="H1136" s="9"/>
      <c r="I1136" s="9"/>
      <c r="J1136" s="9"/>
      <c r="K1136" s="31"/>
      <c r="L1136" s="33"/>
    </row>
    <row r="1137" spans="1:12" ht="14.25">
      <c r="A1137" s="2" t="s">
        <v>990</v>
      </c>
      <c r="B1137" s="79" t="s">
        <v>992</v>
      </c>
      <c r="C1137" s="76"/>
      <c r="D1137" s="76"/>
      <c r="E1137" s="76"/>
      <c r="F1137" s="76"/>
      <c r="G1137" s="76"/>
      <c r="H1137" s="76"/>
      <c r="I1137" s="76"/>
      <c r="J1137" s="76"/>
      <c r="K1137" s="76"/>
      <c r="L1137" s="77"/>
    </row>
    <row r="1138" spans="1:12" ht="12.75">
      <c r="B1138" s="82" t="s">
        <v>2</v>
      </c>
      <c r="C1138" s="76"/>
      <c r="D1138" s="76"/>
      <c r="E1138" s="76"/>
      <c r="F1138" s="76"/>
      <c r="G1138" s="76"/>
      <c r="H1138" s="76"/>
      <c r="I1138" s="76"/>
      <c r="J1138" s="76"/>
      <c r="K1138" s="76"/>
      <c r="L1138" s="77"/>
    </row>
    <row r="1139" spans="1:12" ht="12.75">
      <c r="B1139" s="78" t="s">
        <v>994</v>
      </c>
      <c r="C1139" s="76"/>
      <c r="D1139" s="76"/>
      <c r="E1139" s="76"/>
      <c r="F1139" s="76"/>
      <c r="G1139" s="76"/>
      <c r="H1139" s="76"/>
      <c r="I1139" s="76"/>
      <c r="J1139" s="76"/>
      <c r="K1139" s="76"/>
      <c r="L1139" s="77"/>
    </row>
    <row r="1140" spans="1:12" ht="12.75">
      <c r="B1140" s="3"/>
      <c r="C1140" s="4">
        <v>2018</v>
      </c>
      <c r="D1140" s="4">
        <v>2017</v>
      </c>
      <c r="E1140" s="4">
        <v>2016</v>
      </c>
      <c r="F1140" s="4">
        <v>2015</v>
      </c>
      <c r="G1140" s="4">
        <v>2014</v>
      </c>
      <c r="H1140" s="4">
        <v>2013</v>
      </c>
      <c r="I1140" s="4">
        <v>2012</v>
      </c>
      <c r="J1140" s="4">
        <v>2011</v>
      </c>
      <c r="K1140" s="4">
        <v>2010</v>
      </c>
      <c r="L1140" s="4">
        <v>2009</v>
      </c>
    </row>
    <row r="1141" spans="1:12" ht="12.75">
      <c r="B1141" s="5" t="s">
        <v>10</v>
      </c>
      <c r="C1141" s="6">
        <v>14768</v>
      </c>
      <c r="D1141" s="6">
        <v>14314</v>
      </c>
      <c r="E1141" s="6">
        <v>13599</v>
      </c>
      <c r="F1141" s="6">
        <v>13405</v>
      </c>
      <c r="G1141" s="6">
        <v>14484</v>
      </c>
      <c r="H1141" s="6">
        <v>14135</v>
      </c>
      <c r="I1141" s="6">
        <v>17924</v>
      </c>
      <c r="J1141" s="6">
        <v>17787</v>
      </c>
      <c r="K1141" s="6">
        <v>15416</v>
      </c>
      <c r="L1141" s="6">
        <v>13877</v>
      </c>
    </row>
    <row r="1142" spans="1:12" ht="12.75">
      <c r="B1142" s="5" t="s">
        <v>11</v>
      </c>
      <c r="C1142" s="6">
        <v>3394</v>
      </c>
      <c r="D1142" s="6">
        <v>3270</v>
      </c>
      <c r="E1142" s="6">
        <v>2908</v>
      </c>
      <c r="F1142" s="6">
        <v>2719</v>
      </c>
      <c r="G1142" s="6">
        <v>2699</v>
      </c>
      <c r="H1142" s="6">
        <v>2347</v>
      </c>
      <c r="I1142" s="6">
        <v>3603</v>
      </c>
      <c r="J1142" s="6">
        <v>2593</v>
      </c>
      <c r="K1142" s="6">
        <v>2089</v>
      </c>
      <c r="L1142" s="6">
        <v>1213</v>
      </c>
    </row>
    <row r="1143" spans="1:12" ht="12.75">
      <c r="B1143" s="5" t="s">
        <v>12</v>
      </c>
      <c r="C1143" s="6">
        <v>2563</v>
      </c>
      <c r="D1143" s="6">
        <v>1687</v>
      </c>
      <c r="E1143" s="6">
        <v>2035</v>
      </c>
      <c r="F1143" s="6">
        <v>1899</v>
      </c>
      <c r="G1143" s="6">
        <v>2946</v>
      </c>
      <c r="H1143" s="6">
        <v>1679</v>
      </c>
      <c r="I1143" s="6">
        <v>2870</v>
      </c>
      <c r="J1143" s="6">
        <v>2071</v>
      </c>
      <c r="K1143" s="6">
        <v>1503</v>
      </c>
      <c r="L1143" s="6">
        <v>947</v>
      </c>
    </row>
    <row r="1144" spans="1:12" ht="12.75">
      <c r="B1144" s="5" t="s">
        <v>13</v>
      </c>
      <c r="C1144" s="7">
        <v>7.6</v>
      </c>
      <c r="D1144" s="7">
        <v>4.8600000000000003</v>
      </c>
      <c r="E1144" s="7">
        <v>5.7</v>
      </c>
      <c r="F1144" s="7">
        <v>5.13</v>
      </c>
      <c r="G1144" s="7">
        <v>7.28</v>
      </c>
      <c r="H1144" s="7">
        <v>3.74</v>
      </c>
      <c r="I1144" s="7">
        <v>6.06</v>
      </c>
      <c r="J1144" s="7">
        <v>4.1900000000000004</v>
      </c>
      <c r="K1144" s="7">
        <v>2.99</v>
      </c>
      <c r="L1144" s="7">
        <v>1.89</v>
      </c>
    </row>
    <row r="1145" spans="1:12" ht="12.75">
      <c r="B1145" s="5" t="s">
        <v>14</v>
      </c>
      <c r="C1145" s="7">
        <v>125.68</v>
      </c>
      <c r="D1145" s="7">
        <v>161.88</v>
      </c>
      <c r="E1145" s="7">
        <v>120.8</v>
      </c>
      <c r="F1145" s="7">
        <v>86.19</v>
      </c>
      <c r="G1145" s="7">
        <v>86.15</v>
      </c>
      <c r="H1145" s="7">
        <v>74.92</v>
      </c>
      <c r="I1145" s="7">
        <v>52.93</v>
      </c>
      <c r="J1145" s="7">
        <v>39.57</v>
      </c>
      <c r="K1145" s="7">
        <v>44.04</v>
      </c>
      <c r="L1145" s="7">
        <v>38.51</v>
      </c>
    </row>
    <row r="1146" spans="1:12" ht="12.75">
      <c r="B1146" s="5" t="s">
        <v>15</v>
      </c>
      <c r="C1146" s="8">
        <f t="shared" ref="C1146:L1146" si="214">C1145/C1144</f>
        <v>16.536842105263158</v>
      </c>
      <c r="D1146" s="8">
        <f t="shared" si="214"/>
        <v>33.308641975308639</v>
      </c>
      <c r="E1146" s="8">
        <f t="shared" si="214"/>
        <v>21.192982456140349</v>
      </c>
      <c r="F1146" s="8">
        <f t="shared" si="214"/>
        <v>16.801169590643276</v>
      </c>
      <c r="G1146" s="8">
        <f t="shared" si="214"/>
        <v>11.83379120879121</v>
      </c>
      <c r="H1146" s="8">
        <f t="shared" si="214"/>
        <v>20.032085561497325</v>
      </c>
      <c r="I1146" s="8">
        <f t="shared" si="214"/>
        <v>8.7343234323432348</v>
      </c>
      <c r="J1146" s="8">
        <f t="shared" si="214"/>
        <v>9.4439140811455839</v>
      </c>
      <c r="K1146" s="8">
        <f t="shared" si="214"/>
        <v>14.729096989966553</v>
      </c>
      <c r="L1146" s="8">
        <f t="shared" si="214"/>
        <v>20.375661375661377</v>
      </c>
    </row>
    <row r="1148" spans="1:12" ht="15">
      <c r="B1148" s="80" t="s">
        <v>16</v>
      </c>
      <c r="C1148" s="81"/>
      <c r="D1148" s="81"/>
      <c r="E1148" s="81"/>
      <c r="F1148" s="81"/>
      <c r="G1148" s="81"/>
      <c r="H1148" s="81"/>
      <c r="I1148" s="81"/>
      <c r="J1148" s="81"/>
      <c r="K1148" s="81"/>
      <c r="L1148" s="81"/>
    </row>
    <row r="1149" spans="1:12" ht="18.75">
      <c r="B1149" s="87" t="s">
        <v>996</v>
      </c>
      <c r="C1149" s="76"/>
      <c r="D1149" s="76"/>
      <c r="E1149" s="76"/>
      <c r="F1149" s="77"/>
      <c r="G1149" s="9"/>
      <c r="H1149" s="10"/>
      <c r="I1149" s="10"/>
      <c r="J1149" s="10"/>
      <c r="K1149" s="10"/>
      <c r="L1149" s="10"/>
    </row>
    <row r="1150" spans="1:12" ht="15">
      <c r="B1150" s="11" t="s">
        <v>20</v>
      </c>
      <c r="C1150" s="12" t="s">
        <v>21</v>
      </c>
      <c r="D1150" s="13" t="s">
        <v>22</v>
      </c>
      <c r="E1150" s="14" t="s">
        <v>23</v>
      </c>
      <c r="F1150" s="15" t="s">
        <v>24</v>
      </c>
      <c r="G1150" s="16"/>
      <c r="H1150" s="17" t="s">
        <v>20</v>
      </c>
      <c r="I1150" s="12" t="s">
        <v>25</v>
      </c>
      <c r="J1150" s="13" t="s">
        <v>22</v>
      </c>
      <c r="K1150" s="15" t="s">
        <v>23</v>
      </c>
      <c r="L1150" s="15" t="s">
        <v>24</v>
      </c>
    </row>
    <row r="1151" spans="1:12" ht="15">
      <c r="B1151" s="18">
        <v>39783</v>
      </c>
      <c r="C1151" s="19">
        <v>25.55</v>
      </c>
      <c r="D1151" s="20"/>
      <c r="E1151" s="21">
        <v>1000</v>
      </c>
      <c r="F1151" s="22">
        <f>(E1151)+(E1151*D1152)</f>
        <v>1507.2407045009784</v>
      </c>
      <c r="G1151" s="16"/>
      <c r="H1151" s="23">
        <v>39783</v>
      </c>
      <c r="I1151" s="24">
        <v>8515</v>
      </c>
      <c r="J1151" s="20"/>
      <c r="K1151" s="21">
        <v>1000</v>
      </c>
      <c r="L1151" s="22">
        <f>(K1151)+(K1151*J1152)</f>
        <v>1229.7122724603641</v>
      </c>
    </row>
    <row r="1152" spans="1:12" ht="15">
      <c r="B1152" s="18">
        <v>40148</v>
      </c>
      <c r="C1152" s="19">
        <v>38.51</v>
      </c>
      <c r="D1152" s="25">
        <f t="shared" ref="D1152:D1161" si="215">(C1152-C1151)/C1151</f>
        <v>0.50724070450097836</v>
      </c>
      <c r="E1152" s="21">
        <v>1000</v>
      </c>
      <c r="F1152" s="22">
        <f t="shared" ref="F1152:F1160" si="216">(F1151+E1152)+(F1151+E1152)*D1153</f>
        <v>2867.2781258432383</v>
      </c>
      <c r="G1152" s="16"/>
      <c r="H1152" s="23">
        <v>40148</v>
      </c>
      <c r="I1152" s="24">
        <v>10471</v>
      </c>
      <c r="J1152" s="25">
        <f t="shared" ref="J1152:J1161" si="217">(I1152-I1151)/I1151</f>
        <v>0.22971227246036408</v>
      </c>
      <c r="K1152" s="21">
        <v>1000</v>
      </c>
      <c r="L1152" s="22">
        <f t="shared" ref="L1152:L1160" si="218">(L1151+K1152)+(L1151+K1152)*J1153</f>
        <v>2446.9127803306319</v>
      </c>
    </row>
    <row r="1153" spans="1:12" ht="15">
      <c r="B1153" s="18">
        <v>40513</v>
      </c>
      <c r="C1153" s="19">
        <v>44.04</v>
      </c>
      <c r="D1153" s="25">
        <f t="shared" si="215"/>
        <v>0.14359906517787591</v>
      </c>
      <c r="E1153" s="21">
        <v>1000</v>
      </c>
      <c r="F1153" s="22">
        <f t="shared" si="216"/>
        <v>3474.7546648414382</v>
      </c>
      <c r="G1153" s="16"/>
      <c r="H1153" s="23">
        <v>40513</v>
      </c>
      <c r="I1153" s="24">
        <v>11491</v>
      </c>
      <c r="J1153" s="25">
        <f t="shared" si="217"/>
        <v>9.741189953204088E-2</v>
      </c>
      <c r="K1153" s="21">
        <v>1000</v>
      </c>
      <c r="L1153" s="22">
        <f t="shared" si="218"/>
        <v>3664.6883158384239</v>
      </c>
    </row>
    <row r="1154" spans="1:12" ht="15">
      <c r="B1154" s="18">
        <v>40878</v>
      </c>
      <c r="C1154" s="19">
        <v>39.57</v>
      </c>
      <c r="D1154" s="25">
        <f t="shared" si="215"/>
        <v>-0.10149863760217981</v>
      </c>
      <c r="E1154" s="21">
        <v>1000</v>
      </c>
      <c r="F1154" s="22">
        <f t="shared" si="216"/>
        <v>5985.5639224174201</v>
      </c>
      <c r="G1154" s="16"/>
      <c r="H1154" s="23">
        <v>40878</v>
      </c>
      <c r="I1154" s="24">
        <v>12217</v>
      </c>
      <c r="J1154" s="25">
        <f t="shared" si="217"/>
        <v>6.3179879906013398E-2</v>
      </c>
      <c r="K1154" s="21">
        <v>1000</v>
      </c>
      <c r="L1154" s="22">
        <f t="shared" si="218"/>
        <v>5022.8349672468257</v>
      </c>
    </row>
    <row r="1155" spans="1:12" ht="15">
      <c r="B1155" s="18">
        <v>41244</v>
      </c>
      <c r="C1155" s="19">
        <v>52.93</v>
      </c>
      <c r="D1155" s="25">
        <f t="shared" si="215"/>
        <v>0.33762951731109425</v>
      </c>
      <c r="E1155" s="21">
        <v>1000</v>
      </c>
      <c r="F1155" s="22">
        <f t="shared" si="216"/>
        <v>9887.7470067544527</v>
      </c>
      <c r="G1155" s="16"/>
      <c r="H1155" s="23">
        <v>41244</v>
      </c>
      <c r="I1155" s="24">
        <v>13155</v>
      </c>
      <c r="J1155" s="25">
        <f t="shared" si="217"/>
        <v>7.6778259801915369E-2</v>
      </c>
      <c r="K1155" s="21">
        <v>1000</v>
      </c>
      <c r="L1155" s="22">
        <f t="shared" si="218"/>
        <v>7213.2090390705998</v>
      </c>
    </row>
    <row r="1156" spans="1:12" ht="15">
      <c r="B1156" s="18">
        <v>41609</v>
      </c>
      <c r="C1156" s="19">
        <v>74.92</v>
      </c>
      <c r="D1156" s="25">
        <f t="shared" si="215"/>
        <v>0.41545437370111471</v>
      </c>
      <c r="E1156" s="21">
        <v>1000</v>
      </c>
      <c r="F1156" s="22">
        <f t="shared" si="216"/>
        <v>12519.746457980462</v>
      </c>
      <c r="G1156" s="16"/>
      <c r="H1156" s="23">
        <v>41609</v>
      </c>
      <c r="I1156" s="24">
        <v>15755</v>
      </c>
      <c r="J1156" s="25">
        <f t="shared" si="217"/>
        <v>0.1976434815659445</v>
      </c>
      <c r="K1156" s="21">
        <v>1000</v>
      </c>
      <c r="L1156" s="22">
        <f t="shared" si="218"/>
        <v>9411.1750417227249</v>
      </c>
    </row>
    <row r="1157" spans="1:12" ht="15">
      <c r="B1157" s="18">
        <v>41974</v>
      </c>
      <c r="C1157" s="19">
        <v>86.15</v>
      </c>
      <c r="D1157" s="25">
        <f t="shared" si="215"/>
        <v>0.14989321943406306</v>
      </c>
      <c r="E1157" s="21">
        <v>1000</v>
      </c>
      <c r="F1157" s="22">
        <f t="shared" si="216"/>
        <v>13526.023763358513</v>
      </c>
      <c r="G1157" s="16"/>
      <c r="H1157" s="23">
        <v>41974</v>
      </c>
      <c r="I1157" s="24">
        <v>18053</v>
      </c>
      <c r="J1157" s="25">
        <f t="shared" si="217"/>
        <v>0.14585845763249761</v>
      </c>
      <c r="K1157" s="21">
        <v>1000</v>
      </c>
      <c r="L1157" s="22">
        <f t="shared" si="218"/>
        <v>10049.007095885365</v>
      </c>
    </row>
    <row r="1158" spans="1:12" ht="15">
      <c r="B1158" s="18">
        <v>42339</v>
      </c>
      <c r="C1158" s="19">
        <v>86.19</v>
      </c>
      <c r="D1158" s="25">
        <f t="shared" si="215"/>
        <v>4.6430644225179383E-4</v>
      </c>
      <c r="E1158" s="21">
        <v>1000</v>
      </c>
      <c r="F1158" s="22">
        <f t="shared" si="216"/>
        <v>20359.016946440519</v>
      </c>
      <c r="G1158" s="16"/>
      <c r="H1158" s="23">
        <v>42339</v>
      </c>
      <c r="I1158" s="24">
        <v>17425</v>
      </c>
      <c r="J1158" s="25">
        <f t="shared" si="217"/>
        <v>-3.4786462083864177E-2</v>
      </c>
      <c r="K1158" s="21">
        <v>1000</v>
      </c>
      <c r="L1158" s="22">
        <f t="shared" si="218"/>
        <v>12658.325891257362</v>
      </c>
    </row>
    <row r="1159" spans="1:12" ht="15">
      <c r="B1159" s="18">
        <v>42705</v>
      </c>
      <c r="C1159" s="19">
        <v>120.8</v>
      </c>
      <c r="D1159" s="25">
        <f t="shared" si="215"/>
        <v>0.40155470472212557</v>
      </c>
      <c r="E1159" s="21">
        <v>1000</v>
      </c>
      <c r="F1159" s="22">
        <f t="shared" si="216"/>
        <v>28622.497212663835</v>
      </c>
      <c r="G1159" s="16"/>
      <c r="H1159" s="23">
        <v>42705</v>
      </c>
      <c r="I1159" s="24">
        <v>19963</v>
      </c>
      <c r="J1159" s="25">
        <f t="shared" si="217"/>
        <v>0.14565279770444764</v>
      </c>
      <c r="K1159" s="21">
        <v>1000</v>
      </c>
      <c r="L1159" s="22">
        <f t="shared" si="218"/>
        <v>16984.134745507828</v>
      </c>
    </row>
    <row r="1160" spans="1:12" ht="15">
      <c r="B1160" s="18">
        <v>43070</v>
      </c>
      <c r="C1160" s="19">
        <v>161.88</v>
      </c>
      <c r="D1160" s="25">
        <f t="shared" si="215"/>
        <v>0.3400662251655629</v>
      </c>
      <c r="E1160" s="21">
        <v>1000</v>
      </c>
      <c r="F1160" s="26">
        <f t="shared" si="216"/>
        <v>22998.242214526756</v>
      </c>
      <c r="G1160" s="16"/>
      <c r="H1160" s="23">
        <v>43070</v>
      </c>
      <c r="I1160" s="24">
        <v>24824</v>
      </c>
      <c r="J1160" s="25">
        <f t="shared" si="217"/>
        <v>0.24350047588037871</v>
      </c>
      <c r="K1160" s="21">
        <v>1000</v>
      </c>
      <c r="L1160" s="27">
        <f t="shared" si="218"/>
        <v>16899.609700630885</v>
      </c>
    </row>
    <row r="1161" spans="1:12" ht="15">
      <c r="B1161" s="18">
        <v>43435</v>
      </c>
      <c r="C1161" s="19">
        <v>125.68</v>
      </c>
      <c r="D1161" s="25">
        <f t="shared" si="215"/>
        <v>-0.22362243637262164</v>
      </c>
      <c r="E1161" s="28"/>
      <c r="F1161" s="28"/>
      <c r="G1161" s="16"/>
      <c r="H1161" s="23">
        <v>43435</v>
      </c>
      <c r="I1161" s="24">
        <v>23327</v>
      </c>
      <c r="J1161" s="25">
        <f t="shared" si="217"/>
        <v>-6.0304543989687397E-2</v>
      </c>
      <c r="K1161" s="29"/>
      <c r="L1161" s="30"/>
    </row>
    <row r="1162" spans="1:12" ht="15">
      <c r="B1162" s="9"/>
      <c r="C1162" s="9"/>
      <c r="D1162" s="9"/>
      <c r="E1162" s="31">
        <f>SUM(E1151:E1161)</f>
        <v>10000</v>
      </c>
      <c r="F1162" s="32"/>
      <c r="G1162" s="9"/>
      <c r="H1162" s="9"/>
      <c r="I1162" s="9"/>
      <c r="J1162" s="9"/>
      <c r="K1162" s="31">
        <f>SUM(K1151:K1161)</f>
        <v>10000</v>
      </c>
      <c r="L1162" s="33"/>
    </row>
    <row r="1163" spans="1:12" ht="15">
      <c r="B1163" s="9"/>
      <c r="C1163" s="9"/>
      <c r="D1163" s="9"/>
      <c r="E1163" s="31"/>
      <c r="F1163" s="32"/>
      <c r="G1163" s="9"/>
      <c r="H1163" s="9"/>
      <c r="I1163" s="9"/>
      <c r="J1163" s="9"/>
      <c r="K1163" s="31"/>
      <c r="L1163" s="33"/>
    </row>
    <row r="1164" spans="1:12" ht="14.25">
      <c r="A1164" s="2" t="s">
        <v>998</v>
      </c>
      <c r="B1164" s="79" t="s">
        <v>999</v>
      </c>
      <c r="C1164" s="76"/>
      <c r="D1164" s="76"/>
      <c r="E1164" s="76"/>
      <c r="F1164" s="76"/>
      <c r="G1164" s="76"/>
      <c r="H1164" s="76"/>
      <c r="I1164" s="76"/>
      <c r="J1164" s="76"/>
      <c r="K1164" s="76"/>
      <c r="L1164" s="77"/>
    </row>
    <row r="1165" spans="1:12" ht="12.75">
      <c r="B1165" s="82" t="s">
        <v>2</v>
      </c>
      <c r="C1165" s="76"/>
      <c r="D1165" s="76"/>
      <c r="E1165" s="76"/>
      <c r="F1165" s="76"/>
      <c r="G1165" s="76"/>
      <c r="H1165" s="76"/>
      <c r="I1165" s="76"/>
      <c r="J1165" s="76"/>
      <c r="K1165" s="76"/>
      <c r="L1165" s="77"/>
    </row>
    <row r="1166" spans="1:12" ht="12.75">
      <c r="B1166" s="78" t="s">
        <v>1000</v>
      </c>
      <c r="C1166" s="76"/>
      <c r="D1166" s="76"/>
      <c r="E1166" s="76"/>
      <c r="F1166" s="76"/>
      <c r="G1166" s="76"/>
      <c r="H1166" s="76"/>
      <c r="I1166" s="76"/>
      <c r="J1166" s="76"/>
      <c r="K1166" s="76"/>
      <c r="L1166" s="77"/>
    </row>
    <row r="1167" spans="1:12" ht="12.75">
      <c r="B1167" s="3"/>
      <c r="C1167" s="4">
        <v>2018</v>
      </c>
      <c r="D1167" s="4">
        <v>2017</v>
      </c>
      <c r="E1167" s="4">
        <v>2016</v>
      </c>
      <c r="F1167" s="4">
        <v>2015</v>
      </c>
      <c r="G1167" s="4">
        <v>2014</v>
      </c>
      <c r="H1167" s="4">
        <v>2013</v>
      </c>
      <c r="I1167" s="4">
        <v>2012</v>
      </c>
      <c r="J1167" s="4">
        <v>2011</v>
      </c>
      <c r="K1167" s="4">
        <v>2010</v>
      </c>
      <c r="L1167" s="4">
        <v>2009</v>
      </c>
    </row>
    <row r="1168" spans="1:12" ht="12.75">
      <c r="B1168" s="5" t="s">
        <v>10</v>
      </c>
      <c r="C1168" s="6">
        <v>15668</v>
      </c>
      <c r="D1168" s="6">
        <v>14197</v>
      </c>
      <c r="E1168" s="6">
        <v>13508</v>
      </c>
      <c r="F1168" s="6">
        <v>13300</v>
      </c>
      <c r="G1168" s="6">
        <v>12891</v>
      </c>
      <c r="H1168" s="6">
        <v>12350</v>
      </c>
      <c r="I1168" s="6">
        <v>14034</v>
      </c>
      <c r="J1168" s="6">
        <v>14782</v>
      </c>
      <c r="K1168" s="6">
        <v>14001</v>
      </c>
      <c r="L1168" s="6">
        <v>13195</v>
      </c>
    </row>
    <row r="1169" spans="2:12" ht="12.75">
      <c r="B1169" s="5" t="s">
        <v>11</v>
      </c>
      <c r="C1169" s="6">
        <v>1660</v>
      </c>
      <c r="D1169" s="6">
        <v>1417</v>
      </c>
      <c r="E1169" s="6">
        <v>1741</v>
      </c>
      <c r="F1169" s="6">
        <v>1247</v>
      </c>
      <c r="G1169" s="6">
        <v>1209</v>
      </c>
      <c r="H1169" s="6">
        <v>829</v>
      </c>
      <c r="I1169" s="6">
        <v>1276</v>
      </c>
      <c r="J1169" s="6">
        <v>613</v>
      </c>
      <c r="K1169" s="6">
        <v>1010</v>
      </c>
      <c r="L1169" s="6">
        <v>559</v>
      </c>
    </row>
    <row r="1170" spans="2:12" ht="12.75">
      <c r="B1170" s="5" t="s">
        <v>12</v>
      </c>
      <c r="C1170" s="6">
        <v>1337</v>
      </c>
      <c r="D1170" s="6">
        <v>1302</v>
      </c>
      <c r="E1170" s="6">
        <v>1476</v>
      </c>
      <c r="F1170" s="6">
        <v>664</v>
      </c>
      <c r="G1170" s="6">
        <v>931</v>
      </c>
      <c r="H1170" s="6">
        <v>618</v>
      </c>
      <c r="I1170" s="6">
        <v>1018</v>
      </c>
      <c r="J1170" s="6">
        <v>343</v>
      </c>
      <c r="K1170" s="6">
        <v>642</v>
      </c>
      <c r="L1170" s="6">
        <v>451</v>
      </c>
    </row>
    <row r="1171" spans="2:12" ht="12.75">
      <c r="B1171" s="5" t="s">
        <v>13</v>
      </c>
      <c r="C1171" s="7">
        <v>5.35</v>
      </c>
      <c r="D1171" s="7">
        <v>5.05</v>
      </c>
      <c r="E1171" s="7">
        <v>5.65</v>
      </c>
      <c r="F1171" s="7">
        <v>2.48</v>
      </c>
      <c r="G1171" s="7">
        <v>3.4</v>
      </c>
      <c r="H1171" s="7">
        <v>2.0699999999999998</v>
      </c>
      <c r="I1171" s="7">
        <v>3.28</v>
      </c>
      <c r="J1171" s="7">
        <v>1.01</v>
      </c>
      <c r="K1171" s="7">
        <v>1.89</v>
      </c>
      <c r="L1171" s="7">
        <v>1.37</v>
      </c>
    </row>
    <row r="1172" spans="2:12" ht="12.75">
      <c r="B1172" s="5" t="s">
        <v>14</v>
      </c>
      <c r="C1172" s="7">
        <v>90.76</v>
      </c>
      <c r="D1172" s="7">
        <v>86.92</v>
      </c>
      <c r="E1172" s="7">
        <v>71.67</v>
      </c>
      <c r="F1172" s="7">
        <v>51.73</v>
      </c>
      <c r="G1172" s="7">
        <v>58.26</v>
      </c>
      <c r="H1172" s="7">
        <v>55.92</v>
      </c>
      <c r="I1172" s="7">
        <v>34.020000000000003</v>
      </c>
      <c r="J1172" s="7">
        <v>21.21</v>
      </c>
      <c r="K1172" s="7">
        <v>32.39</v>
      </c>
      <c r="L1172" s="7">
        <v>24.39</v>
      </c>
    </row>
    <row r="1173" spans="2:12" ht="12.75">
      <c r="B1173" s="5" t="s">
        <v>15</v>
      </c>
      <c r="C1173" s="8">
        <f t="shared" ref="C1173:L1173" si="219">C1172/C1171</f>
        <v>16.964485981308414</v>
      </c>
      <c r="D1173" s="8">
        <f t="shared" si="219"/>
        <v>17.211881188118813</v>
      </c>
      <c r="E1173" s="8">
        <f t="shared" si="219"/>
        <v>12.684955752212389</v>
      </c>
      <c r="F1173" s="8">
        <f t="shared" si="219"/>
        <v>20.858870967741936</v>
      </c>
      <c r="G1173" s="8">
        <f t="shared" si="219"/>
        <v>17.13529411764706</v>
      </c>
      <c r="H1173" s="8">
        <f t="shared" si="219"/>
        <v>27.014492753623191</v>
      </c>
      <c r="I1173" s="8">
        <f t="shared" si="219"/>
        <v>10.371951219512196</v>
      </c>
      <c r="J1173" s="8">
        <f t="shared" si="219"/>
        <v>21</v>
      </c>
      <c r="K1173" s="8">
        <f t="shared" si="219"/>
        <v>17.137566137566139</v>
      </c>
      <c r="L1173" s="8">
        <f t="shared" si="219"/>
        <v>17.802919708029197</v>
      </c>
    </row>
    <row r="1175" spans="2:12" ht="15">
      <c r="B1175" s="80" t="s">
        <v>16</v>
      </c>
      <c r="C1175" s="81"/>
      <c r="D1175" s="81"/>
      <c r="E1175" s="81"/>
      <c r="F1175" s="81"/>
      <c r="G1175" s="81"/>
      <c r="H1175" s="81"/>
      <c r="I1175" s="81"/>
      <c r="J1175" s="81"/>
      <c r="K1175" s="81"/>
      <c r="L1175" s="81"/>
    </row>
    <row r="1176" spans="2:12" ht="18.75">
      <c r="B1176" s="87" t="s">
        <v>1004</v>
      </c>
      <c r="C1176" s="76"/>
      <c r="D1176" s="76"/>
      <c r="E1176" s="76"/>
      <c r="F1176" s="77"/>
      <c r="G1176" s="9"/>
      <c r="H1176" s="10"/>
      <c r="I1176" s="10"/>
      <c r="J1176" s="10"/>
      <c r="K1176" s="10"/>
      <c r="L1176" s="10"/>
    </row>
    <row r="1177" spans="2:12" ht="15">
      <c r="B1177" s="11" t="s">
        <v>20</v>
      </c>
      <c r="C1177" s="12" t="s">
        <v>21</v>
      </c>
      <c r="D1177" s="13" t="s">
        <v>22</v>
      </c>
      <c r="E1177" s="14" t="s">
        <v>23</v>
      </c>
      <c r="F1177" s="15" t="s">
        <v>24</v>
      </c>
      <c r="G1177" s="16"/>
      <c r="H1177" s="17" t="s">
        <v>20</v>
      </c>
      <c r="I1177" s="12" t="s">
        <v>25</v>
      </c>
      <c r="J1177" s="13" t="s">
        <v>22</v>
      </c>
      <c r="K1177" s="15" t="s">
        <v>23</v>
      </c>
      <c r="L1177" s="15" t="s">
        <v>24</v>
      </c>
    </row>
    <row r="1178" spans="2:12" ht="15">
      <c r="B1178" s="18">
        <v>39783</v>
      </c>
      <c r="C1178" s="19">
        <v>10.74</v>
      </c>
      <c r="D1178" s="20"/>
      <c r="E1178" s="21">
        <v>1000</v>
      </c>
      <c r="F1178" s="22">
        <f>(E1178)+(E1178*D1179)</f>
        <v>2270.9497206703909</v>
      </c>
      <c r="G1178" s="16"/>
      <c r="H1178" s="23">
        <v>39783</v>
      </c>
      <c r="I1178" s="24">
        <v>8515</v>
      </c>
      <c r="J1178" s="20"/>
      <c r="K1178" s="21">
        <v>1000</v>
      </c>
      <c r="L1178" s="22">
        <f>(K1178)+(K1178*J1179)</f>
        <v>1229.7122724603641</v>
      </c>
    </row>
    <row r="1179" spans="2:12" ht="15">
      <c r="B1179" s="18">
        <v>40148</v>
      </c>
      <c r="C1179" s="19">
        <v>24.39</v>
      </c>
      <c r="D1179" s="25">
        <f t="shared" ref="D1179:D1188" si="220">(C1179-C1178)/C1178</f>
        <v>1.270949720670391</v>
      </c>
      <c r="E1179" s="21">
        <v>1000</v>
      </c>
      <c r="F1179" s="22">
        <f t="shared" ref="F1179:F1187" si="221">(F1178+E1179)+(F1178+E1179)*D1180</f>
        <v>4343.8319578726514</v>
      </c>
      <c r="G1179" s="16"/>
      <c r="H1179" s="23">
        <v>40148</v>
      </c>
      <c r="I1179" s="24">
        <v>10471</v>
      </c>
      <c r="J1179" s="25">
        <f t="shared" ref="J1179:J1188" si="222">(I1179-I1178)/I1178</f>
        <v>0.22971227246036408</v>
      </c>
      <c r="K1179" s="21">
        <v>1000</v>
      </c>
      <c r="L1179" s="22">
        <f t="shared" ref="L1179:L1187" si="223">(L1178+K1179)+(L1178+K1179)*J1180</f>
        <v>2446.9127803306319</v>
      </c>
    </row>
    <row r="1180" spans="2:12" ht="15">
      <c r="B1180" s="18">
        <v>40513</v>
      </c>
      <c r="C1180" s="19">
        <v>32.39</v>
      </c>
      <c r="D1180" s="25">
        <f t="shared" si="220"/>
        <v>0.32800328003280033</v>
      </c>
      <c r="E1180" s="21">
        <v>1000</v>
      </c>
      <c r="F1180" s="22">
        <f t="shared" si="221"/>
        <v>3499.3107695732924</v>
      </c>
      <c r="G1180" s="16"/>
      <c r="H1180" s="23">
        <v>40513</v>
      </c>
      <c r="I1180" s="24">
        <v>11491</v>
      </c>
      <c r="J1180" s="25">
        <f t="shared" si="222"/>
        <v>9.741189953204088E-2</v>
      </c>
      <c r="K1180" s="21">
        <v>1000</v>
      </c>
      <c r="L1180" s="22">
        <f t="shared" si="223"/>
        <v>3664.6883158384239</v>
      </c>
    </row>
    <row r="1181" spans="2:12" ht="15">
      <c r="B1181" s="18">
        <v>40878</v>
      </c>
      <c r="C1181" s="19">
        <v>21.21</v>
      </c>
      <c r="D1181" s="25">
        <f t="shared" si="220"/>
        <v>-0.34516826180920035</v>
      </c>
      <c r="E1181" s="21">
        <v>1000</v>
      </c>
      <c r="F1181" s="22">
        <f t="shared" si="221"/>
        <v>7216.7162838700333</v>
      </c>
      <c r="G1181" s="16"/>
      <c r="H1181" s="23">
        <v>40878</v>
      </c>
      <c r="I1181" s="24">
        <v>12217</v>
      </c>
      <c r="J1181" s="25">
        <f t="shared" si="222"/>
        <v>6.3179879906013398E-2</v>
      </c>
      <c r="K1181" s="21">
        <v>1000</v>
      </c>
      <c r="L1181" s="22">
        <f t="shared" si="223"/>
        <v>5022.8349672468257</v>
      </c>
    </row>
    <row r="1182" spans="2:12" ht="15">
      <c r="B1182" s="18">
        <v>41244</v>
      </c>
      <c r="C1182" s="19">
        <v>34.020000000000003</v>
      </c>
      <c r="D1182" s="25">
        <f t="shared" si="220"/>
        <v>0.60396039603960405</v>
      </c>
      <c r="E1182" s="21">
        <v>1000</v>
      </c>
      <c r="F1182" s="22">
        <f t="shared" si="221"/>
        <v>13506.136819341924</v>
      </c>
      <c r="G1182" s="16"/>
      <c r="H1182" s="23">
        <v>41244</v>
      </c>
      <c r="I1182" s="24">
        <v>13155</v>
      </c>
      <c r="J1182" s="25">
        <f t="shared" si="222"/>
        <v>7.6778259801915369E-2</v>
      </c>
      <c r="K1182" s="21">
        <v>1000</v>
      </c>
      <c r="L1182" s="22">
        <f t="shared" si="223"/>
        <v>7213.2090390705998</v>
      </c>
    </row>
    <row r="1183" spans="2:12" ht="15">
      <c r="B1183" s="18">
        <v>41609</v>
      </c>
      <c r="C1183" s="19">
        <v>55.92</v>
      </c>
      <c r="D1183" s="25">
        <f t="shared" si="220"/>
        <v>0.64373897707231031</v>
      </c>
      <c r="E1183" s="21">
        <v>1000</v>
      </c>
      <c r="F1183" s="22">
        <f t="shared" si="221"/>
        <v>15113.153274228549</v>
      </c>
      <c r="G1183" s="16"/>
      <c r="H1183" s="23">
        <v>41609</v>
      </c>
      <c r="I1183" s="24">
        <v>15755</v>
      </c>
      <c r="J1183" s="25">
        <f t="shared" si="222"/>
        <v>0.1976434815659445</v>
      </c>
      <c r="K1183" s="21">
        <v>1000</v>
      </c>
      <c r="L1183" s="22">
        <f t="shared" si="223"/>
        <v>9411.1750417227249</v>
      </c>
    </row>
    <row r="1184" spans="2:12" ht="15">
      <c r="B1184" s="18">
        <v>41974</v>
      </c>
      <c r="C1184" s="19">
        <v>58.26</v>
      </c>
      <c r="D1184" s="25">
        <f t="shared" si="220"/>
        <v>4.1845493562231689E-2</v>
      </c>
      <c r="E1184" s="21">
        <v>1000</v>
      </c>
      <c r="F1184" s="22">
        <f t="shared" si="221"/>
        <v>14307.130430412681</v>
      </c>
      <c r="G1184" s="16"/>
      <c r="H1184" s="23">
        <v>41974</v>
      </c>
      <c r="I1184" s="24">
        <v>18053</v>
      </c>
      <c r="J1184" s="25">
        <f t="shared" si="222"/>
        <v>0.14585845763249761</v>
      </c>
      <c r="K1184" s="21">
        <v>1000</v>
      </c>
      <c r="L1184" s="22">
        <f t="shared" si="223"/>
        <v>10049.007095885365</v>
      </c>
    </row>
    <row r="1185" spans="1:12" ht="15">
      <c r="B1185" s="18">
        <v>42339</v>
      </c>
      <c r="C1185" s="19">
        <v>51.73</v>
      </c>
      <c r="D1185" s="25">
        <f t="shared" si="220"/>
        <v>-0.11208376244421561</v>
      </c>
      <c r="E1185" s="21">
        <v>1000</v>
      </c>
      <c r="F1185" s="22">
        <f t="shared" si="221"/>
        <v>21207.462554565569</v>
      </c>
      <c r="G1185" s="16"/>
      <c r="H1185" s="23">
        <v>42339</v>
      </c>
      <c r="I1185" s="24">
        <v>17425</v>
      </c>
      <c r="J1185" s="25">
        <f t="shared" si="222"/>
        <v>-3.4786462083864177E-2</v>
      </c>
      <c r="K1185" s="21">
        <v>1000</v>
      </c>
      <c r="L1185" s="22">
        <f t="shared" si="223"/>
        <v>12658.325891257362</v>
      </c>
    </row>
    <row r="1186" spans="1:12" ht="15">
      <c r="B1186" s="18">
        <v>42705</v>
      </c>
      <c r="C1186" s="19">
        <v>71.67</v>
      </c>
      <c r="D1186" s="25">
        <f t="shared" si="220"/>
        <v>0.38546298086216907</v>
      </c>
      <c r="E1186" s="21">
        <v>1000</v>
      </c>
      <c r="F1186" s="22">
        <f t="shared" si="221"/>
        <v>26932.784222726932</v>
      </c>
      <c r="G1186" s="16"/>
      <c r="H1186" s="23">
        <v>42705</v>
      </c>
      <c r="I1186" s="24">
        <v>19963</v>
      </c>
      <c r="J1186" s="25">
        <f t="shared" si="222"/>
        <v>0.14565279770444764</v>
      </c>
      <c r="K1186" s="21">
        <v>1000</v>
      </c>
      <c r="L1186" s="22">
        <f t="shared" si="223"/>
        <v>16984.134745507828</v>
      </c>
    </row>
    <row r="1187" spans="1:12" ht="15">
      <c r="B1187" s="18">
        <v>43070</v>
      </c>
      <c r="C1187" s="19">
        <v>86.92</v>
      </c>
      <c r="D1187" s="25">
        <f t="shared" si="220"/>
        <v>0.21278080089298171</v>
      </c>
      <c r="E1187" s="21">
        <v>1000</v>
      </c>
      <c r="F1187" s="26">
        <f t="shared" si="221"/>
        <v>29166.81426662099</v>
      </c>
      <c r="G1187" s="16"/>
      <c r="H1187" s="23">
        <v>43070</v>
      </c>
      <c r="I1187" s="24">
        <v>24824</v>
      </c>
      <c r="J1187" s="25">
        <f t="shared" si="222"/>
        <v>0.24350047588037871</v>
      </c>
      <c r="K1187" s="21">
        <v>1000</v>
      </c>
      <c r="L1187" s="27">
        <f t="shared" si="223"/>
        <v>16899.609700630885</v>
      </c>
    </row>
    <row r="1188" spans="1:12" ht="15">
      <c r="B1188" s="18">
        <v>43435</v>
      </c>
      <c r="C1188" s="19">
        <v>90.76</v>
      </c>
      <c r="D1188" s="25">
        <f t="shared" si="220"/>
        <v>4.4178554993097141E-2</v>
      </c>
      <c r="E1188" s="28"/>
      <c r="F1188" s="28"/>
      <c r="G1188" s="16"/>
      <c r="H1188" s="23">
        <v>43435</v>
      </c>
      <c r="I1188" s="24">
        <v>23327</v>
      </c>
      <c r="J1188" s="25">
        <f t="shared" si="222"/>
        <v>-6.0304543989687397E-2</v>
      </c>
      <c r="K1188" s="29"/>
      <c r="L1188" s="30"/>
    </row>
    <row r="1189" spans="1:12" ht="15">
      <c r="B1189" s="9"/>
      <c r="C1189" s="9"/>
      <c r="D1189" s="9"/>
      <c r="E1189" s="31">
        <f>SUM(E1178:E1188)</f>
        <v>10000</v>
      </c>
      <c r="F1189" s="32"/>
      <c r="G1189" s="9"/>
      <c r="H1189" s="9"/>
      <c r="I1189" s="9"/>
      <c r="J1189" s="9"/>
      <c r="K1189" s="31">
        <f>SUM(K1178:K1188)</f>
        <v>10000</v>
      </c>
      <c r="L1189" s="33"/>
    </row>
    <row r="1190" spans="1:12" ht="15">
      <c r="B1190" s="9"/>
      <c r="C1190" s="9"/>
      <c r="D1190" s="9"/>
      <c r="E1190" s="31"/>
      <c r="F1190" s="32"/>
      <c r="G1190" s="9"/>
      <c r="H1190" s="9"/>
      <c r="I1190" s="9"/>
      <c r="J1190" s="9"/>
      <c r="K1190" s="31"/>
      <c r="L1190" s="33"/>
    </row>
    <row r="1191" spans="1:12" ht="14.25">
      <c r="A1191" s="2" t="s">
        <v>1006</v>
      </c>
      <c r="B1191" s="79" t="s">
        <v>1007</v>
      </c>
      <c r="C1191" s="76"/>
      <c r="D1191" s="76"/>
      <c r="E1191" s="76"/>
      <c r="F1191" s="76"/>
      <c r="G1191" s="76"/>
      <c r="H1191" s="76"/>
      <c r="I1191" s="76"/>
      <c r="J1191" s="76"/>
      <c r="K1191" s="76"/>
      <c r="L1191" s="77"/>
    </row>
    <row r="1192" spans="1:12" ht="12.75">
      <c r="B1192" s="82" t="s">
        <v>2</v>
      </c>
      <c r="C1192" s="76"/>
      <c r="D1192" s="76"/>
      <c r="E1192" s="76"/>
      <c r="F1192" s="76"/>
      <c r="G1192" s="76"/>
      <c r="H1192" s="76"/>
      <c r="I1192" s="76"/>
      <c r="J1192" s="76"/>
      <c r="K1192" s="76"/>
      <c r="L1192" s="77"/>
    </row>
    <row r="1193" spans="1:12" ht="12.75">
      <c r="B1193" s="78" t="s">
        <v>1008</v>
      </c>
      <c r="C1193" s="76"/>
      <c r="D1193" s="76"/>
      <c r="E1193" s="76"/>
      <c r="F1193" s="76"/>
      <c r="G1193" s="76"/>
      <c r="H1193" s="76"/>
      <c r="I1193" s="76"/>
      <c r="J1193" s="76"/>
      <c r="K1193" s="76"/>
      <c r="L1193" s="77"/>
    </row>
    <row r="1194" spans="1:12" ht="12.75">
      <c r="B1194" s="3"/>
      <c r="C1194" s="4">
        <v>2018</v>
      </c>
      <c r="D1194" s="4">
        <v>2017</v>
      </c>
      <c r="E1194" s="4">
        <v>2016</v>
      </c>
      <c r="F1194" s="4">
        <v>2015</v>
      </c>
      <c r="G1194" s="4">
        <v>2014</v>
      </c>
      <c r="H1194" s="4">
        <v>2013</v>
      </c>
      <c r="I1194" s="4">
        <v>2012</v>
      </c>
      <c r="J1194" s="4">
        <v>2011</v>
      </c>
      <c r="K1194" s="4">
        <v>2010</v>
      </c>
      <c r="L1194" s="4">
        <v>2009</v>
      </c>
    </row>
    <row r="1195" spans="1:12" ht="12.75">
      <c r="B1195" s="5" t="s">
        <v>10</v>
      </c>
      <c r="C1195" s="6">
        <v>14302</v>
      </c>
      <c r="D1195" s="6">
        <v>12029</v>
      </c>
      <c r="E1195" s="6">
        <v>11360</v>
      </c>
      <c r="F1195" s="6">
        <v>12711</v>
      </c>
      <c r="G1195" s="6">
        <v>13215</v>
      </c>
      <c r="H1195" s="6">
        <v>13015</v>
      </c>
      <c r="I1195" s="6">
        <v>13145</v>
      </c>
      <c r="J1195" s="6">
        <v>12345</v>
      </c>
      <c r="K1195" s="6">
        <v>9993</v>
      </c>
      <c r="L1195" s="6">
        <v>10309</v>
      </c>
    </row>
    <row r="1196" spans="1:12" ht="12.75">
      <c r="B1196" s="5" t="s">
        <v>11</v>
      </c>
      <c r="C1196" s="6">
        <v>1702</v>
      </c>
      <c r="D1196" s="6">
        <v>1328</v>
      </c>
      <c r="E1196" s="6">
        <v>1114</v>
      </c>
      <c r="F1196" s="6">
        <v>1432</v>
      </c>
      <c r="G1196" s="6">
        <v>1556</v>
      </c>
      <c r="H1196" s="6">
        <v>1311</v>
      </c>
      <c r="I1196" s="6">
        <v>1576</v>
      </c>
      <c r="J1196" s="6">
        <v>1413</v>
      </c>
      <c r="K1196" s="6">
        <v>754</v>
      </c>
      <c r="L1196" s="6">
        <v>681</v>
      </c>
    </row>
    <row r="1197" spans="1:12" ht="12.75">
      <c r="B1197" s="5" t="s">
        <v>12</v>
      </c>
      <c r="C1197" s="6">
        <v>1060</v>
      </c>
      <c r="D1197" s="6">
        <v>983</v>
      </c>
      <c r="E1197" s="6">
        <v>806</v>
      </c>
      <c r="F1197" s="6">
        <v>1012</v>
      </c>
      <c r="G1197" s="6">
        <v>1041</v>
      </c>
      <c r="H1197" s="6">
        <v>948</v>
      </c>
      <c r="I1197" s="6">
        <v>1155</v>
      </c>
      <c r="J1197" s="6">
        <v>1057</v>
      </c>
      <c r="K1197" s="6">
        <v>556</v>
      </c>
      <c r="L1197" s="6">
        <v>508</v>
      </c>
    </row>
    <row r="1198" spans="1:12" ht="12.75">
      <c r="B1198" s="5" t="s">
        <v>13</v>
      </c>
      <c r="C1198" s="7">
        <v>7.83</v>
      </c>
      <c r="D1198" s="7">
        <v>7.25</v>
      </c>
      <c r="E1198" s="7">
        <v>5.89</v>
      </c>
      <c r="F1198" s="7">
        <v>6.97</v>
      </c>
      <c r="G1198" s="7">
        <v>6.87</v>
      </c>
      <c r="H1198" s="7">
        <v>6.26</v>
      </c>
      <c r="I1198" s="7">
        <v>7.45</v>
      </c>
      <c r="J1198" s="7">
        <v>6.37</v>
      </c>
      <c r="K1198" s="7">
        <v>3.4</v>
      </c>
      <c r="L1198" s="7">
        <v>3.13</v>
      </c>
    </row>
    <row r="1199" spans="1:12" ht="12.75">
      <c r="B1199" s="5" t="s">
        <v>14</v>
      </c>
      <c r="C1199" s="7">
        <v>148.46</v>
      </c>
      <c r="D1199" s="7">
        <v>195.33</v>
      </c>
      <c r="E1199" s="7">
        <v>134.79</v>
      </c>
      <c r="F1199" s="7">
        <v>91.34</v>
      </c>
      <c r="G1199" s="7">
        <v>118.72</v>
      </c>
      <c r="H1199" s="7">
        <v>116.42</v>
      </c>
      <c r="I1199" s="7">
        <v>75.63</v>
      </c>
      <c r="J1199" s="7">
        <v>66.489999999999995</v>
      </c>
      <c r="K1199" s="7">
        <v>73.94</v>
      </c>
      <c r="L1199" s="7">
        <v>45.43</v>
      </c>
    </row>
    <row r="1200" spans="1:12" ht="12.75">
      <c r="B1200" s="5" t="s">
        <v>15</v>
      </c>
      <c r="C1200" s="8">
        <f t="shared" ref="C1200:L1200" si="224">C1199/C1198</f>
        <v>18.960408684546618</v>
      </c>
      <c r="D1200" s="8">
        <f t="shared" si="224"/>
        <v>26.942068965517244</v>
      </c>
      <c r="E1200" s="8">
        <f t="shared" si="224"/>
        <v>22.884550084889643</v>
      </c>
      <c r="F1200" s="8">
        <f t="shared" si="224"/>
        <v>13.104734576757533</v>
      </c>
      <c r="G1200" s="8">
        <f t="shared" si="224"/>
        <v>17.280931586608443</v>
      </c>
      <c r="H1200" s="8">
        <f t="shared" si="224"/>
        <v>18.597444089456872</v>
      </c>
      <c r="I1200" s="8">
        <f t="shared" si="224"/>
        <v>10.151677852348993</v>
      </c>
      <c r="J1200" s="8">
        <f t="shared" si="224"/>
        <v>10.437990580847723</v>
      </c>
      <c r="K1200" s="8">
        <f t="shared" si="224"/>
        <v>21.747058823529411</v>
      </c>
      <c r="L1200" s="8">
        <f t="shared" si="224"/>
        <v>14.514376996805112</v>
      </c>
    </row>
    <row r="1202" spans="2:12" ht="15">
      <c r="B1202" s="80" t="s">
        <v>16</v>
      </c>
      <c r="C1202" s="81"/>
      <c r="D1202" s="81"/>
      <c r="E1202" s="81"/>
      <c r="F1202" s="81"/>
      <c r="G1202" s="81"/>
      <c r="H1202" s="81"/>
      <c r="I1202" s="81"/>
      <c r="J1202" s="81"/>
      <c r="K1202" s="81"/>
      <c r="L1202" s="81"/>
    </row>
    <row r="1203" spans="2:12" ht="18.75">
      <c r="B1203" s="87" t="s">
        <v>1009</v>
      </c>
      <c r="C1203" s="76"/>
      <c r="D1203" s="76"/>
      <c r="E1203" s="76"/>
      <c r="F1203" s="77"/>
      <c r="G1203" s="9"/>
      <c r="H1203" s="10"/>
      <c r="I1203" s="10"/>
      <c r="J1203" s="10"/>
      <c r="K1203" s="10"/>
      <c r="L1203" s="10"/>
    </row>
    <row r="1204" spans="2:12" ht="15">
      <c r="B1204" s="11" t="s">
        <v>20</v>
      </c>
      <c r="C1204" s="12" t="s">
        <v>21</v>
      </c>
      <c r="D1204" s="13" t="s">
        <v>22</v>
      </c>
      <c r="E1204" s="14" t="s">
        <v>23</v>
      </c>
      <c r="F1204" s="15" t="s">
        <v>24</v>
      </c>
      <c r="G1204" s="16"/>
      <c r="H1204" s="17" t="s">
        <v>20</v>
      </c>
      <c r="I1204" s="12" t="s">
        <v>25</v>
      </c>
      <c r="J1204" s="13" t="s">
        <v>22</v>
      </c>
      <c r="K1204" s="15" t="s">
        <v>23</v>
      </c>
      <c r="L1204" s="15" t="s">
        <v>24</v>
      </c>
    </row>
    <row r="1205" spans="2:12" ht="15">
      <c r="B1205" s="18">
        <v>39783</v>
      </c>
      <c r="C1205" s="19">
        <v>31.54</v>
      </c>
      <c r="D1205" s="20"/>
      <c r="E1205" s="21">
        <v>1000</v>
      </c>
      <c r="F1205" s="22">
        <f>(E1205)+(E1205*D1206)</f>
        <v>1440.3931515535828</v>
      </c>
      <c r="G1205" s="16"/>
      <c r="H1205" s="23">
        <v>39783</v>
      </c>
      <c r="I1205" s="24">
        <v>8515</v>
      </c>
      <c r="J1205" s="20"/>
      <c r="K1205" s="21">
        <v>1000</v>
      </c>
      <c r="L1205" s="22">
        <f>(K1205)+(K1205*J1206)</f>
        <v>1229.7122724603641</v>
      </c>
    </row>
    <row r="1206" spans="2:12" ht="15">
      <c r="B1206" s="18">
        <v>40148</v>
      </c>
      <c r="C1206" s="19">
        <v>45.43</v>
      </c>
      <c r="D1206" s="25">
        <f t="shared" ref="D1206:D1215" si="225">(C1206-C1205)/C1205</f>
        <v>0.44039315155358277</v>
      </c>
      <c r="E1206" s="21">
        <v>1000</v>
      </c>
      <c r="F1206" s="22">
        <f t="shared" ref="F1206:F1214" si="226">(F1205+E1206)+(F1205+E1206)*D1207</f>
        <v>3971.8835488855802</v>
      </c>
      <c r="G1206" s="16"/>
      <c r="H1206" s="23">
        <v>40148</v>
      </c>
      <c r="I1206" s="24">
        <v>10471</v>
      </c>
      <c r="J1206" s="25">
        <f t="shared" ref="J1206:J1215" si="227">(I1206-I1205)/I1205</f>
        <v>0.22971227246036408</v>
      </c>
      <c r="K1206" s="21">
        <v>1000</v>
      </c>
      <c r="L1206" s="22">
        <f t="shared" ref="L1206:L1214" si="228">(L1205+K1206)+(L1205+K1206)*J1207</f>
        <v>2446.9127803306319</v>
      </c>
    </row>
    <row r="1207" spans="2:12" ht="15">
      <c r="B1207" s="18">
        <v>40513</v>
      </c>
      <c r="C1207" s="19">
        <v>73.94</v>
      </c>
      <c r="D1207" s="25">
        <f t="shared" si="225"/>
        <v>0.62755888179616992</v>
      </c>
      <c r="E1207" s="21">
        <v>1000</v>
      </c>
      <c r="F1207" s="22">
        <f t="shared" si="226"/>
        <v>4470.9296343711412</v>
      </c>
      <c r="G1207" s="16"/>
      <c r="H1207" s="23">
        <v>40513</v>
      </c>
      <c r="I1207" s="24">
        <v>11491</v>
      </c>
      <c r="J1207" s="25">
        <f t="shared" si="227"/>
        <v>9.741189953204088E-2</v>
      </c>
      <c r="K1207" s="21">
        <v>1000</v>
      </c>
      <c r="L1207" s="22">
        <f t="shared" si="228"/>
        <v>3664.6883158384239</v>
      </c>
    </row>
    <row r="1208" spans="2:12" ht="15">
      <c r="B1208" s="18">
        <v>40878</v>
      </c>
      <c r="C1208" s="19">
        <v>66.489999999999995</v>
      </c>
      <c r="D1208" s="25">
        <f t="shared" si="225"/>
        <v>-0.10075737084122266</v>
      </c>
      <c r="E1208" s="21">
        <v>1000</v>
      </c>
      <c r="F1208" s="22">
        <f t="shared" si="226"/>
        <v>6222.9870393666624</v>
      </c>
      <c r="G1208" s="16"/>
      <c r="H1208" s="23">
        <v>40878</v>
      </c>
      <c r="I1208" s="24">
        <v>12217</v>
      </c>
      <c r="J1208" s="25">
        <f t="shared" si="227"/>
        <v>6.3179879906013398E-2</v>
      </c>
      <c r="K1208" s="21">
        <v>1000</v>
      </c>
      <c r="L1208" s="22">
        <f t="shared" si="228"/>
        <v>5022.8349672468257</v>
      </c>
    </row>
    <row r="1209" spans="2:12" ht="15">
      <c r="B1209" s="18">
        <v>41244</v>
      </c>
      <c r="C1209" s="19">
        <v>75.63</v>
      </c>
      <c r="D1209" s="25">
        <f t="shared" si="225"/>
        <v>0.13746428034290872</v>
      </c>
      <c r="E1209" s="21">
        <v>1000</v>
      </c>
      <c r="F1209" s="22">
        <f t="shared" si="226"/>
        <v>11118.605726868529</v>
      </c>
      <c r="G1209" s="16"/>
      <c r="H1209" s="23">
        <v>41244</v>
      </c>
      <c r="I1209" s="24">
        <v>13155</v>
      </c>
      <c r="J1209" s="25">
        <f t="shared" si="227"/>
        <v>7.6778259801915369E-2</v>
      </c>
      <c r="K1209" s="21">
        <v>1000</v>
      </c>
      <c r="L1209" s="22">
        <f t="shared" si="228"/>
        <v>7213.2090390705998</v>
      </c>
    </row>
    <row r="1210" spans="2:12" ht="15">
      <c r="B1210" s="18">
        <v>41609</v>
      </c>
      <c r="C1210" s="19">
        <v>116.42</v>
      </c>
      <c r="D1210" s="25">
        <f t="shared" si="225"/>
        <v>0.53933624223191867</v>
      </c>
      <c r="E1210" s="21">
        <v>1000</v>
      </c>
      <c r="F1210" s="22">
        <f t="shared" si="226"/>
        <v>12358.021576136674</v>
      </c>
      <c r="G1210" s="16"/>
      <c r="H1210" s="23">
        <v>41609</v>
      </c>
      <c r="I1210" s="24">
        <v>15755</v>
      </c>
      <c r="J1210" s="25">
        <f t="shared" si="227"/>
        <v>0.1976434815659445</v>
      </c>
      <c r="K1210" s="21">
        <v>1000</v>
      </c>
      <c r="L1210" s="22">
        <f t="shared" si="228"/>
        <v>9411.1750417227249</v>
      </c>
    </row>
    <row r="1211" spans="2:12" ht="15">
      <c r="B1211" s="18">
        <v>41974</v>
      </c>
      <c r="C1211" s="19">
        <v>118.72</v>
      </c>
      <c r="D1211" s="25">
        <f t="shared" si="225"/>
        <v>1.9756055660539402E-2</v>
      </c>
      <c r="E1211" s="21">
        <v>1000</v>
      </c>
      <c r="F1211" s="22">
        <f t="shared" si="226"/>
        <v>10277.305346734534</v>
      </c>
      <c r="G1211" s="16"/>
      <c r="H1211" s="23">
        <v>41974</v>
      </c>
      <c r="I1211" s="24">
        <v>18053</v>
      </c>
      <c r="J1211" s="25">
        <f t="shared" si="227"/>
        <v>0.14585845763249761</v>
      </c>
      <c r="K1211" s="21">
        <v>1000</v>
      </c>
      <c r="L1211" s="22">
        <f t="shared" si="228"/>
        <v>10049.007095885365</v>
      </c>
    </row>
    <row r="1212" spans="2:12" ht="15">
      <c r="B1212" s="18">
        <v>42339</v>
      </c>
      <c r="C1212" s="19">
        <v>91.34</v>
      </c>
      <c r="D1212" s="25">
        <f t="shared" si="225"/>
        <v>-0.23062668463611857</v>
      </c>
      <c r="E1212" s="21">
        <v>1000</v>
      </c>
      <c r="F1212" s="22">
        <f t="shared" si="226"/>
        <v>16641.865422447423</v>
      </c>
      <c r="G1212" s="16"/>
      <c r="H1212" s="23">
        <v>42339</v>
      </c>
      <c r="I1212" s="24">
        <v>17425</v>
      </c>
      <c r="J1212" s="25">
        <f t="shared" si="227"/>
        <v>-3.4786462083864177E-2</v>
      </c>
      <c r="K1212" s="21">
        <v>1000</v>
      </c>
      <c r="L1212" s="22">
        <f t="shared" si="228"/>
        <v>12658.325891257362</v>
      </c>
    </row>
    <row r="1213" spans="2:12" ht="15">
      <c r="B1213" s="18">
        <v>42705</v>
      </c>
      <c r="C1213" s="19">
        <v>134.79</v>
      </c>
      <c r="D1213" s="25">
        <f t="shared" si="225"/>
        <v>0.47569520472958166</v>
      </c>
      <c r="E1213" s="21">
        <v>1000</v>
      </c>
      <c r="F1213" s="22">
        <f t="shared" si="226"/>
        <v>25565.587751069485</v>
      </c>
      <c r="G1213" s="16"/>
      <c r="H1213" s="23">
        <v>42705</v>
      </c>
      <c r="I1213" s="24">
        <v>19963</v>
      </c>
      <c r="J1213" s="25">
        <f t="shared" si="227"/>
        <v>0.14565279770444764</v>
      </c>
      <c r="K1213" s="21">
        <v>1000</v>
      </c>
      <c r="L1213" s="22">
        <f t="shared" si="228"/>
        <v>16984.134745507828</v>
      </c>
    </row>
    <row r="1214" spans="2:12" ht="15">
      <c r="B1214" s="18">
        <v>43070</v>
      </c>
      <c r="C1214" s="19">
        <v>195.33</v>
      </c>
      <c r="D1214" s="25">
        <f t="shared" si="225"/>
        <v>0.44914311150678854</v>
      </c>
      <c r="E1214" s="21">
        <v>1000</v>
      </c>
      <c r="F1214" s="26">
        <f t="shared" si="226"/>
        <v>20191.097924147725</v>
      </c>
      <c r="G1214" s="16"/>
      <c r="H1214" s="23">
        <v>43070</v>
      </c>
      <c r="I1214" s="24">
        <v>24824</v>
      </c>
      <c r="J1214" s="25">
        <f t="shared" si="227"/>
        <v>0.24350047588037871</v>
      </c>
      <c r="K1214" s="21">
        <v>1000</v>
      </c>
      <c r="L1214" s="27">
        <f t="shared" si="228"/>
        <v>16899.609700630885</v>
      </c>
    </row>
    <row r="1215" spans="2:12" ht="15">
      <c r="B1215" s="18">
        <v>43435</v>
      </c>
      <c r="C1215" s="19">
        <v>148.46</v>
      </c>
      <c r="D1215" s="25">
        <f t="shared" si="225"/>
        <v>-0.23995290022014029</v>
      </c>
      <c r="E1215" s="28"/>
      <c r="F1215" s="28"/>
      <c r="G1215" s="16"/>
      <c r="H1215" s="23">
        <v>43435</v>
      </c>
      <c r="I1215" s="24">
        <v>23327</v>
      </c>
      <c r="J1215" s="25">
        <f t="shared" si="227"/>
        <v>-6.0304543989687397E-2</v>
      </c>
      <c r="K1215" s="29"/>
      <c r="L1215" s="30"/>
    </row>
    <row r="1216" spans="2:12" ht="15">
      <c r="B1216" s="9"/>
      <c r="C1216" s="9"/>
      <c r="D1216" s="9"/>
      <c r="E1216" s="31">
        <f>SUM(E1205:E1215)</f>
        <v>10000</v>
      </c>
      <c r="F1216" s="32"/>
      <c r="G1216" s="9"/>
      <c r="H1216" s="9"/>
      <c r="I1216" s="9"/>
      <c r="J1216" s="9"/>
      <c r="K1216" s="31">
        <f>SUM(K1205:K1215)</f>
        <v>10000</v>
      </c>
      <c r="L1216" s="33"/>
    </row>
    <row r="1217" spans="1:12" ht="15">
      <c r="B1217" s="9"/>
      <c r="C1217" s="9"/>
      <c r="D1217" s="9"/>
      <c r="E1217" s="31"/>
      <c r="F1217" s="32"/>
      <c r="G1217" s="9"/>
      <c r="H1217" s="9"/>
      <c r="I1217" s="9"/>
      <c r="J1217" s="9"/>
      <c r="K1217" s="31"/>
      <c r="L1217" s="33"/>
    </row>
    <row r="1218" spans="1:12" ht="14.25">
      <c r="A1218" s="2" t="s">
        <v>1010</v>
      </c>
      <c r="B1218" s="79" t="s">
        <v>1011</v>
      </c>
      <c r="C1218" s="76"/>
      <c r="D1218" s="76"/>
      <c r="E1218" s="76"/>
      <c r="F1218" s="76"/>
      <c r="G1218" s="76"/>
      <c r="H1218" s="76"/>
      <c r="I1218" s="76"/>
      <c r="J1218" s="76"/>
      <c r="K1218" s="76"/>
      <c r="L1218" s="77"/>
    </row>
    <row r="1219" spans="1:12" ht="12.75">
      <c r="B1219" s="82" t="s">
        <v>2</v>
      </c>
      <c r="C1219" s="76"/>
      <c r="D1219" s="76"/>
      <c r="E1219" s="76"/>
      <c r="F1219" s="76"/>
      <c r="G1219" s="76"/>
      <c r="H1219" s="76"/>
      <c r="I1219" s="76"/>
      <c r="J1219" s="76"/>
      <c r="K1219" s="76"/>
      <c r="L1219" s="77"/>
    </row>
    <row r="1220" spans="1:12" ht="12.75">
      <c r="B1220" s="78" t="s">
        <v>1012</v>
      </c>
      <c r="C1220" s="76"/>
      <c r="D1220" s="76"/>
      <c r="E1220" s="76"/>
      <c r="F1220" s="76"/>
      <c r="G1220" s="76"/>
      <c r="H1220" s="76"/>
      <c r="I1220" s="76"/>
      <c r="J1220" s="76"/>
      <c r="K1220" s="76"/>
      <c r="L1220" s="77"/>
    </row>
    <row r="1221" spans="1:12" ht="12.75">
      <c r="B1221" s="3"/>
      <c r="C1221" s="4">
        <v>2018</v>
      </c>
      <c r="D1221" s="4">
        <v>2017</v>
      </c>
      <c r="E1221" s="4">
        <v>2016</v>
      </c>
      <c r="F1221" s="4">
        <v>2015</v>
      </c>
      <c r="G1221" s="4">
        <v>2014</v>
      </c>
      <c r="H1221" s="4">
        <v>2013</v>
      </c>
      <c r="I1221" s="4">
        <v>2012</v>
      </c>
      <c r="J1221" s="4">
        <v>2011</v>
      </c>
      <c r="K1221" s="4">
        <v>2010</v>
      </c>
      <c r="L1221" s="4">
        <v>2009</v>
      </c>
    </row>
    <row r="1222" spans="1:12" ht="12.75">
      <c r="B1222" s="5" t="s">
        <v>10</v>
      </c>
      <c r="C1222" s="6">
        <v>2965</v>
      </c>
      <c r="D1222" s="6">
        <v>2845</v>
      </c>
      <c r="E1222" s="6">
        <v>2780</v>
      </c>
      <c r="F1222" s="6">
        <v>6449</v>
      </c>
      <c r="G1222" s="6">
        <v>7039</v>
      </c>
      <c r="H1222" s="6">
        <v>6997</v>
      </c>
      <c r="I1222" s="6">
        <v>4416</v>
      </c>
      <c r="J1222" s="6">
        <v>3456</v>
      </c>
      <c r="K1222" s="6">
        <v>3030</v>
      </c>
      <c r="L1222" s="6">
        <v>2692</v>
      </c>
    </row>
    <row r="1223" spans="1:12" ht="12.75">
      <c r="B1223" s="5" t="s">
        <v>11</v>
      </c>
      <c r="C1223" s="6">
        <v>379</v>
      </c>
      <c r="D1223" s="6">
        <v>172</v>
      </c>
      <c r="E1223" s="6">
        <v>220</v>
      </c>
      <c r="F1223" s="6">
        <v>74</v>
      </c>
      <c r="G1223" s="6">
        <v>784</v>
      </c>
      <c r="H1223" s="6">
        <v>694</v>
      </c>
      <c r="I1223" s="6">
        <v>-183</v>
      </c>
      <c r="J1223" s="6">
        <v>43</v>
      </c>
      <c r="K1223" s="6">
        <v>278</v>
      </c>
      <c r="L1223" s="6">
        <v>172</v>
      </c>
    </row>
    <row r="1224" spans="1:12" ht="12.75">
      <c r="B1224" s="5" t="s">
        <v>12</v>
      </c>
      <c r="C1224" s="6">
        <v>347</v>
      </c>
      <c r="D1224" s="6">
        <v>666</v>
      </c>
      <c r="E1224" s="6">
        <v>522</v>
      </c>
      <c r="F1224" s="6">
        <v>-76</v>
      </c>
      <c r="G1224" s="6">
        <v>214</v>
      </c>
      <c r="H1224" s="6">
        <v>536</v>
      </c>
      <c r="I1224" s="6">
        <v>-107</v>
      </c>
      <c r="J1224" s="6">
        <v>-7</v>
      </c>
      <c r="K1224" s="6">
        <v>185</v>
      </c>
      <c r="L1224" s="6">
        <v>115</v>
      </c>
    </row>
    <row r="1225" spans="1:12" ht="12.75">
      <c r="B1225" s="5" t="s">
        <v>13</v>
      </c>
      <c r="C1225" s="7">
        <v>1.96</v>
      </c>
      <c r="D1225" s="7">
        <v>3.63</v>
      </c>
      <c r="E1225" s="7">
        <v>2.85</v>
      </c>
      <c r="F1225" s="7">
        <v>-0.42</v>
      </c>
      <c r="G1225" s="7">
        <v>1.1100000000000001</v>
      </c>
      <c r="H1225" s="7">
        <v>2.62</v>
      </c>
      <c r="I1225" s="7">
        <v>-0.84</v>
      </c>
      <c r="J1225" s="7">
        <v>-0.08</v>
      </c>
      <c r="K1225" s="7">
        <v>1.86</v>
      </c>
      <c r="L1225" s="7">
        <v>1.17</v>
      </c>
    </row>
    <row r="1226" spans="1:12" ht="12.75">
      <c r="B1226" s="5" t="s">
        <v>14</v>
      </c>
      <c r="C1226" s="7">
        <v>37.61</v>
      </c>
      <c r="D1226" s="7">
        <v>46.14</v>
      </c>
      <c r="E1226" s="7">
        <v>35.479999999999997</v>
      </c>
      <c r="F1226" s="7">
        <v>30.22</v>
      </c>
      <c r="G1226" s="7">
        <v>39.26</v>
      </c>
      <c r="H1226" s="7">
        <v>44.87</v>
      </c>
      <c r="I1226" s="7">
        <v>27.69</v>
      </c>
      <c r="J1226" s="7">
        <v>18.16</v>
      </c>
      <c r="K1226" s="7">
        <v>19.3</v>
      </c>
      <c r="L1226" s="7">
        <v>16.510000000000002</v>
      </c>
    </row>
    <row r="1227" spans="1:12" ht="12.75">
      <c r="B1227" s="5" t="s">
        <v>15</v>
      </c>
      <c r="C1227" s="8">
        <f t="shared" ref="C1227:L1227" si="229">C1226/C1225</f>
        <v>19.188775510204081</v>
      </c>
      <c r="D1227" s="8">
        <f t="shared" si="229"/>
        <v>12.710743801652892</v>
      </c>
      <c r="E1227" s="8">
        <f t="shared" si="229"/>
        <v>12.449122807017542</v>
      </c>
      <c r="F1227" s="8">
        <f t="shared" si="229"/>
        <v>-71.952380952380949</v>
      </c>
      <c r="G1227" s="8">
        <f t="shared" si="229"/>
        <v>35.369369369369366</v>
      </c>
      <c r="H1227" s="8">
        <f t="shared" si="229"/>
        <v>17.125954198473281</v>
      </c>
      <c r="I1227" s="8">
        <f t="shared" si="229"/>
        <v>-32.964285714285715</v>
      </c>
      <c r="J1227" s="8">
        <f t="shared" si="229"/>
        <v>-227</v>
      </c>
      <c r="K1227" s="8">
        <f t="shared" si="229"/>
        <v>10.376344086021506</v>
      </c>
      <c r="L1227" s="8">
        <f t="shared" si="229"/>
        <v>14.111111111111112</v>
      </c>
    </row>
    <row r="1229" spans="1:12" ht="15">
      <c r="B1229" s="80" t="s">
        <v>16</v>
      </c>
      <c r="C1229" s="81"/>
      <c r="D1229" s="81"/>
      <c r="E1229" s="81"/>
      <c r="F1229" s="81"/>
      <c r="G1229" s="81"/>
      <c r="H1229" s="81"/>
      <c r="I1229" s="81"/>
      <c r="J1229" s="81"/>
      <c r="K1229" s="81"/>
      <c r="L1229" s="81"/>
    </row>
    <row r="1230" spans="1:12" ht="18.75">
      <c r="B1230" s="87" t="s">
        <v>1013</v>
      </c>
      <c r="C1230" s="76"/>
      <c r="D1230" s="76"/>
      <c r="E1230" s="76"/>
      <c r="F1230" s="77"/>
      <c r="G1230" s="9"/>
      <c r="H1230" s="10"/>
      <c r="I1230" s="10"/>
      <c r="J1230" s="10"/>
      <c r="K1230" s="10"/>
      <c r="L1230" s="10"/>
    </row>
    <row r="1231" spans="1:12" ht="15">
      <c r="B1231" s="11" t="s">
        <v>20</v>
      </c>
      <c r="C1231" s="12" t="s">
        <v>21</v>
      </c>
      <c r="D1231" s="13" t="s">
        <v>22</v>
      </c>
      <c r="E1231" s="14" t="s">
        <v>23</v>
      </c>
      <c r="F1231" s="15" t="s">
        <v>24</v>
      </c>
      <c r="G1231" s="16"/>
      <c r="H1231" s="17" t="s">
        <v>20</v>
      </c>
      <c r="I1231" s="12" t="s">
        <v>25</v>
      </c>
      <c r="J1231" s="13" t="s">
        <v>22</v>
      </c>
      <c r="K1231" s="15" t="s">
        <v>23</v>
      </c>
      <c r="L1231" s="15" t="s">
        <v>24</v>
      </c>
    </row>
    <row r="1232" spans="1:12" ht="15">
      <c r="B1232" s="18">
        <v>39783</v>
      </c>
      <c r="C1232" s="19">
        <v>11.23</v>
      </c>
      <c r="D1232" s="20"/>
      <c r="E1232" s="21">
        <v>1000</v>
      </c>
      <c r="F1232" s="22">
        <f>(E1232)+(E1232*D1233)</f>
        <v>1470.1691896705254</v>
      </c>
      <c r="G1232" s="16"/>
      <c r="H1232" s="23">
        <v>39783</v>
      </c>
      <c r="I1232" s="24">
        <v>8515</v>
      </c>
      <c r="J1232" s="20"/>
      <c r="K1232" s="21">
        <v>1000</v>
      </c>
      <c r="L1232" s="22">
        <f>(K1232)+(K1232*J1233)</f>
        <v>1229.7122724603641</v>
      </c>
    </row>
    <row r="1233" spans="1:12" ht="15">
      <c r="B1233" s="18">
        <v>40148</v>
      </c>
      <c r="C1233" s="19">
        <v>16.510000000000002</v>
      </c>
      <c r="D1233" s="25">
        <f t="shared" ref="D1233:D1242" si="230">(C1233-C1232)/C1232</f>
        <v>0.47016918967052546</v>
      </c>
      <c r="E1233" s="21">
        <v>1000</v>
      </c>
      <c r="F1233" s="22">
        <f t="shared" ref="F1233:F1241" si="231">(F1232+E1233)+(F1232+E1233)*D1234</f>
        <v>2887.5993555809287</v>
      </c>
      <c r="G1233" s="16"/>
      <c r="H1233" s="23">
        <v>40148</v>
      </c>
      <c r="I1233" s="24">
        <v>10471</v>
      </c>
      <c r="J1233" s="25">
        <f t="shared" ref="J1233:J1242" si="232">(I1233-I1232)/I1232</f>
        <v>0.22971227246036408</v>
      </c>
      <c r="K1233" s="21">
        <v>1000</v>
      </c>
      <c r="L1233" s="22">
        <f t="shared" ref="L1233:L1241" si="233">(L1232+K1233)+(L1232+K1233)*J1234</f>
        <v>2446.9127803306319</v>
      </c>
    </row>
    <row r="1234" spans="1:12" ht="15">
      <c r="B1234" s="18">
        <v>40513</v>
      </c>
      <c r="C1234" s="19">
        <v>19.3</v>
      </c>
      <c r="D1234" s="25">
        <f t="shared" si="230"/>
        <v>0.16898849182313744</v>
      </c>
      <c r="E1234" s="21">
        <v>1000</v>
      </c>
      <c r="F1234" s="22">
        <f t="shared" si="231"/>
        <v>3657.9691345777028</v>
      </c>
      <c r="G1234" s="16"/>
      <c r="H1234" s="23">
        <v>40513</v>
      </c>
      <c r="I1234" s="24">
        <v>11491</v>
      </c>
      <c r="J1234" s="25">
        <f t="shared" si="232"/>
        <v>9.741189953204088E-2</v>
      </c>
      <c r="K1234" s="21">
        <v>1000</v>
      </c>
      <c r="L1234" s="22">
        <f t="shared" si="233"/>
        <v>3664.6883158384239</v>
      </c>
    </row>
    <row r="1235" spans="1:12" ht="15">
      <c r="B1235" s="18">
        <v>40878</v>
      </c>
      <c r="C1235" s="19">
        <v>18.16</v>
      </c>
      <c r="D1235" s="25">
        <f t="shared" si="230"/>
        <v>-5.9067357512953396E-2</v>
      </c>
      <c r="E1235" s="21">
        <v>1000</v>
      </c>
      <c r="F1235" s="22">
        <f t="shared" si="231"/>
        <v>7102.3769458401202</v>
      </c>
      <c r="G1235" s="16"/>
      <c r="H1235" s="23">
        <v>40878</v>
      </c>
      <c r="I1235" s="24">
        <v>12217</v>
      </c>
      <c r="J1235" s="25">
        <f t="shared" si="232"/>
        <v>6.3179879906013398E-2</v>
      </c>
      <c r="K1235" s="21">
        <v>1000</v>
      </c>
      <c r="L1235" s="22">
        <f t="shared" si="233"/>
        <v>5022.8349672468257</v>
      </c>
    </row>
    <row r="1236" spans="1:12" ht="15">
      <c r="B1236" s="18">
        <v>41244</v>
      </c>
      <c r="C1236" s="19">
        <v>27.69</v>
      </c>
      <c r="D1236" s="25">
        <f t="shared" si="230"/>
        <v>0.52477973568281944</v>
      </c>
      <c r="E1236" s="21">
        <v>1000</v>
      </c>
      <c r="F1236" s="22">
        <f t="shared" si="231"/>
        <v>13129.420496924744</v>
      </c>
      <c r="G1236" s="16"/>
      <c r="H1236" s="23">
        <v>41244</v>
      </c>
      <c r="I1236" s="24">
        <v>13155</v>
      </c>
      <c r="J1236" s="25">
        <f t="shared" si="232"/>
        <v>7.6778259801915369E-2</v>
      </c>
      <c r="K1236" s="21">
        <v>1000</v>
      </c>
      <c r="L1236" s="22">
        <f t="shared" si="233"/>
        <v>7213.2090390705998</v>
      </c>
    </row>
    <row r="1237" spans="1:12" ht="15">
      <c r="B1237" s="18">
        <v>41609</v>
      </c>
      <c r="C1237" s="19">
        <v>44.87</v>
      </c>
      <c r="D1237" s="25">
        <f t="shared" si="230"/>
        <v>0.620440592271578</v>
      </c>
      <c r="E1237" s="21">
        <v>1000</v>
      </c>
      <c r="F1237" s="22">
        <f t="shared" si="231"/>
        <v>12362.849313779039</v>
      </c>
      <c r="G1237" s="16"/>
      <c r="H1237" s="23">
        <v>41609</v>
      </c>
      <c r="I1237" s="24">
        <v>15755</v>
      </c>
      <c r="J1237" s="25">
        <f t="shared" si="232"/>
        <v>0.1976434815659445</v>
      </c>
      <c r="K1237" s="21">
        <v>1000</v>
      </c>
      <c r="L1237" s="22">
        <f t="shared" si="233"/>
        <v>9411.1750417227249</v>
      </c>
    </row>
    <row r="1238" spans="1:12" ht="15">
      <c r="B1238" s="18">
        <v>41974</v>
      </c>
      <c r="C1238" s="19">
        <v>39.26</v>
      </c>
      <c r="D1238" s="25">
        <f t="shared" si="230"/>
        <v>-0.12502785825718743</v>
      </c>
      <c r="E1238" s="21">
        <v>1000</v>
      </c>
      <c r="F1238" s="22">
        <f t="shared" si="231"/>
        <v>10285.922217585394</v>
      </c>
      <c r="G1238" s="16"/>
      <c r="H1238" s="23">
        <v>41974</v>
      </c>
      <c r="I1238" s="24">
        <v>18053</v>
      </c>
      <c r="J1238" s="25">
        <f t="shared" si="232"/>
        <v>0.14585845763249761</v>
      </c>
      <c r="K1238" s="21">
        <v>1000</v>
      </c>
      <c r="L1238" s="22">
        <f t="shared" si="233"/>
        <v>10049.007095885365</v>
      </c>
    </row>
    <row r="1239" spans="1:12" ht="15">
      <c r="B1239" s="18">
        <v>42339</v>
      </c>
      <c r="C1239" s="19">
        <v>30.22</v>
      </c>
      <c r="D1239" s="25">
        <f t="shared" si="230"/>
        <v>-0.2302598064187468</v>
      </c>
      <c r="E1239" s="21">
        <v>1000</v>
      </c>
      <c r="F1239" s="22">
        <f t="shared" si="231"/>
        <v>13250.31503242653</v>
      </c>
      <c r="G1239" s="16"/>
      <c r="H1239" s="23">
        <v>42339</v>
      </c>
      <c r="I1239" s="24">
        <v>17425</v>
      </c>
      <c r="J1239" s="25">
        <f t="shared" si="232"/>
        <v>-3.4786462083864177E-2</v>
      </c>
      <c r="K1239" s="21">
        <v>1000</v>
      </c>
      <c r="L1239" s="22">
        <f t="shared" si="233"/>
        <v>12658.325891257362</v>
      </c>
    </row>
    <row r="1240" spans="1:12" ht="15">
      <c r="B1240" s="18">
        <v>42705</v>
      </c>
      <c r="C1240" s="19">
        <v>35.479999999999997</v>
      </c>
      <c r="D1240" s="25">
        <f t="shared" si="230"/>
        <v>0.17405691594970213</v>
      </c>
      <c r="E1240" s="21">
        <v>1000</v>
      </c>
      <c r="F1240" s="22">
        <f t="shared" si="231"/>
        <v>18531.835839801584</v>
      </c>
      <c r="G1240" s="16"/>
      <c r="H1240" s="23">
        <v>42705</v>
      </c>
      <c r="I1240" s="24">
        <v>19963</v>
      </c>
      <c r="J1240" s="25">
        <f t="shared" si="232"/>
        <v>0.14565279770444764</v>
      </c>
      <c r="K1240" s="21">
        <v>1000</v>
      </c>
      <c r="L1240" s="22">
        <f t="shared" si="233"/>
        <v>16984.134745507828</v>
      </c>
    </row>
    <row r="1241" spans="1:12" ht="15">
      <c r="B1241" s="18">
        <v>43070</v>
      </c>
      <c r="C1241" s="19">
        <v>46.14</v>
      </c>
      <c r="D1241" s="25">
        <f t="shared" si="230"/>
        <v>0.30045095828635865</v>
      </c>
      <c r="E1241" s="21">
        <v>1000</v>
      </c>
      <c r="F1241" s="26">
        <f t="shared" si="231"/>
        <v>15920.943778390498</v>
      </c>
      <c r="G1241" s="16"/>
      <c r="H1241" s="23">
        <v>43070</v>
      </c>
      <c r="I1241" s="24">
        <v>24824</v>
      </c>
      <c r="J1241" s="25">
        <f t="shared" si="232"/>
        <v>0.24350047588037871</v>
      </c>
      <c r="K1241" s="21">
        <v>1000</v>
      </c>
      <c r="L1241" s="27">
        <f t="shared" si="233"/>
        <v>16899.609700630885</v>
      </c>
    </row>
    <row r="1242" spans="1:12" ht="15">
      <c r="B1242" s="18">
        <v>43435</v>
      </c>
      <c r="C1242" s="19">
        <v>37.61</v>
      </c>
      <c r="D1242" s="25">
        <f t="shared" si="230"/>
        <v>-0.18487212830515823</v>
      </c>
      <c r="E1242" s="28"/>
      <c r="F1242" s="28"/>
      <c r="G1242" s="16"/>
      <c r="H1242" s="23">
        <v>43435</v>
      </c>
      <c r="I1242" s="24">
        <v>23327</v>
      </c>
      <c r="J1242" s="25">
        <f t="shared" si="232"/>
        <v>-6.0304543989687397E-2</v>
      </c>
      <c r="K1242" s="29"/>
      <c r="L1242" s="30"/>
    </row>
    <row r="1243" spans="1:12" ht="15">
      <c r="B1243" s="9"/>
      <c r="C1243" s="9"/>
      <c r="D1243" s="9"/>
      <c r="E1243" s="31">
        <f>SUM(E1232:E1242)</f>
        <v>10000</v>
      </c>
      <c r="F1243" s="32"/>
      <c r="G1243" s="9"/>
      <c r="H1243" s="9"/>
      <c r="I1243" s="9"/>
      <c r="J1243" s="9"/>
      <c r="K1243" s="31">
        <f>SUM(K1232:K1242)</f>
        <v>10000</v>
      </c>
      <c r="L1243" s="33"/>
    </row>
    <row r="1244" spans="1:12" ht="15">
      <c r="B1244" s="9"/>
      <c r="C1244" s="9"/>
      <c r="D1244" s="9"/>
      <c r="E1244" s="31"/>
      <c r="F1244" s="32"/>
      <c r="G1244" s="9"/>
      <c r="H1244" s="9"/>
      <c r="I1244" s="9"/>
      <c r="J1244" s="9"/>
      <c r="K1244" s="31"/>
      <c r="L1244" s="33"/>
    </row>
    <row r="1245" spans="1:12" ht="14.25">
      <c r="A1245" s="2" t="s">
        <v>1014</v>
      </c>
      <c r="B1245" s="79" t="s">
        <v>1015</v>
      </c>
      <c r="C1245" s="76"/>
      <c r="D1245" s="76"/>
      <c r="E1245" s="76"/>
      <c r="F1245" s="76"/>
      <c r="G1245" s="76"/>
      <c r="H1245" s="76"/>
      <c r="I1245" s="76"/>
      <c r="J1245" s="76"/>
      <c r="K1245" s="76"/>
      <c r="L1245" s="77"/>
    </row>
    <row r="1246" spans="1:12" ht="12.75">
      <c r="B1246" s="82" t="s">
        <v>2</v>
      </c>
      <c r="C1246" s="76"/>
      <c r="D1246" s="76"/>
      <c r="E1246" s="76"/>
      <c r="F1246" s="76"/>
      <c r="G1246" s="76"/>
      <c r="H1246" s="76"/>
      <c r="I1246" s="76"/>
      <c r="J1246" s="76"/>
      <c r="K1246" s="76"/>
      <c r="L1246" s="77"/>
    </row>
    <row r="1247" spans="1:12" ht="12.75">
      <c r="B1247" s="78" t="s">
        <v>1016</v>
      </c>
      <c r="C1247" s="76"/>
      <c r="D1247" s="76"/>
      <c r="E1247" s="76"/>
      <c r="F1247" s="76"/>
      <c r="G1247" s="76"/>
      <c r="H1247" s="76"/>
      <c r="I1247" s="76"/>
      <c r="J1247" s="76"/>
      <c r="K1247" s="76"/>
      <c r="L1247" s="77"/>
    </row>
    <row r="1248" spans="1:12" ht="12.75">
      <c r="B1248" s="3"/>
      <c r="C1248" s="4">
        <v>2018</v>
      </c>
      <c r="D1248" s="4">
        <v>2017</v>
      </c>
      <c r="E1248" s="4">
        <v>2016</v>
      </c>
      <c r="F1248" s="4">
        <v>2015</v>
      </c>
      <c r="G1248" s="4">
        <v>2014</v>
      </c>
      <c r="H1248" s="4">
        <v>2013</v>
      </c>
      <c r="I1248" s="4">
        <v>2012</v>
      </c>
      <c r="J1248" s="4">
        <v>2011</v>
      </c>
      <c r="K1248" s="4">
        <v>2010</v>
      </c>
      <c r="L1248" s="4">
        <v>2009</v>
      </c>
    </row>
    <row r="1249" spans="2:12" ht="12.75">
      <c r="B1249" s="5" t="s">
        <v>10</v>
      </c>
      <c r="C1249" s="6">
        <v>3740</v>
      </c>
      <c r="D1249" s="6">
        <v>3686</v>
      </c>
      <c r="E1249" s="6">
        <v>3430</v>
      </c>
      <c r="F1249" s="6">
        <v>3352</v>
      </c>
      <c r="G1249" s="6">
        <v>3277</v>
      </c>
      <c r="H1249" s="6">
        <v>3056</v>
      </c>
      <c r="I1249" s="6">
        <v>2937</v>
      </c>
      <c r="J1249" s="6">
        <v>2854</v>
      </c>
      <c r="K1249" s="6">
        <v>2619</v>
      </c>
      <c r="L1249" s="6">
        <v>2362</v>
      </c>
    </row>
    <row r="1250" spans="2:12" ht="12.75">
      <c r="B1250" s="5" t="s">
        <v>11</v>
      </c>
      <c r="C1250" s="6">
        <v>909</v>
      </c>
      <c r="D1250" s="6">
        <v>821</v>
      </c>
      <c r="E1250" s="6">
        <v>801</v>
      </c>
      <c r="F1250" s="6">
        <v>710</v>
      </c>
      <c r="G1250" s="6">
        <v>630</v>
      </c>
      <c r="H1250" s="6">
        <v>526</v>
      </c>
      <c r="I1250" s="6">
        <v>460</v>
      </c>
      <c r="J1250" s="6">
        <v>412</v>
      </c>
      <c r="K1250" s="6">
        <v>277</v>
      </c>
      <c r="L1250" s="6">
        <v>142</v>
      </c>
    </row>
    <row r="1251" spans="2:12" ht="12.75">
      <c r="B1251" s="5" t="s">
        <v>12</v>
      </c>
      <c r="C1251" s="6">
        <v>679</v>
      </c>
      <c r="D1251" s="6">
        <v>557</v>
      </c>
      <c r="E1251" s="6">
        <v>546</v>
      </c>
      <c r="F1251" s="6">
        <v>478</v>
      </c>
      <c r="G1251" s="6">
        <v>421</v>
      </c>
      <c r="H1251" s="6">
        <v>350</v>
      </c>
      <c r="I1251" s="6">
        <v>306</v>
      </c>
      <c r="J1251" s="6">
        <v>276</v>
      </c>
      <c r="K1251" s="6">
        <v>186</v>
      </c>
      <c r="L1251" s="6">
        <v>134</v>
      </c>
    </row>
    <row r="1252" spans="2:12" ht="12.75">
      <c r="B1252" s="5" t="s">
        <v>13</v>
      </c>
      <c r="C1252" s="7">
        <v>11.97</v>
      </c>
      <c r="D1252" s="7">
        <v>9.52</v>
      </c>
      <c r="E1252" s="7">
        <v>9.1999999999999993</v>
      </c>
      <c r="F1252" s="7">
        <v>8.1</v>
      </c>
      <c r="G1252" s="7">
        <v>7.14</v>
      </c>
      <c r="H1252" s="7">
        <v>5.93</v>
      </c>
      <c r="I1252" s="7">
        <v>5.2</v>
      </c>
      <c r="J1252" s="7">
        <v>4.71</v>
      </c>
      <c r="K1252" s="7">
        <v>3.19</v>
      </c>
      <c r="L1252" s="7">
        <v>2.3199999999999998</v>
      </c>
    </row>
    <row r="1253" spans="2:12" ht="12.75">
      <c r="B1253" s="5" t="s">
        <v>14</v>
      </c>
      <c r="C1253" s="7">
        <v>144.43</v>
      </c>
      <c r="D1253" s="7">
        <v>169.65</v>
      </c>
      <c r="E1253" s="7">
        <v>163.69</v>
      </c>
      <c r="F1253" s="7">
        <v>161.22</v>
      </c>
      <c r="G1253" s="7">
        <v>126.83</v>
      </c>
      <c r="H1253" s="7">
        <v>100.04</v>
      </c>
      <c r="I1253" s="7">
        <v>70.92</v>
      </c>
      <c r="J1253" s="7">
        <v>44.49</v>
      </c>
      <c r="K1253" s="7">
        <v>48.59</v>
      </c>
      <c r="L1253" s="7">
        <v>35.33</v>
      </c>
    </row>
    <row r="1254" spans="2:12" ht="12.75">
      <c r="B1254" s="5" t="s">
        <v>15</v>
      </c>
      <c r="C1254" s="8">
        <f t="shared" ref="C1254:L1254" si="234">C1253/C1252</f>
        <v>12.065998329156225</v>
      </c>
      <c r="D1254" s="8">
        <f t="shared" si="234"/>
        <v>17.820378151260506</v>
      </c>
      <c r="E1254" s="8">
        <f t="shared" si="234"/>
        <v>17.792391304347827</v>
      </c>
      <c r="F1254" s="8">
        <f t="shared" si="234"/>
        <v>19.903703703703705</v>
      </c>
      <c r="G1254" s="8">
        <f t="shared" si="234"/>
        <v>17.763305322128851</v>
      </c>
      <c r="H1254" s="8">
        <f t="shared" si="234"/>
        <v>16.870151770657674</v>
      </c>
      <c r="I1254" s="8">
        <f t="shared" si="234"/>
        <v>13.638461538461538</v>
      </c>
      <c r="J1254" s="8">
        <f t="shared" si="234"/>
        <v>9.4458598726114662</v>
      </c>
      <c r="K1254" s="8">
        <f t="shared" si="234"/>
        <v>15.231974921630096</v>
      </c>
      <c r="L1254" s="8">
        <f t="shared" si="234"/>
        <v>15.228448275862069</v>
      </c>
    </row>
    <row r="1256" spans="2:12" ht="15">
      <c r="B1256" s="80" t="s">
        <v>16</v>
      </c>
      <c r="C1256" s="81"/>
      <c r="D1256" s="81"/>
      <c r="E1256" s="81"/>
      <c r="F1256" s="81"/>
      <c r="G1256" s="81"/>
      <c r="H1256" s="81"/>
      <c r="I1256" s="81"/>
      <c r="J1256" s="81"/>
      <c r="K1256" s="81"/>
      <c r="L1256" s="81"/>
    </row>
    <row r="1257" spans="2:12" ht="18.75">
      <c r="B1257" s="87" t="s">
        <v>1017</v>
      </c>
      <c r="C1257" s="76"/>
      <c r="D1257" s="76"/>
      <c r="E1257" s="76"/>
      <c r="F1257" s="77"/>
      <c r="G1257" s="9"/>
      <c r="H1257" s="10"/>
      <c r="I1257" s="10"/>
      <c r="J1257" s="10"/>
      <c r="K1257" s="10"/>
      <c r="L1257" s="10"/>
    </row>
    <row r="1258" spans="2:12" ht="15">
      <c r="B1258" s="11" t="s">
        <v>20</v>
      </c>
      <c r="C1258" s="12" t="s">
        <v>21</v>
      </c>
      <c r="D1258" s="13" t="s">
        <v>22</v>
      </c>
      <c r="E1258" s="14" t="s">
        <v>23</v>
      </c>
      <c r="F1258" s="15" t="s">
        <v>24</v>
      </c>
      <c r="G1258" s="16"/>
      <c r="H1258" s="17" t="s">
        <v>20</v>
      </c>
      <c r="I1258" s="12" t="s">
        <v>25</v>
      </c>
      <c r="J1258" s="13" t="s">
        <v>22</v>
      </c>
      <c r="K1258" s="15" t="s">
        <v>23</v>
      </c>
      <c r="L1258" s="15" t="s">
        <v>24</v>
      </c>
    </row>
    <row r="1259" spans="2:12" ht="15">
      <c r="B1259" s="18">
        <v>39783</v>
      </c>
      <c r="C1259" s="19">
        <v>24.31</v>
      </c>
      <c r="D1259" s="20"/>
      <c r="E1259" s="21">
        <v>1000</v>
      </c>
      <c r="F1259" s="22">
        <f>(E1259)+(E1259*D1260)</f>
        <v>1453.3113944878651</v>
      </c>
      <c r="G1259" s="16"/>
      <c r="H1259" s="23">
        <v>39783</v>
      </c>
      <c r="I1259" s="24">
        <v>8515</v>
      </c>
      <c r="J1259" s="20"/>
      <c r="K1259" s="21">
        <v>1000</v>
      </c>
      <c r="L1259" s="22">
        <f>(K1259)+(K1259*J1260)</f>
        <v>1229.7122724603641</v>
      </c>
    </row>
    <row r="1260" spans="2:12" ht="15">
      <c r="B1260" s="18">
        <v>40148</v>
      </c>
      <c r="C1260" s="19">
        <v>35.33</v>
      </c>
      <c r="D1260" s="25">
        <f t="shared" ref="D1260:D1269" si="235">(C1260-C1259)/C1259</f>
        <v>0.45331139448786506</v>
      </c>
      <c r="E1260" s="21">
        <v>1000</v>
      </c>
      <c r="F1260" s="22">
        <f t="shared" ref="F1260:F1268" si="236">(F1259+E1260)+(F1259+E1260)*D1261</f>
        <v>3374.0843662090401</v>
      </c>
      <c r="G1260" s="16"/>
      <c r="H1260" s="23">
        <v>40148</v>
      </c>
      <c r="I1260" s="24">
        <v>10471</v>
      </c>
      <c r="J1260" s="25">
        <f t="shared" ref="J1260:J1269" si="237">(I1260-I1259)/I1259</f>
        <v>0.22971227246036408</v>
      </c>
      <c r="K1260" s="21">
        <v>1000</v>
      </c>
      <c r="L1260" s="22">
        <f t="shared" ref="L1260:L1268" si="238">(L1259+K1260)+(L1259+K1260)*J1261</f>
        <v>2446.9127803306319</v>
      </c>
    </row>
    <row r="1261" spans="2:12" ht="15">
      <c r="B1261" s="18">
        <v>40513</v>
      </c>
      <c r="C1261" s="19">
        <v>48.59</v>
      </c>
      <c r="D1261" s="25">
        <f t="shared" si="235"/>
        <v>0.37531842626662909</v>
      </c>
      <c r="E1261" s="21">
        <v>1000</v>
      </c>
      <c r="F1261" s="22">
        <f t="shared" si="236"/>
        <v>4005.0013058785798</v>
      </c>
      <c r="G1261" s="16"/>
      <c r="H1261" s="23">
        <v>40513</v>
      </c>
      <c r="I1261" s="24">
        <v>11491</v>
      </c>
      <c r="J1261" s="25">
        <f t="shared" si="237"/>
        <v>9.741189953204088E-2</v>
      </c>
      <c r="K1261" s="21">
        <v>1000</v>
      </c>
      <c r="L1261" s="22">
        <f t="shared" si="238"/>
        <v>3664.6883158384239</v>
      </c>
    </row>
    <row r="1262" spans="2:12" ht="15">
      <c r="B1262" s="18">
        <v>40878</v>
      </c>
      <c r="C1262" s="19">
        <v>44.49</v>
      </c>
      <c r="D1262" s="25">
        <f t="shared" si="235"/>
        <v>-8.4379501955134828E-2</v>
      </c>
      <c r="E1262" s="21">
        <v>1000</v>
      </c>
      <c r="F1262" s="22">
        <f t="shared" si="236"/>
        <v>7978.3028233964687</v>
      </c>
      <c r="G1262" s="16"/>
      <c r="H1262" s="23">
        <v>40878</v>
      </c>
      <c r="I1262" s="24">
        <v>12217</v>
      </c>
      <c r="J1262" s="25">
        <f t="shared" si="237"/>
        <v>6.3179879906013398E-2</v>
      </c>
      <c r="K1262" s="21">
        <v>1000</v>
      </c>
      <c r="L1262" s="22">
        <f t="shared" si="238"/>
        <v>5022.8349672468257</v>
      </c>
    </row>
    <row r="1263" spans="2:12" ht="15">
      <c r="B1263" s="18">
        <v>41244</v>
      </c>
      <c r="C1263" s="19">
        <v>70.92</v>
      </c>
      <c r="D1263" s="25">
        <f t="shared" si="235"/>
        <v>0.5940660822656777</v>
      </c>
      <c r="E1263" s="21">
        <v>1000</v>
      </c>
      <c r="F1263" s="22">
        <f t="shared" si="236"/>
        <v>12664.825358891467</v>
      </c>
      <c r="G1263" s="16"/>
      <c r="H1263" s="23">
        <v>41244</v>
      </c>
      <c r="I1263" s="24">
        <v>13155</v>
      </c>
      <c r="J1263" s="25">
        <f t="shared" si="237"/>
        <v>7.6778259801915369E-2</v>
      </c>
      <c r="K1263" s="21">
        <v>1000</v>
      </c>
      <c r="L1263" s="22">
        <f t="shared" si="238"/>
        <v>7213.2090390705998</v>
      </c>
    </row>
    <row r="1264" spans="2:12" ht="15">
      <c r="B1264" s="18">
        <v>41609</v>
      </c>
      <c r="C1264" s="19">
        <v>100.04</v>
      </c>
      <c r="D1264" s="25">
        <f t="shared" si="235"/>
        <v>0.4106034968979132</v>
      </c>
      <c r="E1264" s="21">
        <v>1000</v>
      </c>
      <c r="F1264" s="22">
        <f t="shared" si="236"/>
        <v>17324.168335347906</v>
      </c>
      <c r="G1264" s="16"/>
      <c r="H1264" s="23">
        <v>41609</v>
      </c>
      <c r="I1264" s="24">
        <v>15755</v>
      </c>
      <c r="J1264" s="25">
        <f t="shared" si="237"/>
        <v>0.1976434815659445</v>
      </c>
      <c r="K1264" s="21">
        <v>1000</v>
      </c>
      <c r="L1264" s="22">
        <f t="shared" si="238"/>
        <v>9411.1750417227249</v>
      </c>
    </row>
    <row r="1265" spans="1:12" ht="15">
      <c r="B1265" s="18">
        <v>41974</v>
      </c>
      <c r="C1265" s="19">
        <v>126.83</v>
      </c>
      <c r="D1265" s="25">
        <f t="shared" si="235"/>
        <v>0.26779288284686115</v>
      </c>
      <c r="E1265" s="21">
        <v>1000</v>
      </c>
      <c r="F1265" s="22">
        <f t="shared" si="236"/>
        <v>23292.773153234957</v>
      </c>
      <c r="G1265" s="16"/>
      <c r="H1265" s="23">
        <v>41974</v>
      </c>
      <c r="I1265" s="24">
        <v>18053</v>
      </c>
      <c r="J1265" s="25">
        <f t="shared" si="237"/>
        <v>0.14585845763249761</v>
      </c>
      <c r="K1265" s="21">
        <v>1000</v>
      </c>
      <c r="L1265" s="22">
        <f t="shared" si="238"/>
        <v>10049.007095885365</v>
      </c>
    </row>
    <row r="1266" spans="1:12" ht="15">
      <c r="B1266" s="18">
        <v>42339</v>
      </c>
      <c r="C1266" s="19">
        <v>161.22</v>
      </c>
      <c r="D1266" s="25">
        <f t="shared" si="235"/>
        <v>0.27115035874793031</v>
      </c>
      <c r="E1266" s="21">
        <v>1000</v>
      </c>
      <c r="F1266" s="22">
        <f t="shared" si="236"/>
        <v>24664.954952568107</v>
      </c>
      <c r="G1266" s="16"/>
      <c r="H1266" s="23">
        <v>42339</v>
      </c>
      <c r="I1266" s="24">
        <v>17425</v>
      </c>
      <c r="J1266" s="25">
        <f t="shared" si="237"/>
        <v>-3.4786462083864177E-2</v>
      </c>
      <c r="K1266" s="21">
        <v>1000</v>
      </c>
      <c r="L1266" s="22">
        <f t="shared" si="238"/>
        <v>12658.325891257362</v>
      </c>
    </row>
    <row r="1267" spans="1:12" ht="15">
      <c r="B1267" s="18">
        <v>42705</v>
      </c>
      <c r="C1267" s="19">
        <v>163.69</v>
      </c>
      <c r="D1267" s="25">
        <f t="shared" si="235"/>
        <v>1.5320679816399943E-2</v>
      </c>
      <c r="E1267" s="21">
        <v>1000</v>
      </c>
      <c r="F1267" s="22">
        <f t="shared" si="236"/>
        <v>26599.423347200071</v>
      </c>
      <c r="G1267" s="16"/>
      <c r="H1267" s="23">
        <v>42705</v>
      </c>
      <c r="I1267" s="24">
        <v>19963</v>
      </c>
      <c r="J1267" s="25">
        <f t="shared" si="237"/>
        <v>0.14565279770444764</v>
      </c>
      <c r="K1267" s="21">
        <v>1000</v>
      </c>
      <c r="L1267" s="22">
        <f t="shared" si="238"/>
        <v>16984.134745507828</v>
      </c>
    </row>
    <row r="1268" spans="1:12" ht="15">
      <c r="B1268" s="18">
        <v>43070</v>
      </c>
      <c r="C1268" s="19">
        <v>169.65</v>
      </c>
      <c r="D1268" s="25">
        <f t="shared" si="235"/>
        <v>3.6410287739018929E-2</v>
      </c>
      <c r="E1268" s="21">
        <v>1000</v>
      </c>
      <c r="F1268" s="26">
        <f t="shared" si="236"/>
        <v>23496.520566083738</v>
      </c>
      <c r="G1268" s="16"/>
      <c r="H1268" s="23">
        <v>43070</v>
      </c>
      <c r="I1268" s="24">
        <v>24824</v>
      </c>
      <c r="J1268" s="25">
        <f t="shared" si="237"/>
        <v>0.24350047588037871</v>
      </c>
      <c r="K1268" s="21">
        <v>1000</v>
      </c>
      <c r="L1268" s="27">
        <f t="shared" si="238"/>
        <v>16899.609700630885</v>
      </c>
    </row>
    <row r="1269" spans="1:12" ht="15">
      <c r="B1269" s="18">
        <v>43435</v>
      </c>
      <c r="C1269" s="19">
        <v>144.43</v>
      </c>
      <c r="D1269" s="25">
        <f t="shared" si="235"/>
        <v>-0.14865900383141761</v>
      </c>
      <c r="E1269" s="28"/>
      <c r="F1269" s="28"/>
      <c r="G1269" s="16"/>
      <c r="H1269" s="23">
        <v>43435</v>
      </c>
      <c r="I1269" s="24">
        <v>23327</v>
      </c>
      <c r="J1269" s="25">
        <f t="shared" si="237"/>
        <v>-6.0304543989687397E-2</v>
      </c>
      <c r="K1269" s="29"/>
      <c r="L1269" s="30"/>
    </row>
    <row r="1270" spans="1:12" ht="15">
      <c r="B1270" s="9"/>
      <c r="C1270" s="9"/>
      <c r="D1270" s="9"/>
      <c r="E1270" s="31">
        <f>SUM(E1259:E1269)</f>
        <v>10000</v>
      </c>
      <c r="F1270" s="32"/>
      <c r="G1270" s="9"/>
      <c r="H1270" s="9"/>
      <c r="I1270" s="9"/>
      <c r="J1270" s="9"/>
      <c r="K1270" s="31">
        <f>SUM(K1259:K1269)</f>
        <v>10000</v>
      </c>
      <c r="L1270" s="33"/>
    </row>
    <row r="1271" spans="1:12" ht="15">
      <c r="B1271" s="9"/>
      <c r="C1271" s="9"/>
      <c r="D1271" s="9"/>
      <c r="E1271" s="31"/>
      <c r="F1271" s="32"/>
      <c r="G1271" s="9"/>
      <c r="H1271" s="9"/>
      <c r="I1271" s="9"/>
      <c r="J1271" s="9"/>
      <c r="K1271" s="31"/>
      <c r="L1271" s="33"/>
    </row>
    <row r="1272" spans="1:12" ht="14.25">
      <c r="A1272" s="2" t="s">
        <v>1018</v>
      </c>
      <c r="B1272" s="79" t="s">
        <v>1019</v>
      </c>
      <c r="C1272" s="76"/>
      <c r="D1272" s="76"/>
      <c r="E1272" s="76"/>
      <c r="F1272" s="76"/>
      <c r="G1272" s="76"/>
      <c r="H1272" s="76"/>
      <c r="I1272" s="76"/>
      <c r="J1272" s="76"/>
      <c r="K1272" s="76"/>
      <c r="L1272" s="77"/>
    </row>
    <row r="1273" spans="1:12" ht="12.75">
      <c r="B1273" s="82" t="s">
        <v>2</v>
      </c>
      <c r="C1273" s="76"/>
      <c r="D1273" s="76"/>
      <c r="E1273" s="76"/>
      <c r="F1273" s="76"/>
      <c r="G1273" s="76"/>
      <c r="H1273" s="76"/>
      <c r="I1273" s="76"/>
      <c r="J1273" s="76"/>
      <c r="K1273" s="76"/>
      <c r="L1273" s="77"/>
    </row>
    <row r="1274" spans="1:12" ht="12.75">
      <c r="B1274" s="78" t="s">
        <v>1020</v>
      </c>
      <c r="C1274" s="76"/>
      <c r="D1274" s="76"/>
      <c r="E1274" s="76"/>
      <c r="F1274" s="76"/>
      <c r="G1274" s="76"/>
      <c r="H1274" s="76"/>
      <c r="I1274" s="76"/>
      <c r="J1274" s="76"/>
      <c r="K1274" s="76"/>
      <c r="L1274" s="77"/>
    </row>
    <row r="1275" spans="1:12" ht="12.75">
      <c r="B1275" s="3"/>
      <c r="C1275" s="4">
        <v>2018</v>
      </c>
      <c r="D1275" s="4">
        <v>2017</v>
      </c>
      <c r="E1275" s="4">
        <v>2016</v>
      </c>
      <c r="F1275" s="4">
        <v>2015</v>
      </c>
      <c r="G1275" s="4">
        <v>2014</v>
      </c>
      <c r="H1275" s="4">
        <v>2013</v>
      </c>
      <c r="I1275" s="4">
        <v>2012</v>
      </c>
      <c r="J1275" s="4">
        <v>2011</v>
      </c>
      <c r="K1275" s="4">
        <v>2010</v>
      </c>
      <c r="L1275" s="4">
        <v>2009</v>
      </c>
    </row>
    <row r="1276" spans="1:12" ht="12.75">
      <c r="B1276" s="5" t="s">
        <v>10</v>
      </c>
      <c r="C1276" s="6">
        <v>13982</v>
      </c>
      <c r="D1276" s="6">
        <v>12966</v>
      </c>
      <c r="E1276" s="6">
        <v>11593</v>
      </c>
      <c r="F1276" s="6">
        <v>11171</v>
      </c>
      <c r="G1276" s="6">
        <v>11338</v>
      </c>
      <c r="H1276" s="6">
        <v>10889</v>
      </c>
      <c r="I1276" s="6">
        <v>10190</v>
      </c>
      <c r="J1276" s="6">
        <v>9435</v>
      </c>
      <c r="K1276" s="6">
        <v>7496</v>
      </c>
      <c r="L1276" s="6">
        <v>3737</v>
      </c>
    </row>
    <row r="1277" spans="1:12" ht="12.75">
      <c r="B1277" s="5" t="s">
        <v>11</v>
      </c>
      <c r="C1277" s="6">
        <v>1022</v>
      </c>
      <c r="D1277" s="6">
        <v>1527</v>
      </c>
      <c r="E1277" s="6">
        <v>1229</v>
      </c>
      <c r="F1277" s="6">
        <v>1150</v>
      </c>
      <c r="G1277" s="6">
        <v>1084</v>
      </c>
      <c r="H1277" s="6">
        <v>587</v>
      </c>
      <c r="I1277" s="6">
        <v>527</v>
      </c>
      <c r="J1277" s="6">
        <v>648</v>
      </c>
      <c r="K1277" s="6">
        <v>168</v>
      </c>
      <c r="L1277" s="6">
        <v>283</v>
      </c>
    </row>
    <row r="1278" spans="1:12" ht="12.75">
      <c r="B1278" s="5" t="s">
        <v>12</v>
      </c>
      <c r="C1278" s="6">
        <v>605</v>
      </c>
      <c r="D1278" s="6">
        <v>1226</v>
      </c>
      <c r="E1278" s="6">
        <v>967</v>
      </c>
      <c r="F1278" s="6">
        <v>883</v>
      </c>
      <c r="G1278" s="6">
        <v>760</v>
      </c>
      <c r="H1278" s="6">
        <v>490</v>
      </c>
      <c r="I1278" s="6">
        <v>883</v>
      </c>
      <c r="J1278" s="6">
        <v>674</v>
      </c>
      <c r="K1278" s="6">
        <v>198</v>
      </c>
      <c r="L1278" s="6">
        <v>224</v>
      </c>
    </row>
    <row r="1279" spans="1:12" ht="12.75">
      <c r="B1279" s="5" t="s">
        <v>13</v>
      </c>
      <c r="C1279" s="7">
        <v>3.99</v>
      </c>
      <c r="D1279" s="7">
        <v>8.0500000000000007</v>
      </c>
      <c r="E1279" s="7">
        <v>6.53</v>
      </c>
      <c r="F1279" s="7">
        <v>5.79</v>
      </c>
      <c r="G1279" s="7">
        <v>4.76</v>
      </c>
      <c r="H1279" s="7">
        <v>3.09</v>
      </c>
      <c r="I1279" s="7">
        <v>5.3</v>
      </c>
      <c r="J1279" s="7">
        <v>3.97</v>
      </c>
      <c r="K1279" s="7">
        <v>1.32</v>
      </c>
      <c r="L1279" s="7">
        <v>2.79</v>
      </c>
    </row>
    <row r="1280" spans="1:12" ht="12.75">
      <c r="B1280" s="5" t="s">
        <v>14</v>
      </c>
      <c r="C1280" s="7">
        <v>119.66</v>
      </c>
      <c r="D1280" s="7">
        <v>166.51</v>
      </c>
      <c r="E1280" s="7">
        <v>116.24</v>
      </c>
      <c r="F1280" s="7">
        <v>100.4</v>
      </c>
      <c r="G1280" s="7">
        <v>88.46</v>
      </c>
      <c r="H1280" s="7">
        <v>72.540000000000006</v>
      </c>
      <c r="I1280" s="7">
        <v>64.84</v>
      </c>
      <c r="J1280" s="7">
        <v>58.12</v>
      </c>
      <c r="K1280" s="7">
        <v>55.8</v>
      </c>
      <c r="L1280" s="7">
        <v>41.93</v>
      </c>
    </row>
    <row r="1281" spans="2:12" ht="12.75">
      <c r="B1281" s="5" t="s">
        <v>15</v>
      </c>
      <c r="C1281" s="8">
        <f t="shared" ref="C1281:L1281" si="239">C1280/C1279</f>
        <v>29.989974937343355</v>
      </c>
      <c r="D1281" s="8">
        <f t="shared" si="239"/>
        <v>20.68447204968944</v>
      </c>
      <c r="E1281" s="8">
        <f t="shared" si="239"/>
        <v>17.800918836140887</v>
      </c>
      <c r="F1281" s="8">
        <f t="shared" si="239"/>
        <v>17.340241796200345</v>
      </c>
      <c r="G1281" s="8">
        <f t="shared" si="239"/>
        <v>18.584033613445378</v>
      </c>
      <c r="H1281" s="8">
        <f t="shared" si="239"/>
        <v>23.475728155339809</v>
      </c>
      <c r="I1281" s="8">
        <f t="shared" si="239"/>
        <v>12.233962264150945</v>
      </c>
      <c r="J1281" s="8">
        <f t="shared" si="239"/>
        <v>14.639798488664987</v>
      </c>
      <c r="K1281" s="8">
        <f t="shared" si="239"/>
        <v>42.272727272727266</v>
      </c>
      <c r="L1281" s="8">
        <f t="shared" si="239"/>
        <v>15.028673835125447</v>
      </c>
    </row>
    <row r="1283" spans="2:12" ht="15">
      <c r="B1283" s="80" t="s">
        <v>16</v>
      </c>
      <c r="C1283" s="81"/>
      <c r="D1283" s="81"/>
      <c r="E1283" s="81"/>
      <c r="F1283" s="81"/>
      <c r="G1283" s="81"/>
      <c r="H1283" s="81"/>
      <c r="I1283" s="81"/>
      <c r="J1283" s="81"/>
      <c r="K1283" s="81"/>
      <c r="L1283" s="81"/>
    </row>
    <row r="1284" spans="2:12" ht="18.75">
      <c r="B1284" s="87" t="s">
        <v>1021</v>
      </c>
      <c r="C1284" s="76"/>
      <c r="D1284" s="76"/>
      <c r="E1284" s="76"/>
      <c r="F1284" s="77"/>
      <c r="G1284" s="9"/>
      <c r="H1284" s="10"/>
      <c r="I1284" s="10"/>
      <c r="J1284" s="10"/>
      <c r="K1284" s="10"/>
      <c r="L1284" s="10"/>
    </row>
    <row r="1285" spans="2:12" ht="15">
      <c r="B1285" s="11" t="s">
        <v>20</v>
      </c>
      <c r="C1285" s="12" t="s">
        <v>21</v>
      </c>
      <c r="D1285" s="13" t="s">
        <v>22</v>
      </c>
      <c r="E1285" s="14" t="s">
        <v>23</v>
      </c>
      <c r="F1285" s="15" t="s">
        <v>24</v>
      </c>
      <c r="G1285" s="16"/>
      <c r="H1285" s="17" t="s">
        <v>20</v>
      </c>
      <c r="I1285" s="12" t="s">
        <v>25</v>
      </c>
      <c r="J1285" s="13" t="s">
        <v>22</v>
      </c>
      <c r="K1285" s="15" t="s">
        <v>23</v>
      </c>
      <c r="L1285" s="15" t="s">
        <v>24</v>
      </c>
    </row>
    <row r="1286" spans="2:12" ht="15">
      <c r="B1286" s="18">
        <v>39783</v>
      </c>
      <c r="C1286" s="19">
        <v>24.71</v>
      </c>
      <c r="D1286" s="20"/>
      <c r="E1286" s="21">
        <v>1000</v>
      </c>
      <c r="F1286" s="22">
        <f>(E1286)+(E1286*D1287)</f>
        <v>1696.8838526912182</v>
      </c>
      <c r="G1286" s="16"/>
      <c r="H1286" s="23">
        <v>39783</v>
      </c>
      <c r="I1286" s="24">
        <v>8515</v>
      </c>
      <c r="J1286" s="20"/>
      <c r="K1286" s="21">
        <v>1000</v>
      </c>
      <c r="L1286" s="22">
        <f>(K1286)+(K1286*J1287)</f>
        <v>1229.7122724603641</v>
      </c>
    </row>
    <row r="1287" spans="2:12" ht="15">
      <c r="B1287" s="18">
        <v>40148</v>
      </c>
      <c r="C1287" s="19">
        <v>41.93</v>
      </c>
      <c r="D1287" s="25">
        <f t="shared" ref="D1287:D1296" si="240">(C1287-C1286)/C1286</f>
        <v>0.69688385269121811</v>
      </c>
      <c r="E1287" s="21">
        <v>1000</v>
      </c>
      <c r="F1287" s="22">
        <f t="shared" ref="F1287:F1295" si="241">(F1286+E1287)+(F1286+E1287)*D1288</f>
        <v>3588.9844736506075</v>
      </c>
      <c r="G1287" s="16"/>
      <c r="H1287" s="23">
        <v>40148</v>
      </c>
      <c r="I1287" s="24">
        <v>10471</v>
      </c>
      <c r="J1287" s="25">
        <f t="shared" ref="J1287:J1296" si="242">(I1287-I1286)/I1286</f>
        <v>0.22971227246036408</v>
      </c>
      <c r="K1287" s="21">
        <v>1000</v>
      </c>
      <c r="L1287" s="22">
        <f t="shared" ref="L1287:L1295" si="243">(L1286+K1287)+(L1286+K1287)*J1288</f>
        <v>2446.9127803306319</v>
      </c>
    </row>
    <row r="1288" spans="2:12" ht="15">
      <c r="B1288" s="18">
        <v>40513</v>
      </c>
      <c r="C1288" s="19">
        <v>55.8</v>
      </c>
      <c r="D1288" s="25">
        <f t="shared" si="240"/>
        <v>0.33078941092296676</v>
      </c>
      <c r="E1288" s="21">
        <v>1000</v>
      </c>
      <c r="F1288" s="22">
        <f t="shared" si="241"/>
        <v>4779.7809607271201</v>
      </c>
      <c r="G1288" s="16"/>
      <c r="H1288" s="23">
        <v>40513</v>
      </c>
      <c r="I1288" s="24">
        <v>11491</v>
      </c>
      <c r="J1288" s="25">
        <f t="shared" si="242"/>
        <v>9.741189953204088E-2</v>
      </c>
      <c r="K1288" s="21">
        <v>1000</v>
      </c>
      <c r="L1288" s="22">
        <f t="shared" si="243"/>
        <v>3664.6883158384239</v>
      </c>
    </row>
    <row r="1289" spans="2:12" ht="15">
      <c r="B1289" s="18">
        <v>40878</v>
      </c>
      <c r="C1289" s="19">
        <v>58.12</v>
      </c>
      <c r="D1289" s="25">
        <f t="shared" si="240"/>
        <v>4.1577060931899647E-2</v>
      </c>
      <c r="E1289" s="21">
        <v>1000</v>
      </c>
      <c r="F1289" s="22">
        <f t="shared" si="241"/>
        <v>6448.0557036054115</v>
      </c>
      <c r="G1289" s="16"/>
      <c r="H1289" s="23">
        <v>40878</v>
      </c>
      <c r="I1289" s="24">
        <v>12217</v>
      </c>
      <c r="J1289" s="25">
        <f t="shared" si="242"/>
        <v>6.3179879906013398E-2</v>
      </c>
      <c r="K1289" s="21">
        <v>1000</v>
      </c>
      <c r="L1289" s="22">
        <f t="shared" si="243"/>
        <v>5022.8349672468257</v>
      </c>
    </row>
    <row r="1290" spans="2:12" ht="15">
      <c r="B1290" s="18">
        <v>41244</v>
      </c>
      <c r="C1290" s="19">
        <v>64.84</v>
      </c>
      <c r="D1290" s="25">
        <f t="shared" si="240"/>
        <v>0.1156228492773573</v>
      </c>
      <c r="E1290" s="21">
        <v>1000</v>
      </c>
      <c r="F1290" s="22">
        <f t="shared" si="241"/>
        <v>8332.5410354647829</v>
      </c>
      <c r="G1290" s="16"/>
      <c r="H1290" s="23">
        <v>41244</v>
      </c>
      <c r="I1290" s="24">
        <v>13155</v>
      </c>
      <c r="J1290" s="25">
        <f t="shared" si="242"/>
        <v>7.6778259801915369E-2</v>
      </c>
      <c r="K1290" s="21">
        <v>1000</v>
      </c>
      <c r="L1290" s="22">
        <f t="shared" si="243"/>
        <v>7213.2090390705998</v>
      </c>
    </row>
    <row r="1291" spans="2:12" ht="15">
      <c r="B1291" s="18">
        <v>41609</v>
      </c>
      <c r="C1291" s="19">
        <v>72.540000000000006</v>
      </c>
      <c r="D1291" s="25">
        <f t="shared" si="240"/>
        <v>0.11875385564466383</v>
      </c>
      <c r="E1291" s="21">
        <v>1000</v>
      </c>
      <c r="F1291" s="22">
        <f t="shared" si="241"/>
        <v>11380.70829883119</v>
      </c>
      <c r="G1291" s="16"/>
      <c r="H1291" s="23">
        <v>41609</v>
      </c>
      <c r="I1291" s="24">
        <v>15755</v>
      </c>
      <c r="J1291" s="25">
        <f t="shared" si="242"/>
        <v>0.1976434815659445</v>
      </c>
      <c r="K1291" s="21">
        <v>1000</v>
      </c>
      <c r="L1291" s="22">
        <f t="shared" si="243"/>
        <v>9411.1750417227249</v>
      </c>
    </row>
    <row r="1292" spans="2:12" ht="15">
      <c r="B1292" s="18">
        <v>41974</v>
      </c>
      <c r="C1292" s="19">
        <v>88.46</v>
      </c>
      <c r="D1292" s="25">
        <f t="shared" si="240"/>
        <v>0.21946512269092894</v>
      </c>
      <c r="E1292" s="21">
        <v>1000</v>
      </c>
      <c r="F1292" s="22">
        <f t="shared" si="241"/>
        <v>14051.810006812702</v>
      </c>
      <c r="G1292" s="16"/>
      <c r="H1292" s="23">
        <v>41974</v>
      </c>
      <c r="I1292" s="24">
        <v>18053</v>
      </c>
      <c r="J1292" s="25">
        <f t="shared" si="242"/>
        <v>0.14585845763249761</v>
      </c>
      <c r="K1292" s="21">
        <v>1000</v>
      </c>
      <c r="L1292" s="22">
        <f t="shared" si="243"/>
        <v>10049.007095885365</v>
      </c>
    </row>
    <row r="1293" spans="2:12" ht="15">
      <c r="B1293" s="18">
        <v>42339</v>
      </c>
      <c r="C1293" s="19">
        <v>100.4</v>
      </c>
      <c r="D1293" s="25">
        <f t="shared" si="240"/>
        <v>0.13497626045670374</v>
      </c>
      <c r="E1293" s="21">
        <v>1000</v>
      </c>
      <c r="F1293" s="22">
        <f t="shared" si="241"/>
        <v>17426.517880397492</v>
      </c>
      <c r="G1293" s="16"/>
      <c r="H1293" s="23">
        <v>42339</v>
      </c>
      <c r="I1293" s="24">
        <v>17425</v>
      </c>
      <c r="J1293" s="25">
        <f t="shared" si="242"/>
        <v>-3.4786462083864177E-2</v>
      </c>
      <c r="K1293" s="21">
        <v>1000</v>
      </c>
      <c r="L1293" s="22">
        <f t="shared" si="243"/>
        <v>12658.325891257362</v>
      </c>
    </row>
    <row r="1294" spans="2:12" ht="15">
      <c r="B1294" s="18">
        <v>42705</v>
      </c>
      <c r="C1294" s="19">
        <v>116.24</v>
      </c>
      <c r="D1294" s="25">
        <f t="shared" si="240"/>
        <v>0.15776892430278872</v>
      </c>
      <c r="E1294" s="21">
        <v>1000</v>
      </c>
      <c r="F1294" s="22">
        <f t="shared" si="241"/>
        <v>26395.38448266506</v>
      </c>
      <c r="G1294" s="16"/>
      <c r="H1294" s="23">
        <v>42705</v>
      </c>
      <c r="I1294" s="24">
        <v>19963</v>
      </c>
      <c r="J1294" s="25">
        <f t="shared" si="242"/>
        <v>0.14565279770444764</v>
      </c>
      <c r="K1294" s="21">
        <v>1000</v>
      </c>
      <c r="L1294" s="22">
        <f t="shared" si="243"/>
        <v>16984.134745507828</v>
      </c>
    </row>
    <row r="1295" spans="2:12" ht="15">
      <c r="B1295" s="18">
        <v>43070</v>
      </c>
      <c r="C1295" s="19">
        <v>166.51</v>
      </c>
      <c r="D1295" s="25">
        <f t="shared" si="240"/>
        <v>0.4324673090158293</v>
      </c>
      <c r="E1295" s="21">
        <v>1000</v>
      </c>
      <c r="F1295" s="26">
        <f t="shared" si="241"/>
        <v>19687.296301697803</v>
      </c>
      <c r="G1295" s="16"/>
      <c r="H1295" s="23">
        <v>43070</v>
      </c>
      <c r="I1295" s="24">
        <v>24824</v>
      </c>
      <c r="J1295" s="25">
        <f t="shared" si="242"/>
        <v>0.24350047588037871</v>
      </c>
      <c r="K1295" s="21">
        <v>1000</v>
      </c>
      <c r="L1295" s="27">
        <f t="shared" si="243"/>
        <v>16899.609700630885</v>
      </c>
    </row>
    <row r="1296" spans="2:12" ht="15">
      <c r="B1296" s="18">
        <v>43435</v>
      </c>
      <c r="C1296" s="19">
        <v>119.66</v>
      </c>
      <c r="D1296" s="25">
        <f t="shared" si="240"/>
        <v>-0.28136448261365682</v>
      </c>
      <c r="E1296" s="28"/>
      <c r="F1296" s="28"/>
      <c r="G1296" s="16"/>
      <c r="H1296" s="23">
        <v>43435</v>
      </c>
      <c r="I1296" s="24">
        <v>23327</v>
      </c>
      <c r="J1296" s="25">
        <f t="shared" si="242"/>
        <v>-6.0304543989687397E-2</v>
      </c>
      <c r="K1296" s="29"/>
      <c r="L1296" s="30"/>
    </row>
    <row r="1297" spans="1:12" ht="15">
      <c r="B1297" s="9"/>
      <c r="C1297" s="9"/>
      <c r="D1297" s="9"/>
      <c r="E1297" s="31">
        <f>SUM(E1286:E1296)</f>
        <v>10000</v>
      </c>
      <c r="F1297" s="32"/>
      <c r="G1297" s="9"/>
      <c r="H1297" s="9"/>
      <c r="I1297" s="9"/>
      <c r="J1297" s="9"/>
      <c r="K1297" s="31">
        <f>SUM(K1286:K1296)</f>
        <v>10000</v>
      </c>
      <c r="L1297" s="33"/>
    </row>
    <row r="1298" spans="1:12" ht="15">
      <c r="B1298" s="9"/>
      <c r="C1298" s="9"/>
      <c r="D1298" s="9"/>
      <c r="E1298" s="31"/>
      <c r="F1298" s="32"/>
      <c r="G1298" s="9"/>
      <c r="H1298" s="9"/>
      <c r="I1298" s="9"/>
      <c r="J1298" s="9"/>
      <c r="K1298" s="31"/>
      <c r="L1298" s="33"/>
    </row>
    <row r="1299" spans="1:12" ht="14.25">
      <c r="A1299" s="2" t="s">
        <v>1022</v>
      </c>
      <c r="B1299" s="79" t="s">
        <v>1023</v>
      </c>
      <c r="C1299" s="76"/>
      <c r="D1299" s="76"/>
      <c r="E1299" s="76"/>
      <c r="F1299" s="76"/>
      <c r="G1299" s="76"/>
      <c r="H1299" s="76"/>
      <c r="I1299" s="76"/>
      <c r="J1299" s="76"/>
      <c r="K1299" s="76"/>
      <c r="L1299" s="77"/>
    </row>
    <row r="1300" spans="1:12" ht="12.75">
      <c r="B1300" s="82" t="s">
        <v>2</v>
      </c>
      <c r="C1300" s="76"/>
      <c r="D1300" s="76"/>
      <c r="E1300" s="76"/>
      <c r="F1300" s="76"/>
      <c r="G1300" s="76"/>
      <c r="H1300" s="76"/>
      <c r="I1300" s="76"/>
      <c r="J1300" s="76"/>
      <c r="K1300" s="76"/>
      <c r="L1300" s="77"/>
    </row>
    <row r="1301" spans="1:12" ht="12.75">
      <c r="B1301" s="78" t="s">
        <v>1024</v>
      </c>
      <c r="C1301" s="76"/>
      <c r="D1301" s="76"/>
      <c r="E1301" s="76"/>
      <c r="F1301" s="76"/>
      <c r="G1301" s="76"/>
      <c r="H1301" s="76"/>
      <c r="I1301" s="76"/>
      <c r="J1301" s="76"/>
      <c r="K1301" s="76"/>
      <c r="L1301" s="77"/>
    </row>
    <row r="1302" spans="1:12" ht="12.75">
      <c r="B1302" s="3"/>
      <c r="C1302" s="4">
        <v>2018</v>
      </c>
      <c r="D1302" s="4">
        <v>2017</v>
      </c>
      <c r="E1302" s="4">
        <v>2016</v>
      </c>
      <c r="F1302" s="4">
        <v>2015</v>
      </c>
      <c r="G1302" s="4">
        <v>2014</v>
      </c>
      <c r="H1302" s="4">
        <v>2013</v>
      </c>
      <c r="I1302" s="4">
        <v>2012</v>
      </c>
      <c r="J1302" s="4">
        <v>2011</v>
      </c>
      <c r="K1302" s="4">
        <v>2010</v>
      </c>
      <c r="L1302" s="4">
        <v>2009</v>
      </c>
    </row>
    <row r="1303" spans="1:12" ht="12.75">
      <c r="B1303" s="5" t="s">
        <v>10</v>
      </c>
      <c r="C1303" s="6">
        <v>5207</v>
      </c>
      <c r="D1303" s="6">
        <v>4707</v>
      </c>
      <c r="E1303" s="6">
        <v>3771</v>
      </c>
      <c r="F1303" s="6">
        <v>3653</v>
      </c>
      <c r="G1303" s="6">
        <v>3916</v>
      </c>
      <c r="H1303" s="6">
        <v>3837</v>
      </c>
      <c r="I1303" s="6">
        <v>3791</v>
      </c>
      <c r="J1303" s="6">
        <v>3803</v>
      </c>
      <c r="K1303" s="6">
        <v>3202</v>
      </c>
      <c r="L1303" s="6">
        <v>2849</v>
      </c>
    </row>
    <row r="1304" spans="1:12" ht="12.75">
      <c r="B1304" s="5" t="s">
        <v>11</v>
      </c>
      <c r="C1304" s="6">
        <v>585</v>
      </c>
      <c r="D1304" s="6">
        <v>466</v>
      </c>
      <c r="E1304" s="6">
        <v>340</v>
      </c>
      <c r="F1304" s="6">
        <v>403</v>
      </c>
      <c r="G1304" s="6">
        <v>421</v>
      </c>
      <c r="H1304" s="6">
        <v>298</v>
      </c>
      <c r="I1304" s="6">
        <v>388</v>
      </c>
      <c r="J1304" s="6">
        <v>383</v>
      </c>
      <c r="K1304" s="6">
        <v>388</v>
      </c>
      <c r="L1304" s="6">
        <v>277</v>
      </c>
    </row>
    <row r="1305" spans="1:12" ht="12.75">
      <c r="B1305" s="5" t="s">
        <v>12</v>
      </c>
      <c r="C1305" s="6">
        <v>549</v>
      </c>
      <c r="D1305" s="6">
        <v>331</v>
      </c>
      <c r="E1305" s="6">
        <v>260</v>
      </c>
      <c r="F1305" s="6">
        <v>340</v>
      </c>
      <c r="G1305" s="6">
        <v>337</v>
      </c>
      <c r="H1305" s="6">
        <v>228</v>
      </c>
      <c r="I1305" s="6">
        <v>297</v>
      </c>
      <c r="J1305" s="6">
        <v>279</v>
      </c>
      <c r="K1305" s="6">
        <v>329</v>
      </c>
      <c r="L1305" s="6">
        <v>263</v>
      </c>
    </row>
    <row r="1306" spans="1:12" ht="12.75">
      <c r="B1306" s="5" t="s">
        <v>13</v>
      </c>
      <c r="C1306" s="7">
        <v>3.03</v>
      </c>
      <c r="D1306" s="7">
        <v>1.83</v>
      </c>
      <c r="E1306" s="7">
        <v>1.45</v>
      </c>
      <c r="F1306" s="7">
        <v>1.87</v>
      </c>
      <c r="G1306" s="7">
        <v>1.83</v>
      </c>
      <c r="H1306" s="7">
        <v>1.22</v>
      </c>
      <c r="I1306" s="7">
        <v>1.59</v>
      </c>
      <c r="J1306" s="7">
        <v>1.5</v>
      </c>
      <c r="K1306" s="7">
        <v>1.78</v>
      </c>
      <c r="L1306" s="7">
        <v>1.42</v>
      </c>
    </row>
    <row r="1307" spans="1:12" ht="12.75">
      <c r="B1307" s="5" t="s">
        <v>14</v>
      </c>
      <c r="C1307" s="7">
        <v>66.5</v>
      </c>
      <c r="D1307" s="7">
        <v>67.180000000000007</v>
      </c>
      <c r="E1307" s="7">
        <v>48.16</v>
      </c>
      <c r="F1307" s="7">
        <v>35</v>
      </c>
      <c r="G1307" s="7">
        <v>35.93</v>
      </c>
      <c r="H1307" s="7">
        <v>32.200000000000003</v>
      </c>
      <c r="I1307" s="7">
        <v>24.8</v>
      </c>
      <c r="J1307" s="7">
        <v>23.98</v>
      </c>
      <c r="K1307" s="7"/>
      <c r="L1307" s="7"/>
    </row>
    <row r="1308" spans="1:12" ht="12.75">
      <c r="B1308" s="5" t="s">
        <v>15</v>
      </c>
      <c r="C1308" s="8">
        <f t="shared" ref="C1308:L1308" si="244">C1307/C1306</f>
        <v>21.947194719471948</v>
      </c>
      <c r="D1308" s="8">
        <f t="shared" si="244"/>
        <v>36.710382513661202</v>
      </c>
      <c r="E1308" s="8">
        <f t="shared" si="244"/>
        <v>33.213793103448275</v>
      </c>
      <c r="F1308" s="8">
        <f t="shared" si="244"/>
        <v>18.71657754010695</v>
      </c>
      <c r="G1308" s="8">
        <f t="shared" si="244"/>
        <v>19.633879781420763</v>
      </c>
      <c r="H1308" s="8">
        <f t="shared" si="244"/>
        <v>26.393442622950822</v>
      </c>
      <c r="I1308" s="8">
        <f t="shared" si="244"/>
        <v>15.59748427672956</v>
      </c>
      <c r="J1308" s="8">
        <f t="shared" si="244"/>
        <v>15.986666666666666</v>
      </c>
      <c r="K1308" s="8">
        <f t="shared" si="244"/>
        <v>0</v>
      </c>
      <c r="L1308" s="8">
        <f t="shared" si="244"/>
        <v>0</v>
      </c>
    </row>
    <row r="1310" spans="1:12" ht="15">
      <c r="B1310" s="80" t="s">
        <v>16</v>
      </c>
      <c r="C1310" s="81"/>
      <c r="D1310" s="81"/>
      <c r="E1310" s="81"/>
      <c r="F1310" s="81"/>
      <c r="G1310" s="81"/>
      <c r="H1310" s="81"/>
      <c r="I1310" s="81"/>
      <c r="J1310" s="81"/>
      <c r="K1310" s="81"/>
      <c r="L1310" s="81"/>
    </row>
    <row r="1311" spans="1:12" ht="18.75">
      <c r="B1311" s="87" t="s">
        <v>1025</v>
      </c>
      <c r="C1311" s="76"/>
      <c r="D1311" s="76"/>
      <c r="E1311" s="76"/>
      <c r="F1311" s="77"/>
      <c r="G1311" s="9"/>
      <c r="H1311" s="10"/>
      <c r="I1311" s="10"/>
      <c r="J1311" s="10"/>
      <c r="K1311" s="10"/>
      <c r="L1311" s="10"/>
    </row>
    <row r="1312" spans="1:12" ht="15">
      <c r="B1312" s="11" t="s">
        <v>20</v>
      </c>
      <c r="C1312" s="12" t="s">
        <v>21</v>
      </c>
      <c r="D1312" s="13" t="s">
        <v>22</v>
      </c>
      <c r="E1312" s="14" t="s">
        <v>23</v>
      </c>
      <c r="F1312" s="15" t="s">
        <v>24</v>
      </c>
      <c r="G1312" s="16"/>
      <c r="H1312" s="17" t="s">
        <v>20</v>
      </c>
      <c r="I1312" s="12" t="s">
        <v>25</v>
      </c>
      <c r="J1312" s="13" t="s">
        <v>22</v>
      </c>
      <c r="K1312" s="15" t="s">
        <v>23</v>
      </c>
      <c r="L1312" s="15" t="s">
        <v>24</v>
      </c>
    </row>
    <row r="1313" spans="1:12" ht="15">
      <c r="B1313" s="18">
        <v>39783</v>
      </c>
      <c r="C1313" s="19">
        <v>23.98</v>
      </c>
      <c r="D1313" s="20"/>
      <c r="E1313" s="21">
        <v>0</v>
      </c>
      <c r="F1313" s="22">
        <f>(E1313)+(E1313*D1314)</f>
        <v>0</v>
      </c>
      <c r="G1313" s="16"/>
      <c r="H1313" s="23">
        <v>39783</v>
      </c>
      <c r="I1313" s="24">
        <v>8515</v>
      </c>
      <c r="J1313" s="20"/>
      <c r="K1313" s="65">
        <v>0</v>
      </c>
      <c r="L1313" s="22">
        <f>(K1313)+(K1313*J1314)</f>
        <v>0</v>
      </c>
    </row>
    <row r="1314" spans="1:12" ht="15">
      <c r="B1314" s="18">
        <v>40148</v>
      </c>
      <c r="C1314" s="19">
        <v>23.98</v>
      </c>
      <c r="D1314" s="25">
        <f t="shared" ref="D1314:D1323" si="245">(C1314-C1313)/C1313</f>
        <v>0</v>
      </c>
      <c r="E1314" s="21">
        <v>0</v>
      </c>
      <c r="F1314" s="22">
        <f t="shared" ref="F1314:F1322" si="246">(F1313+E1314)+(F1313+E1314)*D1315</f>
        <v>0</v>
      </c>
      <c r="G1314" s="16"/>
      <c r="H1314" s="23">
        <v>40148</v>
      </c>
      <c r="I1314" s="24">
        <v>10471</v>
      </c>
      <c r="J1314" s="25">
        <f t="shared" ref="J1314:J1323" si="247">(I1314-I1313)/I1313</f>
        <v>0.22971227246036408</v>
      </c>
      <c r="K1314" s="65">
        <v>0</v>
      </c>
      <c r="L1314" s="22">
        <f t="shared" ref="L1314:L1322" si="248">(L1313+K1314)+(L1313+K1314)*J1315</f>
        <v>0</v>
      </c>
    </row>
    <row r="1315" spans="1:12" ht="15">
      <c r="B1315" s="18">
        <v>40513</v>
      </c>
      <c r="C1315" s="19">
        <v>23.98</v>
      </c>
      <c r="D1315" s="25">
        <f t="shared" si="245"/>
        <v>0</v>
      </c>
      <c r="E1315" s="21">
        <v>0</v>
      </c>
      <c r="F1315" s="22">
        <f t="shared" si="246"/>
        <v>0</v>
      </c>
      <c r="G1315" s="16"/>
      <c r="H1315" s="23">
        <v>40513</v>
      </c>
      <c r="I1315" s="24">
        <v>11491</v>
      </c>
      <c r="J1315" s="25">
        <f t="shared" si="247"/>
        <v>9.741189953204088E-2</v>
      </c>
      <c r="K1315" s="65">
        <v>0</v>
      </c>
      <c r="L1315" s="22">
        <f t="shared" si="248"/>
        <v>0</v>
      </c>
    </row>
    <row r="1316" spans="1:12" ht="15">
      <c r="B1316" s="18">
        <v>40878</v>
      </c>
      <c r="C1316" s="19">
        <v>23.98</v>
      </c>
      <c r="D1316" s="25">
        <f t="shared" si="245"/>
        <v>0</v>
      </c>
      <c r="E1316" s="21">
        <v>1000</v>
      </c>
      <c r="F1316" s="22">
        <f t="shared" si="246"/>
        <v>1034.1951626355296</v>
      </c>
      <c r="G1316" s="16"/>
      <c r="H1316" s="23">
        <v>40878</v>
      </c>
      <c r="I1316" s="24">
        <v>12217</v>
      </c>
      <c r="J1316" s="25">
        <f t="shared" si="247"/>
        <v>6.3179879906013398E-2</v>
      </c>
      <c r="K1316" s="21">
        <v>1000</v>
      </c>
      <c r="L1316" s="22">
        <f t="shared" si="248"/>
        <v>1076.7782598019153</v>
      </c>
    </row>
    <row r="1317" spans="1:12" ht="15">
      <c r="B1317" s="18">
        <v>41244</v>
      </c>
      <c r="C1317" s="19">
        <v>24.8</v>
      </c>
      <c r="D1317" s="25">
        <f t="shared" si="245"/>
        <v>3.4195162635529616E-2</v>
      </c>
      <c r="E1317" s="21">
        <v>1000</v>
      </c>
      <c r="F1317" s="22">
        <f t="shared" si="246"/>
        <v>2641.1727514864542</v>
      </c>
      <c r="G1317" s="16"/>
      <c r="H1317" s="23">
        <v>41244</v>
      </c>
      <c r="I1317" s="24">
        <v>13155</v>
      </c>
      <c r="J1317" s="25">
        <f t="shared" si="247"/>
        <v>7.6778259801915369E-2</v>
      </c>
      <c r="K1317" s="21">
        <v>1000</v>
      </c>
      <c r="L1317" s="22">
        <f t="shared" si="248"/>
        <v>2487.2399455096293</v>
      </c>
    </row>
    <row r="1318" spans="1:12" ht="15">
      <c r="B1318" s="18">
        <v>41609</v>
      </c>
      <c r="C1318" s="19">
        <v>32.200000000000003</v>
      </c>
      <c r="D1318" s="25">
        <f t="shared" si="245"/>
        <v>0.29838709677419362</v>
      </c>
      <c r="E1318" s="21">
        <v>1000</v>
      </c>
      <c r="F1318" s="22">
        <f t="shared" si="246"/>
        <v>4062.9607751834874</v>
      </c>
      <c r="G1318" s="16"/>
      <c r="H1318" s="23">
        <v>41609</v>
      </c>
      <c r="I1318" s="24">
        <v>15755</v>
      </c>
      <c r="J1318" s="25">
        <f t="shared" si="247"/>
        <v>0.1976434815659445</v>
      </c>
      <c r="K1318" s="21">
        <v>1000</v>
      </c>
      <c r="L1318" s="22">
        <f t="shared" si="248"/>
        <v>3995.8833853560986</v>
      </c>
    </row>
    <row r="1319" spans="1:12" ht="15">
      <c r="B1319" s="18">
        <v>41974</v>
      </c>
      <c r="C1319" s="19">
        <v>35.93</v>
      </c>
      <c r="D1319" s="25">
        <f t="shared" si="245"/>
        <v>0.11583850931677007</v>
      </c>
      <c r="E1319" s="21">
        <v>1000</v>
      </c>
      <c r="F1319" s="22">
        <f t="shared" si="246"/>
        <v>4931.9128063295866</v>
      </c>
      <c r="G1319" s="16"/>
      <c r="H1319" s="23">
        <v>41974</v>
      </c>
      <c r="I1319" s="24">
        <v>18053</v>
      </c>
      <c r="J1319" s="25">
        <f t="shared" si="247"/>
        <v>0.14585845763249761</v>
      </c>
      <c r="K1319" s="21">
        <v>1000</v>
      </c>
      <c r="L1319" s="22">
        <f t="shared" si="248"/>
        <v>4822.0942773960023</v>
      </c>
    </row>
    <row r="1320" spans="1:12" ht="15">
      <c r="B1320" s="18">
        <v>42339</v>
      </c>
      <c r="C1320" s="19">
        <v>35</v>
      </c>
      <c r="D1320" s="25">
        <f t="shared" si="245"/>
        <v>-2.5883662677428323E-2</v>
      </c>
      <c r="E1320" s="21">
        <v>1000</v>
      </c>
      <c r="F1320" s="22">
        <f t="shared" si="246"/>
        <v>8162.3120215095105</v>
      </c>
      <c r="G1320" s="16"/>
      <c r="H1320" s="23">
        <v>42339</v>
      </c>
      <c r="I1320" s="24">
        <v>17425</v>
      </c>
      <c r="J1320" s="25">
        <f t="shared" si="247"/>
        <v>-3.4786462083864177E-2</v>
      </c>
      <c r="K1320" s="21">
        <v>1000</v>
      </c>
      <c r="L1320" s="22">
        <f t="shared" si="248"/>
        <v>6670.098597397784</v>
      </c>
    </row>
    <row r="1321" spans="1:12" ht="15">
      <c r="B1321" s="18">
        <v>42705</v>
      </c>
      <c r="C1321" s="19">
        <v>48.16</v>
      </c>
      <c r="D1321" s="25">
        <f t="shared" si="245"/>
        <v>0.37599999999999989</v>
      </c>
      <c r="E1321" s="21">
        <v>1000</v>
      </c>
      <c r="F1321" s="22">
        <f t="shared" si="246"/>
        <v>12780.816478509325</v>
      </c>
      <c r="G1321" s="16"/>
      <c r="H1321" s="23">
        <v>42705</v>
      </c>
      <c r="I1321" s="24">
        <v>19963</v>
      </c>
      <c r="J1321" s="25">
        <f t="shared" si="247"/>
        <v>0.14565279770444764</v>
      </c>
      <c r="K1321" s="21">
        <v>1000</v>
      </c>
      <c r="L1321" s="22">
        <f t="shared" si="248"/>
        <v>9537.7712559135689</v>
      </c>
    </row>
    <row r="1322" spans="1:12" ht="15">
      <c r="B1322" s="18">
        <v>43070</v>
      </c>
      <c r="C1322" s="19">
        <v>67.180000000000007</v>
      </c>
      <c r="D1322" s="25">
        <f t="shared" si="245"/>
        <v>0.39493355481727599</v>
      </c>
      <c r="E1322" s="21">
        <v>1000</v>
      </c>
      <c r="F1322" s="26">
        <f t="shared" si="246"/>
        <v>13641.326225377643</v>
      </c>
      <c r="G1322" s="16"/>
      <c r="H1322" s="23">
        <v>43070</v>
      </c>
      <c r="I1322" s="24">
        <v>24824</v>
      </c>
      <c r="J1322" s="25">
        <f t="shared" si="247"/>
        <v>0.24350047588037871</v>
      </c>
      <c r="K1322" s="21">
        <v>1000</v>
      </c>
      <c r="L1322" s="27">
        <f t="shared" si="248"/>
        <v>9902.2957656580656</v>
      </c>
    </row>
    <row r="1323" spans="1:12" ht="15">
      <c r="B1323" s="18">
        <v>43435</v>
      </c>
      <c r="C1323" s="19">
        <v>66.5</v>
      </c>
      <c r="D1323" s="25">
        <f t="shared" si="245"/>
        <v>-1.012206013694562E-2</v>
      </c>
      <c r="E1323" s="28"/>
      <c r="F1323" s="28"/>
      <c r="G1323" s="16"/>
      <c r="H1323" s="23">
        <v>43435</v>
      </c>
      <c r="I1323" s="24">
        <v>23327</v>
      </c>
      <c r="J1323" s="25">
        <f t="shared" si="247"/>
        <v>-6.0304543989687397E-2</v>
      </c>
      <c r="K1323" s="29"/>
      <c r="L1323" s="30"/>
    </row>
    <row r="1324" spans="1:12" ht="15">
      <c r="B1324" s="9"/>
      <c r="C1324" s="9"/>
      <c r="D1324" s="9"/>
      <c r="E1324" s="31">
        <f>SUM(E1313:E1323)</f>
        <v>7000</v>
      </c>
      <c r="F1324" s="32"/>
      <c r="G1324" s="9"/>
      <c r="H1324" s="9"/>
      <c r="I1324" s="9"/>
      <c r="J1324" s="9"/>
      <c r="K1324" s="31">
        <f>SUM(K1313:K1323)</f>
        <v>7000</v>
      </c>
      <c r="L1324" s="33"/>
    </row>
    <row r="1325" spans="1:12" ht="15">
      <c r="B1325" s="9"/>
      <c r="C1325" s="9"/>
      <c r="D1325" s="9"/>
      <c r="E1325" s="31"/>
      <c r="F1325" s="32"/>
      <c r="G1325" s="9"/>
      <c r="H1325" s="9"/>
      <c r="I1325" s="9"/>
      <c r="J1325" s="9"/>
      <c r="K1325" s="31"/>
      <c r="L1325" s="33"/>
    </row>
    <row r="1326" spans="1:12" ht="14.25">
      <c r="A1326" s="2" t="s">
        <v>1026</v>
      </c>
      <c r="B1326" s="79" t="s">
        <v>1027</v>
      </c>
      <c r="C1326" s="76"/>
      <c r="D1326" s="76"/>
      <c r="E1326" s="76"/>
      <c r="F1326" s="76"/>
      <c r="G1326" s="76"/>
      <c r="H1326" s="76"/>
      <c r="I1326" s="76"/>
      <c r="J1326" s="76"/>
      <c r="K1326" s="76"/>
      <c r="L1326" s="77"/>
    </row>
    <row r="1327" spans="1:12" ht="12.75">
      <c r="B1327" s="82" t="s">
        <v>2</v>
      </c>
      <c r="C1327" s="76"/>
      <c r="D1327" s="76"/>
      <c r="E1327" s="76"/>
      <c r="F1327" s="76"/>
      <c r="G1327" s="76"/>
      <c r="H1327" s="76"/>
      <c r="I1327" s="76"/>
      <c r="J1327" s="76"/>
      <c r="K1327" s="76"/>
      <c r="L1327" s="77"/>
    </row>
    <row r="1328" spans="1:12" ht="12.75">
      <c r="B1328" s="78" t="s">
        <v>1028</v>
      </c>
      <c r="C1328" s="76"/>
      <c r="D1328" s="76"/>
      <c r="E1328" s="76"/>
      <c r="F1328" s="76"/>
      <c r="G1328" s="76"/>
      <c r="H1328" s="76"/>
      <c r="I1328" s="76"/>
      <c r="J1328" s="76"/>
      <c r="K1328" s="76"/>
      <c r="L1328" s="77"/>
    </row>
    <row r="1329" spans="2:12" ht="12.75">
      <c r="B1329" s="3"/>
      <c r="C1329" s="4">
        <v>2018</v>
      </c>
      <c r="D1329" s="4">
        <v>2017</v>
      </c>
      <c r="E1329" s="4">
        <v>2016</v>
      </c>
      <c r="F1329" s="4">
        <v>2015</v>
      </c>
      <c r="G1329" s="4">
        <v>2014</v>
      </c>
      <c r="H1329" s="4">
        <v>2013</v>
      </c>
      <c r="I1329" s="4">
        <v>2012</v>
      </c>
      <c r="J1329" s="4">
        <v>2011</v>
      </c>
      <c r="K1329" s="4">
        <v>2010</v>
      </c>
      <c r="L1329" s="4">
        <v>2009</v>
      </c>
    </row>
    <row r="1330" spans="2:12" ht="12.75">
      <c r="B1330" s="5" t="s">
        <v>10</v>
      </c>
      <c r="C1330" s="6">
        <v>11635</v>
      </c>
      <c r="D1330" s="6">
        <v>10983</v>
      </c>
      <c r="E1330" s="6">
        <v>9061</v>
      </c>
      <c r="F1330" s="6">
        <v>7997</v>
      </c>
      <c r="G1330" s="6">
        <v>8570</v>
      </c>
      <c r="H1330" s="6">
        <v>8468</v>
      </c>
      <c r="I1330" s="6">
        <v>8735</v>
      </c>
      <c r="J1330" s="6">
        <v>8630</v>
      </c>
      <c r="K1330" s="6">
        <v>7630</v>
      </c>
      <c r="L1330" s="6">
        <v>7345</v>
      </c>
    </row>
    <row r="1331" spans="2:12" ht="12.75">
      <c r="B1331" s="5" t="s">
        <v>11</v>
      </c>
      <c r="C1331" s="6">
        <v>935</v>
      </c>
      <c r="D1331" s="6">
        <v>802</v>
      </c>
      <c r="E1331" s="6">
        <v>463</v>
      </c>
      <c r="F1331" s="6">
        <v>345</v>
      </c>
      <c r="G1331" s="6">
        <v>645</v>
      </c>
      <c r="H1331" s="6">
        <v>583</v>
      </c>
      <c r="I1331" s="6">
        <v>595</v>
      </c>
      <c r="J1331" s="6">
        <v>659</v>
      </c>
      <c r="K1331" s="6">
        <v>606</v>
      </c>
      <c r="L1331" s="6">
        <v>537</v>
      </c>
    </row>
    <row r="1332" spans="2:12" ht="12.75">
      <c r="B1332" s="5" t="s">
        <v>12</v>
      </c>
      <c r="C1332" s="6">
        <v>454</v>
      </c>
      <c r="D1332" s="6">
        <v>374</v>
      </c>
      <c r="E1332" s="6">
        <v>263</v>
      </c>
      <c r="F1332" s="6">
        <v>280</v>
      </c>
      <c r="G1332" s="6">
        <v>470</v>
      </c>
      <c r="H1332" s="6">
        <v>406</v>
      </c>
      <c r="I1332" s="6">
        <v>403</v>
      </c>
      <c r="J1332" s="6">
        <v>444</v>
      </c>
      <c r="K1332" s="6">
        <v>468</v>
      </c>
      <c r="L1332" s="6">
        <v>388</v>
      </c>
    </row>
    <row r="1333" spans="2:12" ht="12.75">
      <c r="B1333" s="5" t="s">
        <v>13</v>
      </c>
      <c r="C1333" s="7">
        <v>1.29</v>
      </c>
      <c r="D1333" s="7">
        <v>1.05</v>
      </c>
      <c r="E1333" s="7">
        <v>0.81</v>
      </c>
      <c r="F1333" s="7">
        <v>1.99</v>
      </c>
      <c r="G1333" s="7">
        <v>3.3</v>
      </c>
      <c r="H1333" s="7">
        <v>2.73</v>
      </c>
      <c r="I1333" s="7">
        <v>2.5499999999999998</v>
      </c>
      <c r="J1333" s="7">
        <v>2.63</v>
      </c>
      <c r="K1333" s="7">
        <v>2.5499999999999998</v>
      </c>
      <c r="L1333" s="7">
        <v>4.08</v>
      </c>
    </row>
    <row r="1334" spans="2:12" ht="12.75">
      <c r="B1334" s="5" t="s">
        <v>14</v>
      </c>
      <c r="C1334" s="7">
        <v>45.98</v>
      </c>
      <c r="D1334" s="7">
        <v>37.49</v>
      </c>
      <c r="E1334" s="7">
        <v>75.27</v>
      </c>
      <c r="F1334" s="7">
        <v>35.119999999999997</v>
      </c>
      <c r="G1334" s="7">
        <v>32.43</v>
      </c>
      <c r="H1334" s="7">
        <v>24.16</v>
      </c>
      <c r="I1334" s="7">
        <v>20.45</v>
      </c>
      <c r="J1334" s="7">
        <v>16.010000000000002</v>
      </c>
      <c r="K1334" s="7">
        <v>15.02</v>
      </c>
      <c r="L1334" s="7">
        <v>11.08</v>
      </c>
    </row>
    <row r="1335" spans="2:12" ht="12.75">
      <c r="B1335" s="5" t="s">
        <v>15</v>
      </c>
      <c r="C1335" s="8">
        <f t="shared" ref="C1335:L1335" si="249">C1334/C1333</f>
        <v>35.643410852713174</v>
      </c>
      <c r="D1335" s="8">
        <f t="shared" si="249"/>
        <v>35.704761904761902</v>
      </c>
      <c r="E1335" s="8">
        <f t="shared" si="249"/>
        <v>92.92592592592591</v>
      </c>
      <c r="F1335" s="8">
        <f t="shared" si="249"/>
        <v>17.64824120603015</v>
      </c>
      <c r="G1335" s="8">
        <f t="shared" si="249"/>
        <v>9.827272727272728</v>
      </c>
      <c r="H1335" s="8">
        <f t="shared" si="249"/>
        <v>8.8498168498168504</v>
      </c>
      <c r="I1335" s="8">
        <f t="shared" si="249"/>
        <v>8.0196078431372548</v>
      </c>
      <c r="J1335" s="8">
        <f t="shared" si="249"/>
        <v>6.0874524714828908</v>
      </c>
      <c r="K1335" s="8">
        <f t="shared" si="249"/>
        <v>5.8901960784313729</v>
      </c>
      <c r="L1335" s="8">
        <f t="shared" si="249"/>
        <v>2.715686274509804</v>
      </c>
    </row>
    <row r="1337" spans="2:12" ht="15">
      <c r="B1337" s="80" t="s">
        <v>16</v>
      </c>
      <c r="C1337" s="81"/>
      <c r="D1337" s="81"/>
      <c r="E1337" s="81"/>
      <c r="F1337" s="81"/>
      <c r="G1337" s="81"/>
      <c r="H1337" s="81"/>
      <c r="I1337" s="81"/>
      <c r="J1337" s="81"/>
      <c r="K1337" s="81"/>
      <c r="L1337" s="81"/>
    </row>
    <row r="1338" spans="2:12" ht="18.75">
      <c r="B1338" s="87" t="s">
        <v>1029</v>
      </c>
      <c r="C1338" s="76"/>
      <c r="D1338" s="76"/>
      <c r="E1338" s="76"/>
      <c r="F1338" s="77"/>
      <c r="G1338" s="9"/>
      <c r="H1338" s="10"/>
      <c r="I1338" s="10"/>
      <c r="J1338" s="10"/>
      <c r="K1338" s="10"/>
      <c r="L1338" s="10"/>
    </row>
    <row r="1339" spans="2:12" ht="15">
      <c r="B1339" s="11" t="s">
        <v>20</v>
      </c>
      <c r="C1339" s="12" t="s">
        <v>21</v>
      </c>
      <c r="D1339" s="13" t="s">
        <v>22</v>
      </c>
      <c r="E1339" s="14" t="s">
        <v>23</v>
      </c>
      <c r="F1339" s="15" t="s">
        <v>24</v>
      </c>
      <c r="G1339" s="16"/>
      <c r="H1339" s="17" t="s">
        <v>20</v>
      </c>
      <c r="I1339" s="12" t="s">
        <v>25</v>
      </c>
      <c r="J1339" s="13" t="s">
        <v>22</v>
      </c>
      <c r="K1339" s="15" t="s">
        <v>23</v>
      </c>
      <c r="L1339" s="15" t="s">
        <v>24</v>
      </c>
    </row>
    <row r="1340" spans="2:12" ht="15">
      <c r="B1340" s="18">
        <v>39783</v>
      </c>
      <c r="C1340" s="19">
        <v>7.92</v>
      </c>
      <c r="D1340" s="20"/>
      <c r="E1340" s="21">
        <v>1000</v>
      </c>
      <c r="F1340" s="22">
        <f>(E1340)+(E1340*D1341)</f>
        <v>1398.9898989898991</v>
      </c>
      <c r="G1340" s="16"/>
      <c r="H1340" s="23">
        <v>39783</v>
      </c>
      <c r="I1340" s="24">
        <v>8515</v>
      </c>
      <c r="J1340" s="20"/>
      <c r="K1340" s="21">
        <v>1000</v>
      </c>
      <c r="L1340" s="22">
        <f>(K1340)+(K1340*J1341)</f>
        <v>1229.7122724603641</v>
      </c>
    </row>
    <row r="1341" spans="2:12" ht="15">
      <c r="B1341" s="18">
        <v>40148</v>
      </c>
      <c r="C1341" s="19">
        <v>11.08</v>
      </c>
      <c r="D1341" s="25">
        <f t="shared" ref="D1341:D1350" si="250">(C1341-C1340)/C1340</f>
        <v>0.39898989898989901</v>
      </c>
      <c r="E1341" s="21">
        <v>1000</v>
      </c>
      <c r="F1341" s="22">
        <f t="shared" ref="F1341:F1349" si="251">(F1340+E1341)+(F1340+E1341)*D1342</f>
        <v>3252.060314334683</v>
      </c>
      <c r="G1341" s="16"/>
      <c r="H1341" s="23">
        <v>40148</v>
      </c>
      <c r="I1341" s="24">
        <v>10471</v>
      </c>
      <c r="J1341" s="25">
        <f t="shared" ref="J1341:J1350" si="252">(I1341-I1340)/I1340</f>
        <v>0.22971227246036408</v>
      </c>
      <c r="K1341" s="21">
        <v>1000</v>
      </c>
      <c r="L1341" s="22">
        <f t="shared" ref="L1341:L1349" si="253">(L1340+K1341)+(L1340+K1341)*J1342</f>
        <v>2446.9127803306319</v>
      </c>
    </row>
    <row r="1342" spans="2:12" ht="15">
      <c r="B1342" s="18">
        <v>40513</v>
      </c>
      <c r="C1342" s="19">
        <v>15.02</v>
      </c>
      <c r="D1342" s="25">
        <f t="shared" si="250"/>
        <v>0.35559566787003605</v>
      </c>
      <c r="E1342" s="21">
        <v>1000</v>
      </c>
      <c r="F1342" s="22">
        <f t="shared" si="251"/>
        <v>4532.3226120171967</v>
      </c>
      <c r="G1342" s="16"/>
      <c r="H1342" s="23">
        <v>40513</v>
      </c>
      <c r="I1342" s="24">
        <v>11491</v>
      </c>
      <c r="J1342" s="25">
        <f t="shared" si="252"/>
        <v>9.741189953204088E-2</v>
      </c>
      <c r="K1342" s="21">
        <v>1000</v>
      </c>
      <c r="L1342" s="22">
        <f t="shared" si="253"/>
        <v>3664.6883158384239</v>
      </c>
    </row>
    <row r="1343" spans="2:12" ht="15">
      <c r="B1343" s="18">
        <v>40878</v>
      </c>
      <c r="C1343" s="19">
        <v>16.010000000000002</v>
      </c>
      <c r="D1343" s="25">
        <f t="shared" si="250"/>
        <v>6.5912117177097343E-2</v>
      </c>
      <c r="E1343" s="21">
        <v>1000</v>
      </c>
      <c r="F1343" s="22">
        <f t="shared" si="251"/>
        <v>7066.5832239694973</v>
      </c>
      <c r="G1343" s="16"/>
      <c r="H1343" s="23">
        <v>40878</v>
      </c>
      <c r="I1343" s="24">
        <v>12217</v>
      </c>
      <c r="J1343" s="25">
        <f t="shared" si="252"/>
        <v>6.3179879906013398E-2</v>
      </c>
      <c r="K1343" s="21">
        <v>1000</v>
      </c>
      <c r="L1343" s="22">
        <f t="shared" si="253"/>
        <v>5022.8349672468257</v>
      </c>
    </row>
    <row r="1344" spans="2:12" ht="15">
      <c r="B1344" s="18">
        <v>41244</v>
      </c>
      <c r="C1344" s="19">
        <v>20.45</v>
      </c>
      <c r="D1344" s="25">
        <f t="shared" si="250"/>
        <v>0.27732667083073065</v>
      </c>
      <c r="E1344" s="21">
        <v>1000</v>
      </c>
      <c r="F1344" s="22">
        <f t="shared" si="251"/>
        <v>9530.0073687580953</v>
      </c>
      <c r="G1344" s="16"/>
      <c r="H1344" s="23">
        <v>41244</v>
      </c>
      <c r="I1344" s="24">
        <v>13155</v>
      </c>
      <c r="J1344" s="25">
        <f t="shared" si="252"/>
        <v>7.6778259801915369E-2</v>
      </c>
      <c r="K1344" s="21">
        <v>1000</v>
      </c>
      <c r="L1344" s="22">
        <f t="shared" si="253"/>
        <v>7213.2090390705998</v>
      </c>
    </row>
    <row r="1345" spans="2:12" ht="15">
      <c r="B1345" s="18">
        <v>41609</v>
      </c>
      <c r="C1345" s="19">
        <v>24.16</v>
      </c>
      <c r="D1345" s="25">
        <f t="shared" si="250"/>
        <v>0.18141809290953551</v>
      </c>
      <c r="E1345" s="21">
        <v>1000</v>
      </c>
      <c r="F1345" s="22">
        <f t="shared" si="251"/>
        <v>14134.442838113619</v>
      </c>
      <c r="G1345" s="16"/>
      <c r="H1345" s="23">
        <v>41609</v>
      </c>
      <c r="I1345" s="24">
        <v>15755</v>
      </c>
      <c r="J1345" s="25">
        <f t="shared" si="252"/>
        <v>0.1976434815659445</v>
      </c>
      <c r="K1345" s="21">
        <v>1000</v>
      </c>
      <c r="L1345" s="22">
        <f t="shared" si="253"/>
        <v>9411.1750417227249</v>
      </c>
    </row>
    <row r="1346" spans="2:12" ht="15">
      <c r="B1346" s="18">
        <v>41974</v>
      </c>
      <c r="C1346" s="19">
        <v>32.43</v>
      </c>
      <c r="D1346" s="25">
        <f t="shared" si="250"/>
        <v>0.34230132450331124</v>
      </c>
      <c r="E1346" s="21">
        <v>1000</v>
      </c>
      <c r="F1346" s="22">
        <f t="shared" si="251"/>
        <v>16389.812903933096</v>
      </c>
      <c r="G1346" s="16"/>
      <c r="H1346" s="23">
        <v>41974</v>
      </c>
      <c r="I1346" s="24">
        <v>18053</v>
      </c>
      <c r="J1346" s="25">
        <f t="shared" si="252"/>
        <v>0.14585845763249761</v>
      </c>
      <c r="K1346" s="21">
        <v>1000</v>
      </c>
      <c r="L1346" s="22">
        <f t="shared" si="253"/>
        <v>10049.007095885365</v>
      </c>
    </row>
    <row r="1347" spans="2:12" ht="15">
      <c r="B1347" s="18">
        <v>42339</v>
      </c>
      <c r="C1347" s="19">
        <v>35.119999999999997</v>
      </c>
      <c r="D1347" s="25">
        <f t="shared" si="250"/>
        <v>8.2947887758248462E-2</v>
      </c>
      <c r="E1347" s="21">
        <v>1000</v>
      </c>
      <c r="F1347" s="22">
        <f t="shared" si="251"/>
        <v>37270.2510614762</v>
      </c>
      <c r="G1347" s="16"/>
      <c r="H1347" s="23">
        <v>42339</v>
      </c>
      <c r="I1347" s="24">
        <v>17425</v>
      </c>
      <c r="J1347" s="25">
        <f t="shared" si="252"/>
        <v>-3.4786462083864177E-2</v>
      </c>
      <c r="K1347" s="21">
        <v>1000</v>
      </c>
      <c r="L1347" s="22">
        <f t="shared" si="253"/>
        <v>12658.325891257362</v>
      </c>
    </row>
    <row r="1348" spans="2:12" ht="15">
      <c r="B1348" s="18">
        <v>42705</v>
      </c>
      <c r="C1348" s="19">
        <v>75.27</v>
      </c>
      <c r="D1348" s="25">
        <f t="shared" si="250"/>
        <v>1.1432232346241458</v>
      </c>
      <c r="E1348" s="21">
        <v>1000</v>
      </c>
      <c r="F1348" s="22">
        <f t="shared" si="251"/>
        <v>19061.401784173544</v>
      </c>
      <c r="G1348" s="16"/>
      <c r="H1348" s="23">
        <v>42705</v>
      </c>
      <c r="I1348" s="24">
        <v>19963</v>
      </c>
      <c r="J1348" s="25">
        <f t="shared" si="252"/>
        <v>0.14565279770444764</v>
      </c>
      <c r="K1348" s="21">
        <v>1000</v>
      </c>
      <c r="L1348" s="22">
        <f t="shared" si="253"/>
        <v>16984.134745507828</v>
      </c>
    </row>
    <row r="1349" spans="2:12" ht="15">
      <c r="B1349" s="18">
        <v>43070</v>
      </c>
      <c r="C1349" s="19">
        <v>37.49</v>
      </c>
      <c r="D1349" s="25">
        <f t="shared" si="250"/>
        <v>-0.50192639829945529</v>
      </c>
      <c r="E1349" s="21">
        <v>1000</v>
      </c>
      <c r="F1349" s="26">
        <f t="shared" si="251"/>
        <v>24604.514644873285</v>
      </c>
      <c r="G1349" s="16"/>
      <c r="H1349" s="23">
        <v>43070</v>
      </c>
      <c r="I1349" s="24">
        <v>24824</v>
      </c>
      <c r="J1349" s="25">
        <f t="shared" si="252"/>
        <v>0.24350047588037871</v>
      </c>
      <c r="K1349" s="21">
        <v>1000</v>
      </c>
      <c r="L1349" s="27">
        <f t="shared" si="253"/>
        <v>16899.609700630885</v>
      </c>
    </row>
    <row r="1350" spans="2:12" ht="15">
      <c r="B1350" s="18">
        <v>43435</v>
      </c>
      <c r="C1350" s="19">
        <v>45.98</v>
      </c>
      <c r="D1350" s="25">
        <f t="shared" si="250"/>
        <v>0.22646038943718311</v>
      </c>
      <c r="E1350" s="28"/>
      <c r="F1350" s="28"/>
      <c r="G1350" s="16"/>
      <c r="H1350" s="23">
        <v>43435</v>
      </c>
      <c r="I1350" s="24">
        <v>23327</v>
      </c>
      <c r="J1350" s="25">
        <f t="shared" si="252"/>
        <v>-6.0304543989687397E-2</v>
      </c>
      <c r="K1350" s="29"/>
      <c r="L1350" s="30"/>
    </row>
    <row r="1351" spans="2:12" ht="15">
      <c r="B1351" s="9"/>
      <c r="C1351" s="9"/>
      <c r="D1351" s="9"/>
      <c r="E1351" s="31">
        <f>SUM(E1340:E1350)</f>
        <v>10000</v>
      </c>
      <c r="F1351" s="32"/>
      <c r="G1351" s="9"/>
      <c r="H1351" s="9"/>
      <c r="I1351" s="9"/>
      <c r="J1351" s="9"/>
      <c r="K1351" s="31">
        <f>SUM(K1340:K1350)</f>
        <v>10000</v>
      </c>
      <c r="L1351" s="33"/>
    </row>
    <row r="1352" spans="2:12" ht="15">
      <c r="B1352" s="9"/>
      <c r="C1352" s="9"/>
      <c r="D1352" s="9"/>
      <c r="E1352" s="31"/>
      <c r="F1352" s="32"/>
      <c r="G1352" s="9"/>
      <c r="H1352" s="9"/>
      <c r="I1352" s="9"/>
      <c r="J1352" s="9"/>
      <c r="K1352" s="31"/>
      <c r="L1352" s="33"/>
    </row>
    <row r="1353" spans="2:12" ht="15">
      <c r="B1353" s="9"/>
      <c r="C1353" s="9"/>
      <c r="D1353" s="9"/>
      <c r="E1353" s="31"/>
      <c r="F1353" s="32"/>
      <c r="G1353" s="9"/>
      <c r="H1353" s="9"/>
      <c r="I1353" s="9"/>
      <c r="J1353" s="9"/>
      <c r="K1353" s="31"/>
      <c r="L1353" s="33"/>
    </row>
    <row r="1354" spans="2:12" ht="15">
      <c r="B1354" s="9"/>
      <c r="C1354" s="9"/>
      <c r="D1354" s="9"/>
      <c r="E1354" s="31"/>
      <c r="F1354" s="32"/>
      <c r="G1354" s="9"/>
      <c r="H1354" s="9"/>
      <c r="I1354" s="9"/>
      <c r="J1354" s="9"/>
      <c r="K1354" s="31"/>
      <c r="L1354" s="33"/>
    </row>
    <row r="1355" spans="2:12" ht="15">
      <c r="B1355" s="9"/>
      <c r="C1355" s="9"/>
      <c r="D1355" s="9"/>
      <c r="E1355" s="31"/>
      <c r="F1355" s="32"/>
      <c r="G1355" s="9"/>
      <c r="H1355" s="9"/>
      <c r="I1355" s="9"/>
      <c r="J1355" s="9"/>
      <c r="K1355" s="31"/>
      <c r="L1355" s="33"/>
    </row>
    <row r="1356" spans="2:12" ht="15">
      <c r="B1356" s="9"/>
      <c r="C1356" s="9"/>
      <c r="D1356" s="9"/>
      <c r="E1356" s="31"/>
      <c r="F1356" s="32"/>
      <c r="G1356" s="9"/>
      <c r="H1356" s="9"/>
      <c r="I1356" s="9"/>
      <c r="J1356" s="9"/>
      <c r="K1356" s="31"/>
      <c r="L1356" s="33"/>
    </row>
    <row r="1357" spans="2:12" ht="15">
      <c r="B1357" s="9"/>
      <c r="C1357" s="9"/>
      <c r="D1357" s="9"/>
      <c r="E1357" s="31"/>
      <c r="F1357" s="32"/>
      <c r="G1357" s="9"/>
      <c r="H1357" s="9"/>
      <c r="I1357" s="9"/>
      <c r="J1357" s="9"/>
      <c r="K1357" s="31"/>
      <c r="L1357" s="33"/>
    </row>
    <row r="1358" spans="2:12" ht="15">
      <c r="B1358" s="9"/>
      <c r="C1358" s="9"/>
      <c r="D1358" s="9"/>
      <c r="E1358" s="31"/>
      <c r="F1358" s="32"/>
      <c r="G1358" s="9"/>
      <c r="H1358" s="9"/>
      <c r="I1358" s="9"/>
      <c r="J1358" s="9"/>
      <c r="K1358" s="31"/>
      <c r="L1358" s="33"/>
    </row>
    <row r="1359" spans="2:12" ht="15">
      <c r="B1359" s="9"/>
      <c r="C1359" s="9"/>
      <c r="D1359" s="9"/>
      <c r="E1359" s="31"/>
      <c r="F1359" s="32"/>
      <c r="G1359" s="9"/>
      <c r="H1359" s="9"/>
      <c r="I1359" s="9"/>
      <c r="J1359" s="9"/>
      <c r="K1359" s="31"/>
      <c r="L1359" s="33"/>
    </row>
    <row r="1360" spans="2:12" ht="15">
      <c r="B1360" s="9"/>
      <c r="C1360" s="9"/>
      <c r="D1360" s="9"/>
      <c r="E1360" s="31"/>
      <c r="F1360" s="32"/>
      <c r="G1360" s="9"/>
      <c r="H1360" s="9"/>
      <c r="I1360" s="9"/>
      <c r="J1360" s="9"/>
      <c r="K1360" s="31"/>
      <c r="L1360" s="33"/>
    </row>
    <row r="1361" spans="2:12" ht="15">
      <c r="B1361" s="9"/>
      <c r="C1361" s="9"/>
      <c r="D1361" s="9"/>
      <c r="E1361" s="31"/>
      <c r="F1361" s="32"/>
      <c r="G1361" s="9"/>
      <c r="H1361" s="9"/>
      <c r="I1361" s="9"/>
      <c r="J1361" s="9"/>
      <c r="K1361" s="31"/>
      <c r="L1361" s="33"/>
    </row>
    <row r="1362" spans="2:12" ht="15">
      <c r="B1362" s="9"/>
      <c r="C1362" s="9"/>
      <c r="D1362" s="9"/>
      <c r="E1362" s="31"/>
      <c r="F1362" s="32"/>
      <c r="G1362" s="9"/>
      <c r="H1362" s="9"/>
      <c r="I1362" s="9"/>
      <c r="J1362" s="9"/>
      <c r="K1362" s="31"/>
      <c r="L1362" s="33"/>
    </row>
    <row r="1363" spans="2:12" ht="15">
      <c r="B1363" s="9"/>
      <c r="C1363" s="9"/>
      <c r="D1363" s="9"/>
      <c r="E1363" s="31"/>
      <c r="F1363" s="32"/>
      <c r="G1363" s="9"/>
      <c r="H1363" s="9"/>
      <c r="I1363" s="9"/>
      <c r="J1363" s="9"/>
      <c r="K1363" s="31"/>
      <c r="L1363" s="33"/>
    </row>
    <row r="1364" spans="2:12" ht="15">
      <c r="B1364" s="9"/>
      <c r="C1364" s="9"/>
      <c r="D1364" s="9"/>
      <c r="E1364" s="31"/>
      <c r="F1364" s="32"/>
      <c r="G1364" s="9"/>
      <c r="H1364" s="9"/>
      <c r="I1364" s="9"/>
      <c r="J1364" s="9"/>
      <c r="K1364" s="31"/>
      <c r="L1364" s="33"/>
    </row>
    <row r="1365" spans="2:12" ht="15">
      <c r="B1365" s="9"/>
      <c r="C1365" s="9"/>
      <c r="D1365" s="9"/>
      <c r="E1365" s="31"/>
      <c r="F1365" s="32"/>
      <c r="G1365" s="9"/>
      <c r="H1365" s="9"/>
      <c r="I1365" s="9"/>
      <c r="J1365" s="9"/>
      <c r="K1365" s="31"/>
      <c r="L1365" s="33"/>
    </row>
    <row r="1366" spans="2:12" ht="15">
      <c r="B1366" s="9"/>
      <c r="C1366" s="9"/>
      <c r="D1366" s="9"/>
      <c r="E1366" s="31"/>
      <c r="F1366" s="32"/>
      <c r="G1366" s="9"/>
      <c r="H1366" s="9"/>
      <c r="I1366" s="9"/>
      <c r="J1366" s="9"/>
      <c r="K1366" s="31"/>
      <c r="L1366" s="33"/>
    </row>
    <row r="1367" spans="2:12" ht="15">
      <c r="B1367" s="9"/>
      <c r="C1367" s="9"/>
      <c r="D1367" s="9"/>
      <c r="E1367" s="31"/>
      <c r="F1367" s="32"/>
      <c r="G1367" s="9"/>
      <c r="H1367" s="9"/>
      <c r="I1367" s="9"/>
      <c r="J1367" s="9"/>
      <c r="K1367" s="31"/>
      <c r="L1367" s="33"/>
    </row>
    <row r="1368" spans="2:12" ht="15">
      <c r="B1368" s="9"/>
      <c r="C1368" s="9"/>
      <c r="D1368" s="9"/>
      <c r="E1368" s="31"/>
      <c r="F1368" s="32"/>
      <c r="G1368" s="9"/>
      <c r="H1368" s="9"/>
      <c r="I1368" s="9"/>
      <c r="J1368" s="9"/>
      <c r="K1368" s="31"/>
      <c r="L1368" s="33"/>
    </row>
    <row r="1369" spans="2:12" ht="15">
      <c r="B1369" s="9"/>
      <c r="C1369" s="9"/>
      <c r="D1369" s="9"/>
      <c r="E1369" s="31"/>
      <c r="F1369" s="32"/>
      <c r="G1369" s="9"/>
      <c r="H1369" s="9"/>
      <c r="I1369" s="9"/>
      <c r="J1369" s="9"/>
      <c r="K1369" s="31"/>
      <c r="L1369" s="33"/>
    </row>
    <row r="1370" spans="2:12" ht="15">
      <c r="B1370" s="9"/>
      <c r="C1370" s="9"/>
      <c r="D1370" s="9"/>
      <c r="E1370" s="31"/>
      <c r="F1370" s="32"/>
      <c r="G1370" s="9"/>
      <c r="H1370" s="9"/>
      <c r="I1370" s="9"/>
      <c r="J1370" s="9"/>
      <c r="K1370" s="31"/>
      <c r="L1370" s="33"/>
    </row>
    <row r="1371" spans="2:12" ht="15">
      <c r="B1371" s="9"/>
      <c r="C1371" s="9"/>
      <c r="D1371" s="9"/>
      <c r="E1371" s="31"/>
      <c r="F1371" s="32"/>
      <c r="G1371" s="9"/>
      <c r="H1371" s="9"/>
      <c r="I1371" s="9"/>
      <c r="J1371" s="9"/>
      <c r="K1371" s="31"/>
      <c r="L1371" s="33"/>
    </row>
    <row r="1372" spans="2:12" ht="15">
      <c r="B1372" s="9"/>
      <c r="C1372" s="9"/>
      <c r="D1372" s="9"/>
      <c r="E1372" s="31"/>
      <c r="F1372" s="32"/>
      <c r="G1372" s="9"/>
      <c r="H1372" s="9"/>
      <c r="I1372" s="9"/>
      <c r="J1372" s="9"/>
      <c r="K1372" s="31"/>
      <c r="L1372" s="33"/>
    </row>
    <row r="1373" spans="2:12" ht="15">
      <c r="B1373" s="9"/>
      <c r="C1373" s="9"/>
      <c r="D1373" s="9"/>
      <c r="E1373" s="31"/>
      <c r="F1373" s="32"/>
      <c r="G1373" s="9"/>
      <c r="H1373" s="9"/>
      <c r="I1373" s="9"/>
      <c r="J1373" s="9"/>
      <c r="K1373" s="31"/>
      <c r="L1373" s="33"/>
    </row>
    <row r="1374" spans="2:12" ht="15">
      <c r="B1374" s="9"/>
      <c r="C1374" s="9"/>
      <c r="D1374" s="9"/>
      <c r="E1374" s="31"/>
      <c r="F1374" s="32"/>
      <c r="G1374" s="9"/>
      <c r="H1374" s="9"/>
      <c r="I1374" s="9"/>
      <c r="J1374" s="9"/>
      <c r="K1374" s="31"/>
      <c r="L1374" s="33"/>
    </row>
    <row r="1375" spans="2:12" ht="15">
      <c r="B1375" s="9"/>
      <c r="C1375" s="9"/>
      <c r="D1375" s="9"/>
      <c r="E1375" s="31"/>
      <c r="F1375" s="32"/>
      <c r="G1375" s="9"/>
      <c r="H1375" s="9"/>
      <c r="I1375" s="9"/>
      <c r="J1375" s="9"/>
      <c r="K1375" s="31"/>
      <c r="L1375" s="33"/>
    </row>
    <row r="1376" spans="2:12" ht="15">
      <c r="B1376" s="9"/>
      <c r="C1376" s="9"/>
      <c r="D1376" s="9"/>
      <c r="E1376" s="31"/>
      <c r="F1376" s="32"/>
      <c r="G1376" s="9"/>
      <c r="H1376" s="9"/>
      <c r="I1376" s="9"/>
      <c r="J1376" s="9"/>
      <c r="K1376" s="31"/>
      <c r="L1376" s="33"/>
    </row>
    <row r="1377" spans="2:12" ht="15">
      <c r="B1377" s="9"/>
      <c r="C1377" s="9"/>
      <c r="D1377" s="9"/>
      <c r="E1377" s="31"/>
      <c r="F1377" s="32"/>
      <c r="G1377" s="9"/>
      <c r="H1377" s="9"/>
      <c r="I1377" s="9"/>
      <c r="J1377" s="9"/>
      <c r="K1377" s="31"/>
      <c r="L1377" s="33"/>
    </row>
    <row r="1378" spans="2:12" ht="15">
      <c r="B1378" s="9"/>
      <c r="C1378" s="9"/>
      <c r="D1378" s="9"/>
      <c r="E1378" s="31"/>
      <c r="F1378" s="32"/>
      <c r="G1378" s="9"/>
      <c r="H1378" s="9"/>
      <c r="I1378" s="9"/>
      <c r="J1378" s="9"/>
      <c r="K1378" s="31"/>
      <c r="L1378" s="33"/>
    </row>
    <row r="1379" spans="2:12" ht="15">
      <c r="B1379" s="9"/>
      <c r="C1379" s="9"/>
      <c r="D1379" s="9"/>
      <c r="E1379" s="31"/>
      <c r="F1379" s="32"/>
      <c r="G1379" s="9"/>
      <c r="H1379" s="9"/>
      <c r="I1379" s="9"/>
      <c r="J1379" s="9"/>
      <c r="K1379" s="31"/>
      <c r="L1379" s="33"/>
    </row>
    <row r="1380" spans="2:12" ht="15">
      <c r="B1380" s="9"/>
      <c r="C1380" s="9"/>
      <c r="D1380" s="9"/>
      <c r="E1380" s="31"/>
      <c r="F1380" s="32"/>
      <c r="G1380" s="9"/>
      <c r="H1380" s="9"/>
      <c r="I1380" s="9"/>
      <c r="J1380" s="9"/>
      <c r="K1380" s="31"/>
      <c r="L1380" s="33"/>
    </row>
    <row r="1381" spans="2:12" ht="15">
      <c r="B1381" s="9"/>
      <c r="C1381" s="9"/>
      <c r="D1381" s="9"/>
      <c r="E1381" s="31"/>
      <c r="F1381" s="32"/>
      <c r="G1381" s="9"/>
      <c r="H1381" s="9"/>
      <c r="I1381" s="9"/>
      <c r="J1381" s="9"/>
      <c r="K1381" s="31"/>
      <c r="L1381" s="33"/>
    </row>
    <row r="1382" spans="2:12" ht="15">
      <c r="B1382" s="9"/>
      <c r="C1382" s="9"/>
      <c r="D1382" s="9"/>
      <c r="E1382" s="31"/>
      <c r="F1382" s="32"/>
      <c r="G1382" s="9"/>
      <c r="H1382" s="9"/>
      <c r="I1382" s="9"/>
      <c r="J1382" s="9"/>
      <c r="K1382" s="31"/>
      <c r="L1382" s="33"/>
    </row>
    <row r="1383" spans="2:12" ht="15">
      <c r="B1383" s="9"/>
      <c r="C1383" s="9"/>
      <c r="D1383" s="9"/>
      <c r="E1383" s="31"/>
      <c r="F1383" s="32"/>
      <c r="G1383" s="9"/>
      <c r="H1383" s="9"/>
      <c r="I1383" s="9"/>
      <c r="J1383" s="9"/>
      <c r="K1383" s="31"/>
      <c r="L1383" s="33"/>
    </row>
    <row r="1384" spans="2:12" ht="15">
      <c r="B1384" s="9"/>
      <c r="C1384" s="9"/>
      <c r="D1384" s="9"/>
      <c r="E1384" s="31"/>
      <c r="F1384" s="32"/>
      <c r="G1384" s="9"/>
      <c r="H1384" s="9"/>
      <c r="I1384" s="9"/>
      <c r="J1384" s="9"/>
      <c r="K1384" s="31"/>
      <c r="L1384" s="33"/>
    </row>
    <row r="1385" spans="2:12" ht="15">
      <c r="B1385" s="9"/>
      <c r="C1385" s="9"/>
      <c r="D1385" s="9"/>
      <c r="E1385" s="31"/>
      <c r="F1385" s="32"/>
      <c r="G1385" s="9"/>
      <c r="H1385" s="9"/>
      <c r="I1385" s="9"/>
      <c r="J1385" s="9"/>
      <c r="K1385" s="31"/>
      <c r="L1385" s="33"/>
    </row>
    <row r="1386" spans="2:12" ht="15">
      <c r="B1386" s="9"/>
      <c r="C1386" s="9"/>
      <c r="D1386" s="9"/>
      <c r="E1386" s="31"/>
      <c r="F1386" s="32"/>
      <c r="G1386" s="9"/>
      <c r="H1386" s="9"/>
      <c r="I1386" s="9"/>
      <c r="J1386" s="9"/>
      <c r="K1386" s="31"/>
      <c r="L1386" s="33"/>
    </row>
    <row r="1387" spans="2:12" ht="15">
      <c r="B1387" s="9"/>
      <c r="C1387" s="9"/>
      <c r="D1387" s="9"/>
      <c r="E1387" s="31"/>
      <c r="F1387" s="32"/>
      <c r="G1387" s="9"/>
      <c r="H1387" s="9"/>
      <c r="I1387" s="9"/>
      <c r="J1387" s="9"/>
      <c r="K1387" s="31"/>
      <c r="L1387" s="33"/>
    </row>
    <row r="1388" spans="2:12" ht="15">
      <c r="B1388" s="9"/>
      <c r="C1388" s="9"/>
      <c r="D1388" s="9"/>
      <c r="E1388" s="31"/>
      <c r="F1388" s="32"/>
      <c r="G1388" s="9"/>
      <c r="H1388" s="9"/>
      <c r="I1388" s="9"/>
      <c r="J1388" s="9"/>
      <c r="K1388" s="31"/>
      <c r="L1388" s="33"/>
    </row>
    <row r="1389" spans="2:12" ht="15">
      <c r="B1389" s="9"/>
      <c r="C1389" s="9"/>
      <c r="D1389" s="9"/>
      <c r="E1389" s="31"/>
      <c r="F1389" s="32"/>
      <c r="G1389" s="9"/>
      <c r="H1389" s="9"/>
      <c r="I1389" s="9"/>
      <c r="J1389" s="9"/>
      <c r="K1389" s="31"/>
      <c r="L1389" s="33"/>
    </row>
    <row r="1390" spans="2:12" ht="15">
      <c r="B1390" s="9"/>
      <c r="C1390" s="9"/>
      <c r="D1390" s="9"/>
      <c r="E1390" s="31"/>
      <c r="F1390" s="32"/>
      <c r="G1390" s="9"/>
      <c r="H1390" s="9"/>
      <c r="I1390" s="9"/>
      <c r="J1390" s="9"/>
      <c r="K1390" s="31"/>
      <c r="L1390" s="33"/>
    </row>
    <row r="1391" spans="2:12" ht="15">
      <c r="B1391" s="9"/>
      <c r="C1391" s="9"/>
      <c r="D1391" s="9"/>
      <c r="E1391" s="31"/>
      <c r="F1391" s="32"/>
      <c r="G1391" s="9"/>
      <c r="H1391" s="9"/>
      <c r="I1391" s="9"/>
      <c r="J1391" s="9"/>
      <c r="K1391" s="31"/>
      <c r="L1391" s="33"/>
    </row>
    <row r="1392" spans="2:12" ht="15">
      <c r="B1392" s="9"/>
      <c r="C1392" s="9"/>
      <c r="D1392" s="9"/>
      <c r="E1392" s="31"/>
      <c r="F1392" s="32"/>
      <c r="G1392" s="9"/>
      <c r="H1392" s="9"/>
      <c r="I1392" s="9"/>
      <c r="J1392" s="9"/>
      <c r="K1392" s="31"/>
      <c r="L1392" s="33"/>
    </row>
    <row r="1393" spans="2:12" ht="15">
      <c r="B1393" s="9"/>
      <c r="C1393" s="9"/>
      <c r="D1393" s="9"/>
      <c r="E1393" s="31"/>
      <c r="F1393" s="32"/>
      <c r="G1393" s="9"/>
      <c r="H1393" s="9"/>
      <c r="I1393" s="9"/>
      <c r="J1393" s="9"/>
      <c r="K1393" s="31"/>
      <c r="L1393" s="33"/>
    </row>
    <row r="1394" spans="2:12" ht="15">
      <c r="B1394" s="9"/>
      <c r="C1394" s="9"/>
      <c r="D1394" s="9"/>
      <c r="E1394" s="31"/>
      <c r="F1394" s="32"/>
      <c r="G1394" s="9"/>
      <c r="H1394" s="9"/>
      <c r="I1394" s="9"/>
      <c r="J1394" s="9"/>
      <c r="K1394" s="31"/>
      <c r="L1394" s="33"/>
    </row>
    <row r="1395" spans="2:12" ht="15">
      <c r="B1395" s="9"/>
      <c r="C1395" s="9"/>
      <c r="D1395" s="9"/>
      <c r="E1395" s="31"/>
      <c r="F1395" s="32"/>
      <c r="G1395" s="9"/>
      <c r="H1395" s="9"/>
      <c r="I1395" s="9"/>
      <c r="J1395" s="9"/>
      <c r="K1395" s="31"/>
      <c r="L1395" s="33"/>
    </row>
    <row r="1396" spans="2:12" ht="15">
      <c r="B1396" s="9"/>
      <c r="C1396" s="9"/>
      <c r="D1396" s="9"/>
      <c r="E1396" s="31"/>
      <c r="F1396" s="32"/>
      <c r="G1396" s="9"/>
      <c r="H1396" s="9"/>
      <c r="I1396" s="9"/>
      <c r="J1396" s="9"/>
      <c r="K1396" s="31"/>
      <c r="L1396" s="33"/>
    </row>
    <row r="1397" spans="2:12" ht="15">
      <c r="B1397" s="9"/>
      <c r="C1397" s="9"/>
      <c r="D1397" s="9"/>
      <c r="E1397" s="31"/>
      <c r="F1397" s="32"/>
      <c r="G1397" s="9"/>
      <c r="H1397" s="9"/>
      <c r="I1397" s="9"/>
      <c r="J1397" s="9"/>
      <c r="K1397" s="31"/>
      <c r="L1397" s="33"/>
    </row>
    <row r="1398" spans="2:12" ht="15">
      <c r="B1398" s="9"/>
      <c r="C1398" s="9"/>
      <c r="D1398" s="9"/>
      <c r="E1398" s="31"/>
      <c r="F1398" s="32"/>
      <c r="G1398" s="9"/>
      <c r="H1398" s="9"/>
      <c r="I1398" s="9"/>
      <c r="J1398" s="9"/>
      <c r="K1398" s="31"/>
      <c r="L1398" s="33"/>
    </row>
    <row r="1399" spans="2:12" ht="15">
      <c r="B1399" s="9"/>
      <c r="C1399" s="9"/>
      <c r="D1399" s="9"/>
      <c r="E1399" s="31"/>
      <c r="F1399" s="32"/>
      <c r="G1399" s="9"/>
      <c r="H1399" s="9"/>
      <c r="I1399" s="9"/>
      <c r="J1399" s="9"/>
      <c r="K1399" s="31"/>
      <c r="L1399" s="33"/>
    </row>
    <row r="1400" spans="2:12" ht="15">
      <c r="B1400" s="9"/>
      <c r="C1400" s="9"/>
      <c r="D1400" s="9"/>
      <c r="E1400" s="31"/>
      <c r="F1400" s="32"/>
      <c r="G1400" s="9"/>
      <c r="H1400" s="9"/>
      <c r="I1400" s="9"/>
      <c r="J1400" s="9"/>
      <c r="K1400" s="31"/>
      <c r="L1400" s="33"/>
    </row>
    <row r="1401" spans="2:12" ht="15">
      <c r="B1401" s="9"/>
      <c r="C1401" s="9"/>
      <c r="D1401" s="9"/>
      <c r="E1401" s="31"/>
      <c r="F1401" s="32"/>
      <c r="G1401" s="9"/>
      <c r="H1401" s="9"/>
      <c r="I1401" s="9"/>
      <c r="J1401" s="9"/>
      <c r="K1401" s="31"/>
      <c r="L1401" s="33"/>
    </row>
    <row r="1402" spans="2:12" ht="15">
      <c r="B1402" s="9"/>
      <c r="C1402" s="9"/>
      <c r="D1402" s="9"/>
      <c r="E1402" s="31"/>
      <c r="F1402" s="32"/>
      <c r="G1402" s="9"/>
      <c r="H1402" s="9"/>
      <c r="I1402" s="9"/>
      <c r="J1402" s="9"/>
      <c r="K1402" s="31"/>
      <c r="L1402" s="33"/>
    </row>
    <row r="1403" spans="2:12" ht="15">
      <c r="B1403" s="9"/>
      <c r="C1403" s="9"/>
      <c r="D1403" s="9"/>
      <c r="E1403" s="31"/>
      <c r="F1403" s="32"/>
      <c r="G1403" s="9"/>
      <c r="H1403" s="9"/>
      <c r="I1403" s="9"/>
      <c r="J1403" s="9"/>
      <c r="K1403" s="31"/>
      <c r="L1403" s="33"/>
    </row>
    <row r="1404" spans="2:12" ht="15">
      <c r="B1404" s="9"/>
      <c r="C1404" s="9"/>
      <c r="D1404" s="9"/>
      <c r="E1404" s="31"/>
      <c r="F1404" s="32"/>
      <c r="G1404" s="9"/>
      <c r="H1404" s="9"/>
      <c r="I1404" s="9"/>
      <c r="J1404" s="9"/>
      <c r="K1404" s="31"/>
      <c r="L1404" s="33"/>
    </row>
    <row r="1405" spans="2:12" ht="15">
      <c r="B1405" s="9"/>
      <c r="C1405" s="9"/>
      <c r="D1405" s="9"/>
      <c r="E1405" s="31"/>
      <c r="F1405" s="32"/>
      <c r="G1405" s="9"/>
      <c r="H1405" s="9"/>
      <c r="I1405" s="9"/>
      <c r="J1405" s="9"/>
      <c r="K1405" s="31"/>
      <c r="L1405" s="33"/>
    </row>
    <row r="1406" spans="2:12" ht="15">
      <c r="B1406" s="9"/>
      <c r="C1406" s="9"/>
      <c r="D1406" s="9"/>
      <c r="E1406" s="31"/>
      <c r="F1406" s="32"/>
      <c r="G1406" s="9"/>
      <c r="H1406" s="9"/>
      <c r="I1406" s="9"/>
      <c r="J1406" s="9"/>
      <c r="K1406" s="31"/>
      <c r="L1406" s="33"/>
    </row>
    <row r="1407" spans="2:12" ht="15">
      <c r="B1407" s="9"/>
      <c r="C1407" s="9"/>
      <c r="D1407" s="9"/>
      <c r="E1407" s="31"/>
      <c r="F1407" s="32"/>
      <c r="G1407" s="9"/>
      <c r="H1407" s="9"/>
      <c r="I1407" s="9"/>
      <c r="J1407" s="9"/>
      <c r="K1407" s="31"/>
      <c r="L1407" s="33"/>
    </row>
    <row r="1408" spans="2:12" ht="15">
      <c r="B1408" s="9"/>
      <c r="C1408" s="9"/>
      <c r="D1408" s="9"/>
      <c r="E1408" s="31"/>
      <c r="F1408" s="32"/>
      <c r="G1408" s="9"/>
      <c r="H1408" s="9"/>
      <c r="I1408" s="9"/>
      <c r="J1408" s="9"/>
      <c r="K1408" s="31"/>
      <c r="L1408" s="33"/>
    </row>
    <row r="1409" spans="2:12" ht="15">
      <c r="B1409" s="9"/>
      <c r="C1409" s="9"/>
      <c r="D1409" s="9"/>
      <c r="E1409" s="31"/>
      <c r="F1409" s="32"/>
      <c r="G1409" s="9"/>
      <c r="H1409" s="9"/>
      <c r="I1409" s="9"/>
      <c r="J1409" s="9"/>
      <c r="K1409" s="31"/>
      <c r="L1409" s="33"/>
    </row>
    <row r="1410" spans="2:12" ht="15">
      <c r="B1410" s="9"/>
      <c r="C1410" s="9"/>
      <c r="D1410" s="9"/>
      <c r="E1410" s="31"/>
      <c r="F1410" s="32"/>
      <c r="G1410" s="9"/>
      <c r="H1410" s="9"/>
      <c r="I1410" s="9"/>
      <c r="J1410" s="9"/>
      <c r="K1410" s="31"/>
      <c r="L1410" s="33"/>
    </row>
    <row r="1411" spans="2:12" ht="15">
      <c r="B1411" s="9"/>
      <c r="C1411" s="9"/>
      <c r="D1411" s="9"/>
      <c r="E1411" s="31"/>
      <c r="F1411" s="32"/>
      <c r="G1411" s="9"/>
      <c r="H1411" s="9"/>
      <c r="I1411" s="9"/>
      <c r="J1411" s="9"/>
      <c r="K1411" s="31"/>
      <c r="L1411" s="33"/>
    </row>
    <row r="1412" spans="2:12" ht="15">
      <c r="B1412" s="9"/>
      <c r="C1412" s="9"/>
      <c r="D1412" s="9"/>
      <c r="E1412" s="31"/>
      <c r="F1412" s="32"/>
      <c r="G1412" s="9"/>
      <c r="H1412" s="9"/>
      <c r="I1412" s="9"/>
      <c r="J1412" s="9"/>
      <c r="K1412" s="31"/>
      <c r="L1412" s="33"/>
    </row>
    <row r="1413" spans="2:12" ht="15">
      <c r="B1413" s="9"/>
      <c r="C1413" s="9"/>
      <c r="D1413" s="9"/>
      <c r="E1413" s="31"/>
      <c r="F1413" s="32"/>
      <c r="G1413" s="9"/>
      <c r="H1413" s="9"/>
      <c r="I1413" s="9"/>
      <c r="J1413" s="9"/>
      <c r="K1413" s="31"/>
      <c r="L1413" s="33"/>
    </row>
    <row r="1414" spans="2:12" ht="15">
      <c r="B1414" s="9"/>
      <c r="C1414" s="9"/>
      <c r="D1414" s="9"/>
      <c r="E1414" s="31"/>
      <c r="F1414" s="32"/>
      <c r="G1414" s="9"/>
      <c r="H1414" s="9"/>
      <c r="I1414" s="9"/>
      <c r="J1414" s="9"/>
      <c r="K1414" s="31"/>
      <c r="L1414" s="33"/>
    </row>
    <row r="1415" spans="2:12" ht="15">
      <c r="B1415" s="9"/>
      <c r="C1415" s="9"/>
      <c r="D1415" s="9"/>
      <c r="E1415" s="31"/>
      <c r="F1415" s="32"/>
      <c r="G1415" s="9"/>
      <c r="H1415" s="9"/>
      <c r="I1415" s="9"/>
      <c r="J1415" s="9"/>
      <c r="K1415" s="31"/>
      <c r="L1415" s="33"/>
    </row>
    <row r="1416" spans="2:12" ht="15">
      <c r="B1416" s="9"/>
      <c r="C1416" s="9"/>
      <c r="D1416" s="9"/>
      <c r="E1416" s="31"/>
      <c r="F1416" s="32"/>
      <c r="G1416" s="9"/>
      <c r="H1416" s="9"/>
      <c r="I1416" s="9"/>
      <c r="J1416" s="9"/>
      <c r="K1416" s="31"/>
      <c r="L1416" s="33"/>
    </row>
    <row r="1417" spans="2:12" ht="15">
      <c r="B1417" s="9"/>
      <c r="C1417" s="9"/>
      <c r="D1417" s="9"/>
      <c r="E1417" s="31"/>
      <c r="F1417" s="32"/>
      <c r="G1417" s="9"/>
      <c r="H1417" s="9"/>
      <c r="I1417" s="9"/>
      <c r="J1417" s="9"/>
      <c r="K1417" s="31"/>
      <c r="L1417" s="33"/>
    </row>
    <row r="1418" spans="2:12" ht="15">
      <c r="B1418" s="9"/>
      <c r="C1418" s="9"/>
      <c r="D1418" s="9"/>
      <c r="E1418" s="31"/>
      <c r="F1418" s="32"/>
      <c r="G1418" s="9"/>
      <c r="H1418" s="9"/>
      <c r="I1418" s="9"/>
      <c r="J1418" s="9"/>
      <c r="K1418" s="31"/>
      <c r="L1418" s="33"/>
    </row>
    <row r="1419" spans="2:12" ht="15">
      <c r="B1419" s="9"/>
      <c r="C1419" s="9"/>
      <c r="D1419" s="9"/>
      <c r="E1419" s="31"/>
      <c r="F1419" s="32"/>
      <c r="G1419" s="9"/>
      <c r="H1419" s="9"/>
      <c r="I1419" s="9"/>
      <c r="J1419" s="9"/>
      <c r="K1419" s="31"/>
      <c r="L1419" s="33"/>
    </row>
    <row r="1420" spans="2:12" ht="15">
      <c r="B1420" s="9"/>
      <c r="C1420" s="9"/>
      <c r="D1420" s="9"/>
      <c r="E1420" s="31"/>
      <c r="F1420" s="32"/>
      <c r="G1420" s="9"/>
      <c r="H1420" s="9"/>
      <c r="I1420" s="9"/>
      <c r="J1420" s="9"/>
      <c r="K1420" s="31"/>
      <c r="L1420" s="33"/>
    </row>
    <row r="1421" spans="2:12" ht="15">
      <c r="B1421" s="9"/>
      <c r="C1421" s="9"/>
      <c r="D1421" s="9"/>
      <c r="E1421" s="31"/>
      <c r="F1421" s="32"/>
      <c r="G1421" s="9"/>
      <c r="H1421" s="9"/>
      <c r="I1421" s="9"/>
      <c r="J1421" s="9"/>
      <c r="K1421" s="31"/>
      <c r="L1421" s="33"/>
    </row>
    <row r="1422" spans="2:12" ht="15">
      <c r="B1422" s="9"/>
      <c r="C1422" s="9"/>
      <c r="D1422" s="9"/>
      <c r="E1422" s="31"/>
      <c r="F1422" s="32"/>
      <c r="G1422" s="9"/>
      <c r="H1422" s="9"/>
      <c r="I1422" s="9"/>
      <c r="J1422" s="9"/>
      <c r="K1422" s="31"/>
      <c r="L1422" s="33"/>
    </row>
    <row r="1423" spans="2:12" ht="15">
      <c r="B1423" s="9"/>
      <c r="C1423" s="9"/>
      <c r="D1423" s="9"/>
      <c r="E1423" s="31"/>
      <c r="F1423" s="32"/>
      <c r="G1423" s="9"/>
      <c r="H1423" s="9"/>
      <c r="I1423" s="9"/>
      <c r="J1423" s="9"/>
      <c r="K1423" s="31"/>
      <c r="L1423" s="33"/>
    </row>
    <row r="1424" spans="2:12" ht="15">
      <c r="B1424" s="9"/>
      <c r="C1424" s="9"/>
      <c r="D1424" s="9"/>
      <c r="E1424" s="31"/>
      <c r="F1424" s="32"/>
      <c r="G1424" s="9"/>
      <c r="H1424" s="9"/>
      <c r="I1424" s="9"/>
      <c r="J1424" s="9"/>
      <c r="K1424" s="31"/>
      <c r="L1424" s="33"/>
    </row>
    <row r="1425" spans="2:12" ht="15">
      <c r="B1425" s="9"/>
      <c r="C1425" s="9"/>
      <c r="D1425" s="9"/>
      <c r="E1425" s="31"/>
      <c r="F1425" s="32"/>
      <c r="G1425" s="9"/>
      <c r="H1425" s="9"/>
      <c r="I1425" s="9"/>
      <c r="J1425" s="9"/>
      <c r="K1425" s="31"/>
      <c r="L1425" s="33"/>
    </row>
    <row r="1426" spans="2:12" ht="15">
      <c r="B1426" s="9"/>
      <c r="C1426" s="9"/>
      <c r="D1426" s="9"/>
      <c r="E1426" s="31"/>
      <c r="F1426" s="32"/>
      <c r="G1426" s="9"/>
      <c r="H1426" s="9"/>
      <c r="I1426" s="9"/>
      <c r="J1426" s="9"/>
      <c r="K1426" s="31"/>
      <c r="L1426" s="33"/>
    </row>
    <row r="1427" spans="2:12" ht="15">
      <c r="B1427" s="9"/>
      <c r="C1427" s="9"/>
      <c r="D1427" s="9"/>
      <c r="E1427" s="31"/>
      <c r="F1427" s="32"/>
      <c r="G1427" s="9"/>
      <c r="H1427" s="9"/>
      <c r="I1427" s="9"/>
      <c r="J1427" s="9"/>
      <c r="K1427" s="31"/>
      <c r="L1427" s="33"/>
    </row>
    <row r="1428" spans="2:12" ht="15">
      <c r="B1428" s="9"/>
      <c r="C1428" s="9"/>
      <c r="D1428" s="9"/>
      <c r="E1428" s="31"/>
      <c r="F1428" s="32"/>
      <c r="G1428" s="9"/>
      <c r="H1428" s="9"/>
      <c r="I1428" s="9"/>
      <c r="J1428" s="9"/>
      <c r="K1428" s="31"/>
      <c r="L1428" s="33"/>
    </row>
    <row r="1429" spans="2:12" ht="15">
      <c r="B1429" s="9"/>
      <c r="C1429" s="9"/>
      <c r="D1429" s="9"/>
      <c r="E1429" s="31"/>
      <c r="F1429" s="32"/>
      <c r="G1429" s="9"/>
      <c r="H1429" s="9"/>
      <c r="I1429" s="9"/>
      <c r="J1429" s="9"/>
      <c r="K1429" s="31"/>
      <c r="L1429" s="33"/>
    </row>
    <row r="1430" spans="2:12" ht="15">
      <c r="B1430" s="9"/>
      <c r="C1430" s="9"/>
      <c r="D1430" s="9"/>
      <c r="E1430" s="31"/>
      <c r="F1430" s="32"/>
      <c r="G1430" s="9"/>
      <c r="H1430" s="9"/>
      <c r="I1430" s="9"/>
      <c r="J1430" s="9"/>
      <c r="K1430" s="31"/>
      <c r="L1430" s="33"/>
    </row>
    <row r="1431" spans="2:12" ht="15">
      <c r="B1431" s="9"/>
      <c r="C1431" s="9"/>
      <c r="D1431" s="9"/>
      <c r="E1431" s="31"/>
      <c r="F1431" s="32"/>
      <c r="G1431" s="9"/>
      <c r="H1431" s="9"/>
      <c r="I1431" s="9"/>
      <c r="J1431" s="9"/>
      <c r="K1431" s="31"/>
      <c r="L1431" s="33"/>
    </row>
    <row r="1432" spans="2:12" ht="15">
      <c r="B1432" s="9"/>
      <c r="C1432" s="9"/>
      <c r="D1432" s="9"/>
      <c r="E1432" s="31"/>
      <c r="F1432" s="32"/>
      <c r="G1432" s="9"/>
      <c r="H1432" s="9"/>
      <c r="I1432" s="9"/>
      <c r="J1432" s="9"/>
      <c r="K1432" s="31"/>
      <c r="L1432" s="33"/>
    </row>
    <row r="1433" spans="2:12" ht="15">
      <c r="B1433" s="9"/>
      <c r="C1433" s="9"/>
      <c r="D1433" s="9"/>
      <c r="E1433" s="31"/>
      <c r="F1433" s="32"/>
      <c r="G1433" s="9"/>
      <c r="H1433" s="9"/>
      <c r="I1433" s="9"/>
      <c r="J1433" s="9"/>
      <c r="K1433" s="31"/>
      <c r="L1433" s="33"/>
    </row>
    <row r="1434" spans="2:12" ht="15">
      <c r="B1434" s="9"/>
      <c r="C1434" s="9"/>
      <c r="D1434" s="9"/>
      <c r="E1434" s="31"/>
      <c r="F1434" s="32"/>
      <c r="G1434" s="9"/>
      <c r="H1434" s="9"/>
      <c r="I1434" s="9"/>
      <c r="J1434" s="9"/>
      <c r="K1434" s="31"/>
      <c r="L1434" s="33"/>
    </row>
    <row r="1435" spans="2:12" ht="15">
      <c r="B1435" s="9"/>
      <c r="C1435" s="9"/>
      <c r="D1435" s="9"/>
      <c r="E1435" s="31"/>
      <c r="F1435" s="32"/>
      <c r="G1435" s="9"/>
      <c r="H1435" s="9"/>
      <c r="I1435" s="9"/>
      <c r="J1435" s="9"/>
      <c r="K1435" s="31"/>
      <c r="L1435" s="33"/>
    </row>
    <row r="1436" spans="2:12" ht="15">
      <c r="B1436" s="9"/>
      <c r="C1436" s="9"/>
      <c r="D1436" s="9"/>
      <c r="E1436" s="31"/>
      <c r="F1436" s="32"/>
      <c r="G1436" s="9"/>
      <c r="H1436" s="9"/>
      <c r="I1436" s="9"/>
      <c r="J1436" s="9"/>
      <c r="K1436" s="31"/>
      <c r="L1436" s="33"/>
    </row>
    <row r="1437" spans="2:12" ht="15">
      <c r="B1437" s="9"/>
      <c r="C1437" s="9"/>
      <c r="D1437" s="9"/>
      <c r="E1437" s="31"/>
      <c r="F1437" s="32"/>
      <c r="G1437" s="9"/>
      <c r="H1437" s="9"/>
      <c r="I1437" s="9"/>
      <c r="J1437" s="9"/>
      <c r="K1437" s="31"/>
      <c r="L1437" s="33"/>
    </row>
    <row r="1438" spans="2:12" ht="15">
      <c r="B1438" s="9"/>
      <c r="C1438" s="9"/>
      <c r="D1438" s="9"/>
      <c r="E1438" s="31"/>
      <c r="F1438" s="32"/>
      <c r="G1438" s="9"/>
      <c r="H1438" s="9"/>
      <c r="I1438" s="9"/>
      <c r="J1438" s="9"/>
      <c r="K1438" s="31"/>
      <c r="L1438" s="33"/>
    </row>
    <row r="1439" spans="2:12" ht="15">
      <c r="B1439" s="9"/>
      <c r="C1439" s="9"/>
      <c r="D1439" s="9"/>
      <c r="E1439" s="31"/>
      <c r="F1439" s="32"/>
      <c r="G1439" s="9"/>
      <c r="H1439" s="9"/>
      <c r="I1439" s="9"/>
      <c r="J1439" s="9"/>
      <c r="K1439" s="31"/>
      <c r="L1439" s="33"/>
    </row>
    <row r="1440" spans="2:12" ht="15">
      <c r="B1440" s="9"/>
      <c r="C1440" s="9"/>
      <c r="D1440" s="9"/>
      <c r="E1440" s="31"/>
      <c r="F1440" s="32"/>
      <c r="G1440" s="9"/>
      <c r="H1440" s="9"/>
      <c r="I1440" s="9"/>
      <c r="J1440" s="9"/>
      <c r="K1440" s="31"/>
      <c r="L1440" s="33"/>
    </row>
    <row r="1441" spans="2:12" ht="15">
      <c r="B1441" s="9"/>
      <c r="C1441" s="9"/>
      <c r="D1441" s="9"/>
      <c r="E1441" s="31"/>
      <c r="F1441" s="32"/>
      <c r="G1441" s="9"/>
      <c r="H1441" s="9"/>
      <c r="I1441" s="9"/>
      <c r="J1441" s="9"/>
      <c r="K1441" s="31"/>
      <c r="L1441" s="33"/>
    </row>
    <row r="1442" spans="2:12" ht="15">
      <c r="B1442" s="9"/>
      <c r="C1442" s="9"/>
      <c r="D1442" s="9"/>
      <c r="E1442" s="31"/>
      <c r="F1442" s="32"/>
      <c r="G1442" s="9"/>
      <c r="H1442" s="9"/>
      <c r="I1442" s="9"/>
      <c r="J1442" s="9"/>
      <c r="K1442" s="31"/>
      <c r="L1442" s="33"/>
    </row>
    <row r="1443" spans="2:12" ht="15">
      <c r="B1443" s="9"/>
      <c r="C1443" s="9"/>
      <c r="D1443" s="9"/>
      <c r="E1443" s="31"/>
      <c r="F1443" s="32"/>
      <c r="G1443" s="9"/>
      <c r="H1443" s="9"/>
      <c r="I1443" s="9"/>
      <c r="J1443" s="9"/>
      <c r="K1443" s="31"/>
      <c r="L1443" s="33"/>
    </row>
    <row r="1444" spans="2:12" ht="15">
      <c r="B1444" s="9"/>
      <c r="C1444" s="9"/>
      <c r="D1444" s="9"/>
      <c r="E1444" s="31"/>
      <c r="F1444" s="32"/>
      <c r="G1444" s="9"/>
      <c r="H1444" s="9"/>
      <c r="I1444" s="9"/>
      <c r="J1444" s="9"/>
      <c r="K1444" s="31"/>
      <c r="L1444" s="33"/>
    </row>
    <row r="1445" spans="2:12" ht="15">
      <c r="B1445" s="9"/>
      <c r="C1445" s="9"/>
      <c r="D1445" s="9"/>
      <c r="E1445" s="31"/>
      <c r="F1445" s="32"/>
      <c r="G1445" s="9"/>
      <c r="H1445" s="9"/>
      <c r="I1445" s="9"/>
      <c r="J1445" s="9"/>
      <c r="K1445" s="31"/>
      <c r="L1445" s="33"/>
    </row>
    <row r="1446" spans="2:12" ht="15">
      <c r="B1446" s="9"/>
      <c r="C1446" s="9"/>
      <c r="D1446" s="9"/>
      <c r="E1446" s="31"/>
      <c r="F1446" s="32"/>
      <c r="G1446" s="9"/>
      <c r="H1446" s="9"/>
      <c r="I1446" s="9"/>
      <c r="J1446" s="9"/>
      <c r="K1446" s="31"/>
      <c r="L1446" s="33"/>
    </row>
    <row r="1447" spans="2:12" ht="15">
      <c r="B1447" s="9"/>
      <c r="C1447" s="9"/>
      <c r="D1447" s="9"/>
      <c r="E1447" s="31"/>
      <c r="F1447" s="32"/>
      <c r="G1447" s="9"/>
      <c r="H1447" s="9"/>
      <c r="I1447" s="9"/>
      <c r="J1447" s="9"/>
      <c r="K1447" s="31"/>
      <c r="L1447" s="33"/>
    </row>
    <row r="1448" spans="2:12" ht="15">
      <c r="B1448" s="9"/>
      <c r="C1448" s="9"/>
      <c r="D1448" s="9"/>
      <c r="E1448" s="31"/>
      <c r="F1448" s="32"/>
      <c r="G1448" s="9"/>
      <c r="H1448" s="9"/>
      <c r="I1448" s="9"/>
      <c r="J1448" s="9"/>
      <c r="K1448" s="31"/>
      <c r="L1448" s="33"/>
    </row>
    <row r="1449" spans="2:12" ht="15">
      <c r="B1449" s="9"/>
      <c r="C1449" s="9"/>
      <c r="D1449" s="9"/>
      <c r="E1449" s="31"/>
      <c r="F1449" s="32"/>
      <c r="G1449" s="9"/>
      <c r="H1449" s="9"/>
      <c r="I1449" s="9"/>
      <c r="J1449" s="9"/>
      <c r="K1449" s="31"/>
      <c r="L1449" s="33"/>
    </row>
    <row r="1450" spans="2:12" ht="15">
      <c r="B1450" s="9"/>
      <c r="C1450" s="9"/>
      <c r="D1450" s="9"/>
      <c r="E1450" s="31"/>
      <c r="F1450" s="32"/>
      <c r="G1450" s="9"/>
      <c r="H1450" s="9"/>
      <c r="I1450" s="9"/>
      <c r="J1450" s="9"/>
      <c r="K1450" s="31"/>
      <c r="L1450" s="33"/>
    </row>
    <row r="1451" spans="2:12" ht="15">
      <c r="B1451" s="9"/>
      <c r="C1451" s="9"/>
      <c r="D1451" s="9"/>
      <c r="E1451" s="31"/>
      <c r="F1451" s="32"/>
      <c r="G1451" s="9"/>
      <c r="H1451" s="9"/>
      <c r="I1451" s="9"/>
      <c r="J1451" s="9"/>
      <c r="K1451" s="31"/>
      <c r="L1451" s="33"/>
    </row>
    <row r="1452" spans="2:12" ht="15">
      <c r="B1452" s="9"/>
      <c r="C1452" s="9"/>
      <c r="D1452" s="9"/>
      <c r="E1452" s="31"/>
      <c r="F1452" s="32"/>
      <c r="G1452" s="9"/>
      <c r="H1452" s="9"/>
      <c r="I1452" s="9"/>
      <c r="J1452" s="9"/>
      <c r="K1452" s="31"/>
      <c r="L1452" s="33"/>
    </row>
    <row r="1453" spans="2:12" ht="15">
      <c r="B1453" s="9"/>
      <c r="C1453" s="9"/>
      <c r="D1453" s="9"/>
      <c r="E1453" s="31"/>
      <c r="F1453" s="32"/>
      <c r="G1453" s="9"/>
      <c r="H1453" s="9"/>
      <c r="I1453" s="9"/>
      <c r="J1453" s="9"/>
      <c r="K1453" s="31"/>
      <c r="L1453" s="33"/>
    </row>
    <row r="1454" spans="2:12" ht="15">
      <c r="B1454" s="9"/>
      <c r="C1454" s="9"/>
      <c r="D1454" s="9"/>
      <c r="E1454" s="31"/>
      <c r="F1454" s="32"/>
      <c r="G1454" s="9"/>
      <c r="H1454" s="9"/>
      <c r="I1454" s="9"/>
      <c r="J1454" s="9"/>
      <c r="K1454" s="31"/>
      <c r="L1454" s="33"/>
    </row>
    <row r="1455" spans="2:12" ht="15">
      <c r="B1455" s="9"/>
      <c r="C1455" s="9"/>
      <c r="D1455" s="9"/>
      <c r="E1455" s="31"/>
      <c r="F1455" s="32"/>
      <c r="G1455" s="9"/>
      <c r="H1455" s="9"/>
      <c r="I1455" s="9"/>
      <c r="J1455" s="9"/>
      <c r="K1455" s="31"/>
      <c r="L1455" s="33"/>
    </row>
    <row r="1456" spans="2:12" ht="15">
      <c r="B1456" s="9"/>
      <c r="C1456" s="9"/>
      <c r="D1456" s="9"/>
      <c r="E1456" s="31"/>
      <c r="F1456" s="32"/>
      <c r="G1456" s="9"/>
      <c r="H1456" s="9"/>
      <c r="I1456" s="9"/>
      <c r="J1456" s="9"/>
      <c r="K1456" s="31"/>
      <c r="L1456" s="33"/>
    </row>
    <row r="1457" spans="2:12" ht="15">
      <c r="B1457" s="9"/>
      <c r="C1457" s="9"/>
      <c r="D1457" s="9"/>
      <c r="E1457" s="31"/>
      <c r="F1457" s="32"/>
      <c r="G1457" s="9"/>
      <c r="H1457" s="9"/>
      <c r="I1457" s="9"/>
      <c r="J1457" s="9"/>
      <c r="K1457" s="31"/>
      <c r="L1457" s="33"/>
    </row>
    <row r="1458" spans="2:12" ht="15">
      <c r="B1458" s="9"/>
      <c r="C1458" s="9"/>
      <c r="D1458" s="9"/>
      <c r="E1458" s="31"/>
      <c r="F1458" s="32"/>
      <c r="G1458" s="9"/>
      <c r="H1458" s="9"/>
      <c r="I1458" s="9"/>
      <c r="J1458" s="9"/>
      <c r="K1458" s="31"/>
      <c r="L1458" s="33"/>
    </row>
    <row r="1459" spans="2:12" ht="15">
      <c r="B1459" s="9"/>
      <c r="C1459" s="9"/>
      <c r="D1459" s="9"/>
      <c r="E1459" s="31"/>
      <c r="F1459" s="32"/>
      <c r="G1459" s="9"/>
      <c r="H1459" s="9"/>
      <c r="I1459" s="9"/>
      <c r="J1459" s="9"/>
      <c r="K1459" s="31"/>
      <c r="L1459" s="33"/>
    </row>
    <row r="1460" spans="2:12" ht="15">
      <c r="B1460" s="9"/>
      <c r="C1460" s="9"/>
      <c r="D1460" s="9"/>
      <c r="E1460" s="31"/>
      <c r="F1460" s="32"/>
      <c r="G1460" s="9"/>
      <c r="H1460" s="9"/>
      <c r="I1460" s="9"/>
      <c r="J1460" s="9"/>
      <c r="K1460" s="31"/>
      <c r="L1460" s="33"/>
    </row>
    <row r="1461" spans="2:12" ht="15">
      <c r="B1461" s="9"/>
      <c r="C1461" s="9"/>
      <c r="D1461" s="9"/>
      <c r="E1461" s="31"/>
      <c r="F1461" s="32"/>
      <c r="G1461" s="9"/>
      <c r="H1461" s="9"/>
      <c r="I1461" s="9"/>
      <c r="J1461" s="9"/>
      <c r="K1461" s="31"/>
      <c r="L1461" s="33"/>
    </row>
    <row r="1462" spans="2:12" ht="15">
      <c r="B1462" s="9"/>
      <c r="C1462" s="9"/>
      <c r="D1462" s="9"/>
      <c r="E1462" s="31"/>
      <c r="F1462" s="32"/>
      <c r="G1462" s="9"/>
      <c r="H1462" s="9"/>
      <c r="I1462" s="9"/>
      <c r="J1462" s="9"/>
      <c r="K1462" s="31"/>
      <c r="L1462" s="33"/>
    </row>
    <row r="1463" spans="2:12" ht="15">
      <c r="B1463" s="9"/>
      <c r="C1463" s="9"/>
      <c r="D1463" s="9"/>
      <c r="E1463" s="31"/>
      <c r="F1463" s="32"/>
      <c r="G1463" s="9"/>
      <c r="H1463" s="9"/>
      <c r="I1463" s="9"/>
      <c r="J1463" s="9"/>
      <c r="K1463" s="31"/>
      <c r="L1463" s="33"/>
    </row>
    <row r="1464" spans="2:12" ht="15">
      <c r="B1464" s="9"/>
      <c r="C1464" s="9"/>
      <c r="D1464" s="9"/>
      <c r="E1464" s="31"/>
      <c r="F1464" s="32"/>
      <c r="G1464" s="9"/>
      <c r="H1464" s="9"/>
      <c r="I1464" s="9"/>
      <c r="J1464" s="9"/>
      <c r="K1464" s="31"/>
      <c r="L1464" s="33"/>
    </row>
    <row r="1465" spans="2:12" ht="15">
      <c r="B1465" s="9"/>
      <c r="C1465" s="9"/>
      <c r="D1465" s="9"/>
      <c r="E1465" s="31"/>
      <c r="F1465" s="32"/>
      <c r="G1465" s="9"/>
      <c r="H1465" s="9"/>
      <c r="I1465" s="9"/>
      <c r="J1465" s="9"/>
      <c r="K1465" s="31"/>
      <c r="L1465" s="33"/>
    </row>
    <row r="1466" spans="2:12" ht="15">
      <c r="B1466" s="9"/>
      <c r="C1466" s="9"/>
      <c r="D1466" s="9"/>
      <c r="E1466" s="31"/>
      <c r="F1466" s="32"/>
      <c r="G1466" s="9"/>
      <c r="H1466" s="9"/>
      <c r="I1466" s="9"/>
      <c r="J1466" s="9"/>
      <c r="K1466" s="31"/>
      <c r="L1466" s="33"/>
    </row>
    <row r="1467" spans="2:12" ht="15">
      <c r="B1467" s="9"/>
      <c r="C1467" s="9"/>
      <c r="D1467" s="9"/>
      <c r="E1467" s="31"/>
      <c r="F1467" s="32"/>
      <c r="G1467" s="9"/>
      <c r="H1467" s="9"/>
      <c r="I1467" s="9"/>
      <c r="J1467" s="9"/>
      <c r="K1467" s="31"/>
      <c r="L1467" s="33"/>
    </row>
    <row r="1468" spans="2:12" ht="15">
      <c r="B1468" s="9"/>
      <c r="C1468" s="9"/>
      <c r="D1468" s="9"/>
      <c r="E1468" s="31"/>
      <c r="F1468" s="32"/>
      <c r="G1468" s="9"/>
      <c r="H1468" s="9"/>
      <c r="I1468" s="9"/>
      <c r="J1468" s="9"/>
      <c r="K1468" s="31"/>
      <c r="L1468" s="33"/>
    </row>
    <row r="1469" spans="2:12" ht="15">
      <c r="B1469" s="9"/>
      <c r="C1469" s="9"/>
      <c r="D1469" s="9"/>
      <c r="E1469" s="31"/>
      <c r="F1469" s="32"/>
      <c r="G1469" s="9"/>
      <c r="H1469" s="9"/>
      <c r="I1469" s="9"/>
      <c r="J1469" s="9"/>
      <c r="K1469" s="31"/>
      <c r="L1469" s="33"/>
    </row>
    <row r="1470" spans="2:12" ht="15">
      <c r="B1470" s="9"/>
      <c r="C1470" s="9"/>
      <c r="D1470" s="9"/>
      <c r="E1470" s="31"/>
      <c r="F1470" s="32"/>
      <c r="G1470" s="9"/>
      <c r="H1470" s="9"/>
      <c r="I1470" s="9"/>
      <c r="J1470" s="9"/>
      <c r="K1470" s="31"/>
      <c r="L1470" s="33"/>
    </row>
    <row r="1471" spans="2:12" ht="15">
      <c r="B1471" s="9"/>
      <c r="C1471" s="9"/>
      <c r="D1471" s="9"/>
      <c r="E1471" s="31"/>
      <c r="F1471" s="32"/>
      <c r="G1471" s="9"/>
      <c r="H1471" s="9"/>
      <c r="I1471" s="9"/>
      <c r="J1471" s="9"/>
      <c r="K1471" s="31"/>
      <c r="L1471" s="33"/>
    </row>
    <row r="1472" spans="2:12" ht="15">
      <c r="B1472" s="9"/>
      <c r="C1472" s="9"/>
      <c r="D1472" s="9"/>
      <c r="E1472" s="31"/>
      <c r="F1472" s="32"/>
      <c r="G1472" s="9"/>
      <c r="H1472" s="9"/>
      <c r="I1472" s="9"/>
      <c r="J1472" s="9"/>
      <c r="K1472" s="31"/>
      <c r="L1472" s="33"/>
    </row>
    <row r="1473" spans="2:12" ht="15">
      <c r="B1473" s="9"/>
      <c r="C1473" s="9"/>
      <c r="D1473" s="9"/>
      <c r="E1473" s="31"/>
      <c r="F1473" s="32"/>
      <c r="G1473" s="9"/>
      <c r="H1473" s="9"/>
      <c r="I1473" s="9"/>
      <c r="J1473" s="9"/>
      <c r="K1473" s="31"/>
      <c r="L1473" s="33"/>
    </row>
    <row r="1474" spans="2:12" ht="15">
      <c r="B1474" s="9"/>
      <c r="C1474" s="9"/>
      <c r="D1474" s="9"/>
      <c r="E1474" s="31"/>
      <c r="F1474" s="32"/>
      <c r="G1474" s="9"/>
      <c r="H1474" s="9"/>
      <c r="I1474" s="9"/>
      <c r="J1474" s="9"/>
      <c r="K1474" s="31"/>
      <c r="L1474" s="33"/>
    </row>
    <row r="1475" spans="2:12" ht="15">
      <c r="B1475" s="9"/>
      <c r="C1475" s="9"/>
      <c r="D1475" s="9"/>
      <c r="E1475" s="31"/>
      <c r="F1475" s="32"/>
      <c r="G1475" s="9"/>
      <c r="H1475" s="9"/>
      <c r="I1475" s="9"/>
      <c r="J1475" s="9"/>
      <c r="K1475" s="31"/>
      <c r="L1475" s="33"/>
    </row>
    <row r="1476" spans="2:12" ht="15">
      <c r="B1476" s="9"/>
      <c r="C1476" s="9"/>
      <c r="D1476" s="9"/>
      <c r="E1476" s="31"/>
      <c r="F1476" s="32"/>
      <c r="G1476" s="9"/>
      <c r="H1476" s="9"/>
      <c r="I1476" s="9"/>
      <c r="J1476" s="9"/>
      <c r="K1476" s="31"/>
      <c r="L1476" s="33"/>
    </row>
    <row r="1477" spans="2:12" ht="15">
      <c r="B1477" s="9"/>
      <c r="C1477" s="9"/>
      <c r="D1477" s="9"/>
      <c r="E1477" s="31"/>
      <c r="F1477" s="32"/>
      <c r="G1477" s="9"/>
      <c r="H1477" s="9"/>
      <c r="I1477" s="9"/>
      <c r="J1477" s="9"/>
      <c r="K1477" s="31"/>
      <c r="L1477" s="33"/>
    </row>
    <row r="1478" spans="2:12" ht="15">
      <c r="B1478" s="9"/>
      <c r="C1478" s="9"/>
      <c r="D1478" s="9"/>
      <c r="E1478" s="31"/>
      <c r="F1478" s="32"/>
      <c r="G1478" s="9"/>
      <c r="H1478" s="9"/>
      <c r="I1478" s="9"/>
      <c r="J1478" s="9"/>
      <c r="K1478" s="31"/>
      <c r="L1478" s="33"/>
    </row>
    <row r="1479" spans="2:12" ht="15">
      <c r="B1479" s="9"/>
      <c r="C1479" s="9"/>
      <c r="D1479" s="9"/>
      <c r="E1479" s="31"/>
      <c r="F1479" s="32"/>
      <c r="G1479" s="9"/>
      <c r="H1479" s="9"/>
      <c r="I1479" s="9"/>
      <c r="J1479" s="9"/>
      <c r="K1479" s="31"/>
      <c r="L1479" s="33"/>
    </row>
    <row r="1480" spans="2:12" ht="15">
      <c r="B1480" s="9"/>
      <c r="C1480" s="9"/>
      <c r="D1480" s="9"/>
      <c r="E1480" s="31"/>
      <c r="F1480" s="32"/>
      <c r="G1480" s="9"/>
      <c r="H1480" s="9"/>
      <c r="I1480" s="9"/>
      <c r="J1480" s="9"/>
      <c r="K1480" s="31"/>
      <c r="L1480" s="33"/>
    </row>
    <row r="1481" spans="2:12" ht="15">
      <c r="B1481" s="9"/>
      <c r="C1481" s="9"/>
      <c r="D1481" s="9"/>
      <c r="E1481" s="31"/>
      <c r="F1481" s="32"/>
      <c r="G1481" s="9"/>
      <c r="H1481" s="9"/>
      <c r="I1481" s="9"/>
      <c r="J1481" s="9"/>
      <c r="K1481" s="31"/>
      <c r="L1481" s="33"/>
    </row>
    <row r="1482" spans="2:12" ht="15">
      <c r="B1482" s="9"/>
      <c r="C1482" s="9"/>
      <c r="D1482" s="9"/>
      <c r="E1482" s="31"/>
      <c r="F1482" s="32"/>
      <c r="G1482" s="9"/>
      <c r="H1482" s="9"/>
      <c r="I1482" s="9"/>
      <c r="J1482" s="9"/>
      <c r="K1482" s="31"/>
      <c r="L1482" s="33"/>
    </row>
    <row r="1483" spans="2:12" ht="15">
      <c r="B1483" s="9"/>
      <c r="C1483" s="9"/>
      <c r="D1483" s="9"/>
      <c r="E1483" s="31"/>
      <c r="F1483" s="32"/>
      <c r="G1483" s="9"/>
      <c r="H1483" s="9"/>
      <c r="I1483" s="9"/>
      <c r="J1483" s="9"/>
      <c r="K1483" s="31"/>
      <c r="L1483" s="33"/>
    </row>
    <row r="1484" spans="2:12" ht="15">
      <c r="B1484" s="9"/>
      <c r="C1484" s="9"/>
      <c r="D1484" s="9"/>
      <c r="E1484" s="31"/>
      <c r="F1484" s="32"/>
      <c r="G1484" s="9"/>
      <c r="H1484" s="9"/>
      <c r="I1484" s="9"/>
      <c r="J1484" s="9"/>
      <c r="K1484" s="31"/>
      <c r="L1484" s="33"/>
    </row>
    <row r="1485" spans="2:12" ht="15">
      <c r="B1485" s="9"/>
      <c r="C1485" s="9"/>
      <c r="D1485" s="9"/>
      <c r="E1485" s="31"/>
      <c r="F1485" s="32"/>
      <c r="G1485" s="9"/>
      <c r="H1485" s="9"/>
      <c r="I1485" s="9"/>
      <c r="J1485" s="9"/>
      <c r="K1485" s="31"/>
      <c r="L1485" s="33"/>
    </row>
    <row r="1486" spans="2:12" ht="15">
      <c r="B1486" s="9"/>
      <c r="C1486" s="9"/>
      <c r="D1486" s="9"/>
      <c r="E1486" s="31"/>
      <c r="F1486" s="32"/>
      <c r="G1486" s="9"/>
      <c r="H1486" s="9"/>
      <c r="I1486" s="9"/>
      <c r="J1486" s="9"/>
      <c r="K1486" s="31"/>
      <c r="L1486" s="33"/>
    </row>
    <row r="1487" spans="2:12" ht="15">
      <c r="B1487" s="9"/>
      <c r="C1487" s="9"/>
      <c r="D1487" s="9"/>
      <c r="E1487" s="31"/>
      <c r="F1487" s="32"/>
      <c r="G1487" s="9"/>
      <c r="H1487" s="9"/>
      <c r="I1487" s="9"/>
      <c r="J1487" s="9"/>
      <c r="K1487" s="31"/>
      <c r="L1487" s="33"/>
    </row>
    <row r="1488" spans="2:12" ht="15">
      <c r="B1488" s="9"/>
      <c r="C1488" s="9"/>
      <c r="D1488" s="9"/>
      <c r="E1488" s="31"/>
      <c r="F1488" s="32"/>
      <c r="G1488" s="9"/>
      <c r="H1488" s="9"/>
      <c r="I1488" s="9"/>
      <c r="J1488" s="9"/>
      <c r="K1488" s="31"/>
      <c r="L1488" s="33"/>
    </row>
    <row r="1489" spans="2:12" ht="15">
      <c r="B1489" s="9"/>
      <c r="C1489" s="9"/>
      <c r="D1489" s="9"/>
      <c r="E1489" s="31"/>
      <c r="F1489" s="32"/>
      <c r="G1489" s="9"/>
      <c r="H1489" s="9"/>
      <c r="I1489" s="9"/>
      <c r="J1489" s="9"/>
      <c r="K1489" s="31"/>
      <c r="L1489" s="33"/>
    </row>
    <row r="1490" spans="2:12" ht="15">
      <c r="B1490" s="9"/>
      <c r="C1490" s="9"/>
      <c r="D1490" s="9"/>
      <c r="E1490" s="31"/>
      <c r="F1490" s="32"/>
      <c r="G1490" s="9"/>
      <c r="H1490" s="9"/>
      <c r="I1490" s="9"/>
      <c r="J1490" s="9"/>
      <c r="K1490" s="31"/>
      <c r="L1490" s="33"/>
    </row>
    <row r="1491" spans="2:12" ht="15">
      <c r="B1491" s="9"/>
      <c r="C1491" s="9"/>
      <c r="D1491" s="9"/>
      <c r="E1491" s="31"/>
      <c r="F1491" s="32"/>
      <c r="G1491" s="9"/>
      <c r="H1491" s="9"/>
      <c r="I1491" s="9"/>
      <c r="J1491" s="9"/>
      <c r="K1491" s="31"/>
      <c r="L1491" s="33"/>
    </row>
    <row r="1492" spans="2:12" ht="15">
      <c r="B1492" s="9"/>
      <c r="C1492" s="9"/>
      <c r="D1492" s="9"/>
      <c r="E1492" s="31"/>
      <c r="F1492" s="32"/>
      <c r="G1492" s="9"/>
      <c r="H1492" s="9"/>
      <c r="I1492" s="9"/>
      <c r="J1492" s="9"/>
      <c r="K1492" s="31"/>
      <c r="L1492" s="33"/>
    </row>
    <row r="1493" spans="2:12" ht="15">
      <c r="B1493" s="9"/>
      <c r="C1493" s="9"/>
      <c r="D1493" s="9"/>
      <c r="E1493" s="31"/>
      <c r="F1493" s="32"/>
      <c r="G1493" s="9"/>
      <c r="H1493" s="9"/>
      <c r="I1493" s="9"/>
      <c r="J1493" s="9"/>
      <c r="K1493" s="31"/>
      <c r="L1493" s="33"/>
    </row>
    <row r="1494" spans="2:12" ht="15">
      <c r="B1494" s="9"/>
      <c r="C1494" s="9"/>
      <c r="D1494" s="9"/>
      <c r="E1494" s="31"/>
      <c r="F1494" s="32"/>
      <c r="G1494" s="9"/>
      <c r="H1494" s="9"/>
      <c r="I1494" s="9"/>
      <c r="J1494" s="9"/>
      <c r="K1494" s="31"/>
      <c r="L1494" s="33"/>
    </row>
    <row r="1495" spans="2:12" ht="15">
      <c r="B1495" s="9"/>
      <c r="C1495" s="9"/>
      <c r="D1495" s="9"/>
      <c r="E1495" s="31"/>
      <c r="F1495" s="32"/>
      <c r="G1495" s="9"/>
      <c r="H1495" s="9"/>
      <c r="I1495" s="9"/>
      <c r="J1495" s="9"/>
      <c r="K1495" s="31"/>
      <c r="L1495" s="33"/>
    </row>
    <row r="1496" spans="2:12" ht="15">
      <c r="B1496" s="9"/>
      <c r="C1496" s="9"/>
      <c r="D1496" s="9"/>
      <c r="E1496" s="31"/>
      <c r="F1496" s="32"/>
      <c r="G1496" s="9"/>
      <c r="H1496" s="9"/>
      <c r="I1496" s="9"/>
      <c r="J1496" s="9"/>
      <c r="K1496" s="31"/>
      <c r="L1496" s="33"/>
    </row>
    <row r="1497" spans="2:12" ht="15">
      <c r="B1497" s="9"/>
      <c r="C1497" s="9"/>
      <c r="D1497" s="9"/>
      <c r="E1497" s="31"/>
      <c r="F1497" s="32"/>
      <c r="G1497" s="9"/>
      <c r="H1497" s="9"/>
      <c r="I1497" s="9"/>
      <c r="J1497" s="9"/>
      <c r="K1497" s="31"/>
      <c r="L1497" s="33"/>
    </row>
    <row r="1498" spans="2:12" ht="15">
      <c r="B1498" s="9"/>
      <c r="C1498" s="9"/>
      <c r="D1498" s="9"/>
      <c r="E1498" s="31"/>
      <c r="F1498" s="32"/>
      <c r="G1498" s="9"/>
      <c r="H1498" s="9"/>
      <c r="I1498" s="9"/>
      <c r="J1498" s="9"/>
      <c r="K1498" s="31"/>
      <c r="L1498" s="33"/>
    </row>
    <row r="1499" spans="2:12" ht="15">
      <c r="B1499" s="9"/>
      <c r="C1499" s="9"/>
      <c r="D1499" s="9"/>
      <c r="E1499" s="31"/>
      <c r="F1499" s="32"/>
      <c r="G1499" s="9"/>
      <c r="H1499" s="9"/>
      <c r="I1499" s="9"/>
      <c r="J1499" s="9"/>
      <c r="K1499" s="31"/>
      <c r="L1499" s="33"/>
    </row>
    <row r="1500" spans="2:12" ht="15">
      <c r="B1500" s="9"/>
      <c r="C1500" s="9"/>
      <c r="D1500" s="9"/>
      <c r="E1500" s="31"/>
      <c r="F1500" s="32"/>
      <c r="G1500" s="9"/>
      <c r="H1500" s="9"/>
      <c r="I1500" s="9"/>
      <c r="J1500" s="9"/>
      <c r="K1500" s="31"/>
      <c r="L1500" s="33"/>
    </row>
    <row r="1501" spans="2:12" ht="15">
      <c r="B1501" s="9"/>
      <c r="C1501" s="9"/>
      <c r="D1501" s="9"/>
      <c r="E1501" s="31"/>
      <c r="F1501" s="32"/>
      <c r="G1501" s="9"/>
      <c r="H1501" s="9"/>
      <c r="I1501" s="9"/>
      <c r="J1501" s="9"/>
      <c r="K1501" s="31"/>
      <c r="L1501" s="33"/>
    </row>
    <row r="1502" spans="2:12" ht="15">
      <c r="B1502" s="9"/>
      <c r="C1502" s="9"/>
      <c r="D1502" s="9"/>
      <c r="E1502" s="31"/>
      <c r="F1502" s="32"/>
      <c r="G1502" s="9"/>
      <c r="H1502" s="9"/>
      <c r="I1502" s="9"/>
      <c r="J1502" s="9"/>
      <c r="K1502" s="31"/>
      <c r="L1502" s="33"/>
    </row>
    <row r="1503" spans="2:12" ht="15">
      <c r="B1503" s="9"/>
      <c r="C1503" s="9"/>
      <c r="D1503" s="9"/>
      <c r="E1503" s="31"/>
      <c r="F1503" s="32"/>
      <c r="G1503" s="9"/>
      <c r="H1503" s="9"/>
      <c r="I1503" s="9"/>
      <c r="J1503" s="9"/>
      <c r="K1503" s="31"/>
      <c r="L1503" s="33"/>
    </row>
    <row r="1504" spans="2:12" ht="15">
      <c r="B1504" s="9"/>
      <c r="C1504" s="9"/>
      <c r="D1504" s="9"/>
      <c r="E1504" s="31"/>
      <c r="F1504" s="32"/>
      <c r="G1504" s="9"/>
      <c r="H1504" s="9"/>
      <c r="I1504" s="9"/>
      <c r="J1504" s="9"/>
      <c r="K1504" s="31"/>
      <c r="L1504" s="33"/>
    </row>
    <row r="1505" spans="2:12" ht="15">
      <c r="B1505" s="9"/>
      <c r="C1505" s="9"/>
      <c r="D1505" s="9"/>
      <c r="E1505" s="31"/>
      <c r="F1505" s="32"/>
      <c r="G1505" s="9"/>
      <c r="H1505" s="9"/>
      <c r="I1505" s="9"/>
      <c r="J1505" s="9"/>
      <c r="K1505" s="31"/>
      <c r="L1505" s="33"/>
    </row>
    <row r="1506" spans="2:12" ht="15">
      <c r="B1506" s="9"/>
      <c r="C1506" s="9"/>
      <c r="D1506" s="9"/>
      <c r="E1506" s="31"/>
      <c r="F1506" s="32"/>
      <c r="G1506" s="9"/>
      <c r="H1506" s="9"/>
      <c r="I1506" s="9"/>
      <c r="J1506" s="9"/>
      <c r="K1506" s="31"/>
      <c r="L1506" s="33"/>
    </row>
    <row r="1507" spans="2:12" ht="15">
      <c r="B1507" s="9"/>
      <c r="C1507" s="9"/>
      <c r="D1507" s="9"/>
      <c r="E1507" s="31"/>
      <c r="F1507" s="32"/>
      <c r="G1507" s="9"/>
      <c r="H1507" s="9"/>
      <c r="I1507" s="9"/>
      <c r="J1507" s="9"/>
      <c r="K1507" s="31"/>
      <c r="L1507" s="33"/>
    </row>
    <row r="1508" spans="2:12" ht="15">
      <c r="B1508" s="9"/>
      <c r="C1508" s="9"/>
      <c r="D1508" s="9"/>
      <c r="E1508" s="31"/>
      <c r="F1508" s="32"/>
      <c r="G1508" s="9"/>
      <c r="H1508" s="9"/>
      <c r="I1508" s="9"/>
      <c r="J1508" s="9"/>
      <c r="K1508" s="31"/>
      <c r="L1508" s="33"/>
    </row>
    <row r="1509" spans="2:12" ht="15">
      <c r="B1509" s="9"/>
      <c r="C1509" s="9"/>
      <c r="D1509" s="9"/>
      <c r="E1509" s="31"/>
      <c r="F1509" s="32"/>
      <c r="G1509" s="9"/>
      <c r="H1509" s="9"/>
      <c r="I1509" s="9"/>
      <c r="J1509" s="9"/>
      <c r="K1509" s="31"/>
      <c r="L1509" s="33"/>
    </row>
    <row r="1510" spans="2:12" ht="15">
      <c r="B1510" s="9"/>
      <c r="C1510" s="9"/>
      <c r="D1510" s="9"/>
      <c r="E1510" s="31"/>
      <c r="F1510" s="32"/>
      <c r="G1510" s="9"/>
      <c r="H1510" s="9"/>
      <c r="I1510" s="9"/>
      <c r="J1510" s="9"/>
      <c r="K1510" s="31"/>
      <c r="L1510" s="33"/>
    </row>
    <row r="1511" spans="2:12" ht="15">
      <c r="B1511" s="9"/>
      <c r="C1511" s="9"/>
      <c r="D1511" s="9"/>
      <c r="E1511" s="31"/>
      <c r="F1511" s="32"/>
      <c r="G1511" s="9"/>
      <c r="H1511" s="9"/>
      <c r="I1511" s="9"/>
      <c r="J1511" s="9"/>
      <c r="K1511" s="31"/>
      <c r="L1511" s="33"/>
    </row>
    <row r="1512" spans="2:12" ht="15">
      <c r="B1512" s="9"/>
      <c r="C1512" s="9"/>
      <c r="D1512" s="9"/>
      <c r="E1512" s="31"/>
      <c r="F1512" s="32"/>
      <c r="G1512" s="9"/>
      <c r="H1512" s="9"/>
      <c r="I1512" s="9"/>
      <c r="J1512" s="9"/>
      <c r="K1512" s="31"/>
      <c r="L1512" s="33"/>
    </row>
    <row r="1513" spans="2:12" ht="15">
      <c r="B1513" s="9"/>
      <c r="C1513" s="9"/>
      <c r="D1513" s="9"/>
      <c r="E1513" s="31"/>
      <c r="F1513" s="32"/>
      <c r="G1513" s="9"/>
      <c r="H1513" s="9"/>
      <c r="I1513" s="9"/>
      <c r="J1513" s="9"/>
      <c r="K1513" s="31"/>
      <c r="L1513" s="33"/>
    </row>
    <row r="1514" spans="2:12" ht="15">
      <c r="B1514" s="9"/>
      <c r="C1514" s="9"/>
      <c r="D1514" s="9"/>
      <c r="E1514" s="31"/>
      <c r="F1514" s="32"/>
      <c r="G1514" s="9"/>
      <c r="H1514" s="9"/>
      <c r="I1514" s="9"/>
      <c r="J1514" s="9"/>
      <c r="K1514" s="31"/>
      <c r="L1514" s="33"/>
    </row>
    <row r="1515" spans="2:12" ht="15">
      <c r="B1515" s="9"/>
      <c r="C1515" s="9"/>
      <c r="D1515" s="9"/>
      <c r="E1515" s="31"/>
      <c r="F1515" s="32"/>
      <c r="G1515" s="9"/>
      <c r="H1515" s="9"/>
      <c r="I1515" s="9"/>
      <c r="J1515" s="9"/>
      <c r="K1515" s="31"/>
      <c r="L1515" s="33"/>
    </row>
    <row r="1516" spans="2:12" ht="15">
      <c r="B1516" s="9"/>
      <c r="C1516" s="9"/>
      <c r="D1516" s="9"/>
      <c r="E1516" s="31"/>
      <c r="F1516" s="32"/>
      <c r="G1516" s="9"/>
      <c r="H1516" s="9"/>
      <c r="I1516" s="9"/>
      <c r="J1516" s="9"/>
      <c r="K1516" s="31"/>
      <c r="L1516" s="33"/>
    </row>
    <row r="1517" spans="2:12" ht="15">
      <c r="B1517" s="9"/>
      <c r="C1517" s="9"/>
      <c r="D1517" s="9"/>
      <c r="E1517" s="31"/>
      <c r="F1517" s="32"/>
      <c r="G1517" s="9"/>
      <c r="H1517" s="9"/>
      <c r="I1517" s="9"/>
      <c r="J1517" s="9"/>
      <c r="K1517" s="31"/>
      <c r="L1517" s="33"/>
    </row>
    <row r="1518" spans="2:12" ht="15">
      <c r="B1518" s="9"/>
      <c r="C1518" s="9"/>
      <c r="D1518" s="9"/>
      <c r="E1518" s="31"/>
      <c r="F1518" s="32"/>
      <c r="G1518" s="9"/>
      <c r="H1518" s="9"/>
      <c r="I1518" s="9"/>
      <c r="J1518" s="9"/>
      <c r="K1518" s="31"/>
      <c r="L1518" s="33"/>
    </row>
    <row r="1519" spans="2:12" ht="15">
      <c r="B1519" s="9"/>
      <c r="C1519" s="9"/>
      <c r="D1519" s="9"/>
      <c r="E1519" s="31"/>
      <c r="F1519" s="32"/>
      <c r="G1519" s="9"/>
      <c r="H1519" s="9"/>
      <c r="I1519" s="9"/>
      <c r="J1519" s="9"/>
      <c r="K1519" s="31"/>
      <c r="L1519" s="33"/>
    </row>
    <row r="1520" spans="2:12" ht="15">
      <c r="B1520" s="9"/>
      <c r="C1520" s="9"/>
      <c r="D1520" s="9"/>
      <c r="E1520" s="31"/>
      <c r="F1520" s="32"/>
      <c r="G1520" s="9"/>
      <c r="H1520" s="9"/>
      <c r="I1520" s="9"/>
      <c r="J1520" s="9"/>
      <c r="K1520" s="31"/>
      <c r="L1520" s="33"/>
    </row>
    <row r="1521" spans="2:12" ht="15">
      <c r="B1521" s="9"/>
      <c r="C1521" s="9"/>
      <c r="D1521" s="9"/>
      <c r="E1521" s="31"/>
      <c r="F1521" s="32"/>
      <c r="G1521" s="9"/>
      <c r="H1521" s="9"/>
      <c r="I1521" s="9"/>
      <c r="J1521" s="9"/>
      <c r="K1521" s="31"/>
      <c r="L1521" s="33"/>
    </row>
    <row r="1522" spans="2:12" ht="15">
      <c r="B1522" s="9"/>
      <c r="C1522" s="9"/>
      <c r="D1522" s="9"/>
      <c r="E1522" s="31"/>
      <c r="F1522" s="32"/>
      <c r="G1522" s="9"/>
      <c r="H1522" s="9"/>
      <c r="I1522" s="9"/>
      <c r="J1522" s="9"/>
      <c r="K1522" s="31"/>
      <c r="L1522" s="33"/>
    </row>
    <row r="1523" spans="2:12" ht="15">
      <c r="B1523" s="9"/>
      <c r="C1523" s="9"/>
      <c r="D1523" s="9"/>
      <c r="E1523" s="31"/>
      <c r="F1523" s="32"/>
      <c r="G1523" s="9"/>
      <c r="H1523" s="9"/>
      <c r="I1523" s="9"/>
      <c r="J1523" s="9"/>
      <c r="K1523" s="31"/>
      <c r="L1523" s="33"/>
    </row>
    <row r="1524" spans="2:12" ht="15">
      <c r="B1524" s="9"/>
      <c r="C1524" s="9"/>
      <c r="D1524" s="9"/>
      <c r="E1524" s="31"/>
      <c r="F1524" s="32"/>
      <c r="G1524" s="9"/>
      <c r="H1524" s="9"/>
      <c r="I1524" s="9"/>
      <c r="J1524" s="9"/>
      <c r="K1524" s="31"/>
      <c r="L1524" s="33"/>
    </row>
    <row r="1525" spans="2:12" ht="15">
      <c r="B1525" s="9"/>
      <c r="C1525" s="9"/>
      <c r="D1525" s="9"/>
      <c r="E1525" s="31"/>
      <c r="F1525" s="32"/>
      <c r="G1525" s="9"/>
      <c r="H1525" s="9"/>
      <c r="I1525" s="9"/>
      <c r="J1525" s="9"/>
      <c r="K1525" s="31"/>
      <c r="L1525" s="33"/>
    </row>
    <row r="1526" spans="2:12" ht="15">
      <c r="B1526" s="9"/>
      <c r="C1526" s="9"/>
      <c r="D1526" s="9"/>
      <c r="E1526" s="31"/>
      <c r="F1526" s="32"/>
      <c r="G1526" s="9"/>
      <c r="H1526" s="9"/>
      <c r="I1526" s="9"/>
      <c r="J1526" s="9"/>
      <c r="K1526" s="31"/>
      <c r="L1526" s="33"/>
    </row>
    <row r="1527" spans="2:12" ht="15">
      <c r="B1527" s="9"/>
      <c r="C1527" s="9"/>
      <c r="D1527" s="9"/>
      <c r="E1527" s="31"/>
      <c r="F1527" s="32"/>
      <c r="G1527" s="9"/>
      <c r="H1527" s="9"/>
      <c r="I1527" s="9"/>
      <c r="J1527" s="9"/>
      <c r="K1527" s="31"/>
      <c r="L1527" s="33"/>
    </row>
    <row r="1528" spans="2:12" ht="15">
      <c r="B1528" s="9"/>
      <c r="C1528" s="9"/>
      <c r="D1528" s="9"/>
      <c r="E1528" s="31"/>
      <c r="F1528" s="32"/>
      <c r="G1528" s="9"/>
      <c r="H1528" s="9"/>
      <c r="I1528" s="9"/>
      <c r="J1528" s="9"/>
      <c r="K1528" s="31"/>
      <c r="L1528" s="33"/>
    </row>
    <row r="1529" spans="2:12" ht="15">
      <c r="B1529" s="9"/>
      <c r="C1529" s="9"/>
      <c r="D1529" s="9"/>
      <c r="E1529" s="31"/>
      <c r="F1529" s="32"/>
      <c r="G1529" s="9"/>
      <c r="H1529" s="9"/>
      <c r="I1529" s="9"/>
      <c r="J1529" s="9"/>
      <c r="K1529" s="31"/>
      <c r="L1529" s="33"/>
    </row>
    <row r="1530" spans="2:12" ht="15">
      <c r="B1530" s="9"/>
      <c r="C1530" s="9"/>
      <c r="D1530" s="9"/>
      <c r="E1530" s="31"/>
      <c r="F1530" s="32"/>
      <c r="G1530" s="9"/>
      <c r="H1530" s="9"/>
      <c r="I1530" s="9"/>
      <c r="J1530" s="9"/>
      <c r="K1530" s="31"/>
      <c r="L1530" s="33"/>
    </row>
    <row r="1531" spans="2:12" ht="15">
      <c r="B1531" s="9"/>
      <c r="C1531" s="9"/>
      <c r="D1531" s="9"/>
      <c r="E1531" s="31"/>
      <c r="F1531" s="32"/>
      <c r="G1531" s="9"/>
      <c r="H1531" s="9"/>
      <c r="I1531" s="9"/>
      <c r="J1531" s="9"/>
      <c r="K1531" s="31"/>
      <c r="L1531" s="33"/>
    </row>
    <row r="1532" spans="2:12" ht="15">
      <c r="B1532" s="9"/>
      <c r="C1532" s="9"/>
      <c r="D1532" s="9"/>
      <c r="E1532" s="31"/>
      <c r="F1532" s="32"/>
      <c r="G1532" s="9"/>
      <c r="H1532" s="9"/>
      <c r="I1532" s="9"/>
      <c r="J1532" s="9"/>
      <c r="K1532" s="31"/>
      <c r="L1532" s="33"/>
    </row>
    <row r="1533" spans="2:12" ht="15">
      <c r="B1533" s="9"/>
      <c r="C1533" s="9"/>
      <c r="D1533" s="9"/>
      <c r="E1533" s="31"/>
      <c r="F1533" s="32"/>
      <c r="G1533" s="9"/>
      <c r="H1533" s="9"/>
      <c r="I1533" s="9"/>
      <c r="J1533" s="9"/>
      <c r="K1533" s="31"/>
      <c r="L1533" s="33"/>
    </row>
    <row r="1534" spans="2:12" ht="15">
      <c r="B1534" s="9"/>
      <c r="C1534" s="9"/>
      <c r="D1534" s="9"/>
      <c r="E1534" s="31"/>
      <c r="F1534" s="32"/>
      <c r="G1534" s="9"/>
      <c r="H1534" s="9"/>
      <c r="I1534" s="9"/>
      <c r="J1534" s="9"/>
      <c r="K1534" s="31"/>
      <c r="L1534" s="33"/>
    </row>
    <row r="1535" spans="2:12" ht="15">
      <c r="B1535" s="9"/>
      <c r="C1535" s="9"/>
      <c r="D1535" s="9"/>
      <c r="E1535" s="31"/>
      <c r="F1535" s="32"/>
      <c r="G1535" s="9"/>
      <c r="H1535" s="9"/>
      <c r="I1535" s="9"/>
      <c r="J1535" s="9"/>
      <c r="K1535" s="31"/>
      <c r="L1535" s="33"/>
    </row>
    <row r="1536" spans="2:12" ht="15">
      <c r="B1536" s="9"/>
      <c r="C1536" s="9"/>
      <c r="D1536" s="9"/>
      <c r="E1536" s="31"/>
      <c r="F1536" s="32"/>
      <c r="G1536" s="9"/>
      <c r="H1536" s="9"/>
      <c r="I1536" s="9"/>
      <c r="J1536" s="9"/>
      <c r="K1536" s="31"/>
      <c r="L1536" s="33"/>
    </row>
    <row r="1537" spans="2:12" ht="15">
      <c r="B1537" s="9"/>
      <c r="C1537" s="9"/>
      <c r="D1537" s="9"/>
      <c r="E1537" s="31"/>
      <c r="F1537" s="32"/>
      <c r="G1537" s="9"/>
      <c r="H1537" s="9"/>
      <c r="I1537" s="9"/>
      <c r="J1537" s="9"/>
      <c r="K1537" s="31"/>
      <c r="L1537" s="33"/>
    </row>
    <row r="1538" spans="2:12" ht="15">
      <c r="B1538" s="9"/>
      <c r="C1538" s="9"/>
      <c r="D1538" s="9"/>
      <c r="E1538" s="31"/>
      <c r="F1538" s="32"/>
      <c r="G1538" s="9"/>
      <c r="H1538" s="9"/>
      <c r="I1538" s="9"/>
      <c r="J1538" s="9"/>
      <c r="K1538" s="31"/>
      <c r="L1538" s="33"/>
    </row>
    <row r="1539" spans="2:12" ht="15">
      <c r="B1539" s="9"/>
      <c r="C1539" s="9"/>
      <c r="D1539" s="9"/>
      <c r="E1539" s="31"/>
      <c r="F1539" s="32"/>
      <c r="G1539" s="9"/>
      <c r="H1539" s="9"/>
      <c r="I1539" s="9"/>
      <c r="J1539" s="9"/>
      <c r="K1539" s="31"/>
      <c r="L1539" s="33"/>
    </row>
    <row r="1540" spans="2:12" ht="15">
      <c r="B1540" s="9"/>
      <c r="C1540" s="9"/>
      <c r="D1540" s="9"/>
      <c r="E1540" s="31"/>
      <c r="F1540" s="32"/>
      <c r="G1540" s="9"/>
      <c r="H1540" s="9"/>
      <c r="I1540" s="9"/>
      <c r="J1540" s="9"/>
      <c r="K1540" s="31"/>
      <c r="L1540" s="33"/>
    </row>
    <row r="1541" spans="2:12" ht="15">
      <c r="B1541" s="9"/>
      <c r="C1541" s="9"/>
      <c r="D1541" s="9"/>
      <c r="E1541" s="31"/>
      <c r="F1541" s="32"/>
      <c r="G1541" s="9"/>
      <c r="H1541" s="9"/>
      <c r="I1541" s="9"/>
      <c r="J1541" s="9"/>
      <c r="K1541" s="31"/>
      <c r="L1541" s="33"/>
    </row>
    <row r="1542" spans="2:12" ht="15">
      <c r="B1542" s="9"/>
      <c r="C1542" s="9"/>
      <c r="D1542" s="9"/>
      <c r="E1542" s="31"/>
      <c r="F1542" s="32"/>
      <c r="G1542" s="9"/>
      <c r="H1542" s="9"/>
      <c r="I1542" s="9"/>
      <c r="J1542" s="9"/>
      <c r="K1542" s="31"/>
      <c r="L1542" s="33"/>
    </row>
    <row r="1543" spans="2:12" ht="15">
      <c r="B1543" s="9"/>
      <c r="C1543" s="9"/>
      <c r="D1543" s="9"/>
      <c r="E1543" s="31"/>
      <c r="F1543" s="32"/>
      <c r="G1543" s="9"/>
      <c r="H1543" s="9"/>
      <c r="I1543" s="9"/>
      <c r="J1543" s="9"/>
      <c r="K1543" s="31"/>
      <c r="L1543" s="33"/>
    </row>
    <row r="1544" spans="2:12" ht="15">
      <c r="B1544" s="9"/>
      <c r="C1544" s="9"/>
      <c r="D1544" s="9"/>
      <c r="E1544" s="31"/>
      <c r="F1544" s="32"/>
      <c r="G1544" s="9"/>
      <c r="H1544" s="9"/>
      <c r="I1544" s="9"/>
      <c r="J1544" s="9"/>
      <c r="K1544" s="31"/>
      <c r="L1544" s="33"/>
    </row>
    <row r="1545" spans="2:12" ht="15">
      <c r="B1545" s="9"/>
      <c r="C1545" s="9"/>
      <c r="D1545" s="9"/>
      <c r="E1545" s="31"/>
      <c r="F1545" s="32"/>
      <c r="G1545" s="9"/>
      <c r="H1545" s="9"/>
      <c r="I1545" s="9"/>
      <c r="J1545" s="9"/>
      <c r="K1545" s="31"/>
      <c r="L1545" s="33"/>
    </row>
    <row r="1546" spans="2:12" ht="15">
      <c r="B1546" s="9"/>
      <c r="C1546" s="9"/>
      <c r="D1546" s="9"/>
      <c r="E1546" s="31"/>
      <c r="F1546" s="32"/>
      <c r="G1546" s="9"/>
      <c r="H1546" s="9"/>
      <c r="I1546" s="9"/>
      <c r="J1546" s="9"/>
      <c r="K1546" s="31"/>
      <c r="L1546" s="33"/>
    </row>
    <row r="1547" spans="2:12" ht="15">
      <c r="B1547" s="9"/>
      <c r="C1547" s="9"/>
      <c r="D1547" s="9"/>
      <c r="E1547" s="31"/>
      <c r="F1547" s="32"/>
      <c r="G1547" s="9"/>
      <c r="H1547" s="9"/>
      <c r="I1547" s="9"/>
      <c r="J1547" s="9"/>
      <c r="K1547" s="31"/>
      <c r="L1547" s="33"/>
    </row>
    <row r="1548" spans="2:12" ht="15">
      <c r="B1548" s="9"/>
      <c r="C1548" s="9"/>
      <c r="D1548" s="9"/>
      <c r="E1548" s="31"/>
      <c r="F1548" s="32"/>
      <c r="G1548" s="9"/>
      <c r="H1548" s="9"/>
      <c r="I1548" s="9"/>
      <c r="J1548" s="9"/>
      <c r="K1548" s="31"/>
      <c r="L1548" s="33"/>
    </row>
    <row r="1549" spans="2:12" ht="15">
      <c r="B1549" s="9"/>
      <c r="C1549" s="9"/>
      <c r="D1549" s="9"/>
      <c r="E1549" s="31"/>
      <c r="F1549" s="32"/>
      <c r="G1549" s="9"/>
      <c r="H1549" s="9"/>
      <c r="I1549" s="9"/>
      <c r="J1549" s="9"/>
      <c r="K1549" s="31"/>
      <c r="L1549" s="33"/>
    </row>
    <row r="1550" spans="2:12" ht="15">
      <c r="B1550" s="9"/>
      <c r="C1550" s="9"/>
      <c r="D1550" s="9"/>
      <c r="E1550" s="31"/>
      <c r="F1550" s="32"/>
      <c r="G1550" s="9"/>
      <c r="H1550" s="9"/>
      <c r="I1550" s="9"/>
      <c r="J1550" s="9"/>
      <c r="K1550" s="31"/>
      <c r="L1550" s="33"/>
    </row>
    <row r="1551" spans="2:12" ht="15">
      <c r="B1551" s="9"/>
      <c r="C1551" s="9"/>
      <c r="D1551" s="9"/>
      <c r="E1551" s="31"/>
      <c r="F1551" s="32"/>
      <c r="G1551" s="9"/>
      <c r="H1551" s="9"/>
      <c r="I1551" s="9"/>
      <c r="J1551" s="9"/>
      <c r="K1551" s="31"/>
      <c r="L1551" s="33"/>
    </row>
    <row r="1552" spans="2:12" ht="15">
      <c r="B1552" s="9"/>
      <c r="C1552" s="9"/>
      <c r="D1552" s="9"/>
      <c r="E1552" s="31"/>
      <c r="F1552" s="32"/>
      <c r="G1552" s="9"/>
      <c r="H1552" s="9"/>
      <c r="I1552" s="9"/>
      <c r="J1552" s="9"/>
      <c r="K1552" s="31"/>
      <c r="L1552" s="33"/>
    </row>
    <row r="1553" spans="2:12" ht="15">
      <c r="B1553" s="9"/>
      <c r="C1553" s="9"/>
      <c r="D1553" s="9"/>
      <c r="E1553" s="31"/>
      <c r="F1553" s="32"/>
      <c r="G1553" s="9"/>
      <c r="H1553" s="9"/>
      <c r="I1553" s="9"/>
      <c r="J1553" s="9"/>
      <c r="K1553" s="31"/>
      <c r="L1553" s="33"/>
    </row>
    <row r="1554" spans="2:12" ht="15">
      <c r="B1554" s="9"/>
      <c r="C1554" s="9"/>
      <c r="D1554" s="9"/>
      <c r="E1554" s="31"/>
      <c r="F1554" s="32"/>
      <c r="G1554" s="9"/>
      <c r="H1554" s="9"/>
      <c r="I1554" s="9"/>
      <c r="J1554" s="9"/>
      <c r="K1554" s="31"/>
      <c r="L1554" s="33"/>
    </row>
    <row r="1555" spans="2:12" ht="15">
      <c r="B1555" s="9"/>
      <c r="C1555" s="9"/>
      <c r="D1555" s="9"/>
      <c r="E1555" s="31"/>
      <c r="F1555" s="32"/>
      <c r="G1555" s="9"/>
      <c r="H1555" s="9"/>
      <c r="I1555" s="9"/>
      <c r="J1555" s="9"/>
      <c r="K1555" s="31"/>
      <c r="L1555" s="33"/>
    </row>
    <row r="1556" spans="2:12" ht="15">
      <c r="B1556" s="9"/>
      <c r="C1556" s="9"/>
      <c r="D1556" s="9"/>
      <c r="E1556" s="31"/>
      <c r="F1556" s="32"/>
      <c r="G1556" s="9"/>
      <c r="H1556" s="9"/>
      <c r="I1556" s="9"/>
      <c r="J1556" s="9"/>
      <c r="K1556" s="31"/>
      <c r="L1556" s="33"/>
    </row>
    <row r="1557" spans="2:12" ht="15">
      <c r="B1557" s="9"/>
      <c r="C1557" s="9"/>
      <c r="D1557" s="9"/>
      <c r="E1557" s="31"/>
      <c r="F1557" s="32"/>
      <c r="G1557" s="9"/>
      <c r="H1557" s="9"/>
      <c r="I1557" s="9"/>
      <c r="J1557" s="9"/>
      <c r="K1557" s="31"/>
      <c r="L1557" s="33"/>
    </row>
    <row r="1558" spans="2:12" ht="15">
      <c r="B1558" s="9"/>
      <c r="C1558" s="9"/>
      <c r="D1558" s="9"/>
      <c r="E1558" s="31"/>
      <c r="F1558" s="32"/>
      <c r="G1558" s="9"/>
      <c r="H1558" s="9"/>
      <c r="I1558" s="9"/>
      <c r="J1558" s="9"/>
      <c r="K1558" s="31"/>
      <c r="L1558" s="33"/>
    </row>
    <row r="1559" spans="2:12" ht="15">
      <c r="B1559" s="9"/>
      <c r="C1559" s="9"/>
      <c r="D1559" s="9"/>
      <c r="E1559" s="31"/>
      <c r="F1559" s="32"/>
      <c r="G1559" s="9"/>
      <c r="H1559" s="9"/>
      <c r="I1559" s="9"/>
      <c r="J1559" s="9"/>
      <c r="K1559" s="31"/>
      <c r="L1559" s="33"/>
    </row>
    <row r="1560" spans="2:12" ht="15">
      <c r="B1560" s="9"/>
      <c r="C1560" s="9"/>
      <c r="D1560" s="9"/>
      <c r="E1560" s="31"/>
      <c r="F1560" s="32"/>
      <c r="G1560" s="9"/>
      <c r="H1560" s="9"/>
      <c r="I1560" s="9"/>
      <c r="J1560" s="9"/>
      <c r="K1560" s="31"/>
      <c r="L1560" s="33"/>
    </row>
    <row r="1561" spans="2:12" ht="15">
      <c r="B1561" s="9"/>
      <c r="C1561" s="9"/>
      <c r="D1561" s="9"/>
      <c r="E1561" s="31"/>
      <c r="F1561" s="32"/>
      <c r="G1561" s="9"/>
      <c r="H1561" s="9"/>
      <c r="I1561" s="9"/>
      <c r="J1561" s="9"/>
      <c r="K1561" s="31"/>
      <c r="L1561" s="33"/>
    </row>
    <row r="1562" spans="2:12" ht="15">
      <c r="B1562" s="9"/>
      <c r="C1562" s="9"/>
      <c r="D1562" s="9"/>
      <c r="E1562" s="31"/>
      <c r="F1562" s="32"/>
      <c r="G1562" s="9"/>
      <c r="H1562" s="9"/>
      <c r="I1562" s="9"/>
      <c r="J1562" s="9"/>
      <c r="K1562" s="31"/>
      <c r="L1562" s="33"/>
    </row>
    <row r="1563" spans="2:12" ht="15">
      <c r="B1563" s="9"/>
      <c r="C1563" s="9"/>
      <c r="D1563" s="9"/>
      <c r="E1563" s="31"/>
      <c r="F1563" s="32"/>
      <c r="G1563" s="9"/>
      <c r="H1563" s="9"/>
      <c r="I1563" s="9"/>
      <c r="J1563" s="9"/>
      <c r="K1563" s="31"/>
      <c r="L1563" s="33"/>
    </row>
    <row r="1564" spans="2:12" ht="15">
      <c r="B1564" s="9"/>
      <c r="C1564" s="9"/>
      <c r="D1564" s="9"/>
      <c r="E1564" s="31"/>
      <c r="F1564" s="32"/>
      <c r="G1564" s="9"/>
      <c r="H1564" s="9"/>
      <c r="I1564" s="9"/>
      <c r="J1564" s="9"/>
      <c r="K1564" s="31"/>
      <c r="L1564" s="33"/>
    </row>
    <row r="1565" spans="2:12" ht="15">
      <c r="B1565" s="9"/>
      <c r="C1565" s="9"/>
      <c r="D1565" s="9"/>
      <c r="E1565" s="31"/>
      <c r="F1565" s="32"/>
      <c r="G1565" s="9"/>
      <c r="H1565" s="9"/>
      <c r="I1565" s="9"/>
      <c r="J1565" s="9"/>
      <c r="K1565" s="31"/>
      <c r="L1565" s="33"/>
    </row>
    <row r="1566" spans="2:12" ht="15">
      <c r="B1566" s="9"/>
      <c r="C1566" s="9"/>
      <c r="D1566" s="9"/>
      <c r="E1566" s="31"/>
      <c r="F1566" s="32"/>
      <c r="G1566" s="9"/>
      <c r="H1566" s="9"/>
      <c r="I1566" s="9"/>
      <c r="J1566" s="9"/>
      <c r="K1566" s="31"/>
      <c r="L1566" s="33"/>
    </row>
    <row r="1567" spans="2:12" ht="15">
      <c r="B1567" s="9"/>
      <c r="C1567" s="9"/>
      <c r="D1567" s="9"/>
      <c r="E1567" s="31"/>
      <c r="F1567" s="32"/>
      <c r="G1567" s="9"/>
      <c r="H1567" s="9"/>
      <c r="I1567" s="9"/>
      <c r="J1567" s="9"/>
      <c r="K1567" s="31"/>
      <c r="L1567" s="33"/>
    </row>
    <row r="1568" spans="2:12" ht="15">
      <c r="B1568" s="9"/>
      <c r="C1568" s="9"/>
      <c r="D1568" s="9"/>
      <c r="E1568" s="31"/>
      <c r="F1568" s="32"/>
      <c r="G1568" s="9"/>
      <c r="H1568" s="9"/>
      <c r="I1568" s="9"/>
      <c r="J1568" s="9"/>
      <c r="K1568" s="31"/>
      <c r="L1568" s="33"/>
    </row>
    <row r="1569" spans="2:12" ht="15">
      <c r="B1569" s="9"/>
      <c r="C1569" s="9"/>
      <c r="D1569" s="9"/>
      <c r="E1569" s="31"/>
      <c r="F1569" s="32"/>
      <c r="G1569" s="9"/>
      <c r="H1569" s="9"/>
      <c r="I1569" s="9"/>
      <c r="J1569" s="9"/>
      <c r="K1569" s="31"/>
      <c r="L1569" s="33"/>
    </row>
    <row r="1570" spans="2:12" ht="15">
      <c r="B1570" s="9"/>
      <c r="C1570" s="9"/>
      <c r="D1570" s="9"/>
      <c r="E1570" s="31"/>
      <c r="F1570" s="32"/>
      <c r="G1570" s="9"/>
      <c r="H1570" s="9"/>
      <c r="I1570" s="9"/>
      <c r="J1570" s="9"/>
      <c r="K1570" s="31"/>
      <c r="L1570" s="33"/>
    </row>
    <row r="1571" spans="2:12" ht="15">
      <c r="B1571" s="9"/>
      <c r="C1571" s="9"/>
      <c r="D1571" s="9"/>
      <c r="E1571" s="31"/>
      <c r="F1571" s="32"/>
      <c r="G1571" s="9"/>
      <c r="H1571" s="9"/>
      <c r="I1571" s="9"/>
      <c r="J1571" s="9"/>
      <c r="K1571" s="31"/>
      <c r="L1571" s="33"/>
    </row>
    <row r="1572" spans="2:12" ht="15">
      <c r="B1572" s="9"/>
      <c r="C1572" s="9"/>
      <c r="D1572" s="9"/>
      <c r="E1572" s="31"/>
      <c r="F1572" s="32"/>
      <c r="G1572" s="9"/>
      <c r="H1572" s="9"/>
      <c r="I1572" s="9"/>
      <c r="J1572" s="9"/>
      <c r="K1572" s="31"/>
      <c r="L1572" s="33"/>
    </row>
    <row r="1573" spans="2:12" ht="15">
      <c r="B1573" s="9"/>
      <c r="C1573" s="9"/>
      <c r="D1573" s="9"/>
      <c r="E1573" s="31"/>
      <c r="F1573" s="32"/>
      <c r="G1573" s="9"/>
      <c r="H1573" s="9"/>
      <c r="I1573" s="9"/>
      <c r="J1573" s="9"/>
      <c r="K1573" s="31"/>
      <c r="L1573" s="33"/>
    </row>
    <row r="1574" spans="2:12" ht="15">
      <c r="B1574" s="9"/>
      <c r="C1574" s="9"/>
      <c r="D1574" s="9"/>
      <c r="E1574" s="31"/>
      <c r="F1574" s="32"/>
      <c r="G1574" s="9"/>
      <c r="H1574" s="9"/>
      <c r="I1574" s="9"/>
      <c r="J1574" s="9"/>
      <c r="K1574" s="31"/>
      <c r="L1574" s="33"/>
    </row>
    <row r="1575" spans="2:12" ht="15">
      <c r="B1575" s="9"/>
      <c r="C1575" s="9"/>
      <c r="D1575" s="9"/>
      <c r="E1575" s="31"/>
      <c r="F1575" s="32"/>
      <c r="G1575" s="9"/>
      <c r="H1575" s="9"/>
      <c r="I1575" s="9"/>
      <c r="J1575" s="9"/>
      <c r="K1575" s="31"/>
      <c r="L1575" s="33"/>
    </row>
    <row r="1576" spans="2:12" ht="15">
      <c r="B1576" s="9"/>
      <c r="C1576" s="9"/>
      <c r="D1576" s="9"/>
      <c r="E1576" s="31"/>
      <c r="F1576" s="32"/>
      <c r="G1576" s="9"/>
      <c r="H1576" s="9"/>
      <c r="I1576" s="9"/>
      <c r="J1576" s="9"/>
      <c r="K1576" s="31"/>
      <c r="L1576" s="33"/>
    </row>
    <row r="1577" spans="2:12" ht="15">
      <c r="B1577" s="9"/>
      <c r="C1577" s="9"/>
      <c r="D1577" s="9"/>
      <c r="E1577" s="31"/>
      <c r="F1577" s="32"/>
      <c r="G1577" s="9"/>
      <c r="H1577" s="9"/>
      <c r="I1577" s="9"/>
      <c r="J1577" s="9"/>
      <c r="K1577" s="31"/>
      <c r="L1577" s="33"/>
    </row>
    <row r="1578" spans="2:12" ht="15">
      <c r="B1578" s="9"/>
      <c r="C1578" s="9"/>
      <c r="D1578" s="9"/>
      <c r="E1578" s="31"/>
      <c r="F1578" s="32"/>
      <c r="G1578" s="9"/>
      <c r="H1578" s="9"/>
      <c r="I1578" s="9"/>
      <c r="J1578" s="9"/>
      <c r="K1578" s="31"/>
      <c r="L1578" s="33"/>
    </row>
    <row r="1579" spans="2:12" ht="15">
      <c r="B1579" s="9"/>
      <c r="C1579" s="9"/>
      <c r="D1579" s="9"/>
      <c r="E1579" s="31"/>
      <c r="F1579" s="32"/>
      <c r="G1579" s="9"/>
      <c r="H1579" s="9"/>
      <c r="I1579" s="9"/>
      <c r="J1579" s="9"/>
      <c r="K1579" s="31"/>
      <c r="L1579" s="33"/>
    </row>
    <row r="1580" spans="2:12" ht="15">
      <c r="B1580" s="9"/>
      <c r="C1580" s="9"/>
      <c r="D1580" s="9"/>
      <c r="E1580" s="31"/>
      <c r="F1580" s="32"/>
      <c r="G1580" s="9"/>
      <c r="H1580" s="9"/>
      <c r="I1580" s="9"/>
      <c r="J1580" s="9"/>
      <c r="K1580" s="31"/>
      <c r="L1580" s="33"/>
    </row>
    <row r="1581" spans="2:12" ht="15">
      <c r="B1581" s="9"/>
      <c r="C1581" s="9"/>
      <c r="D1581" s="9"/>
      <c r="E1581" s="31"/>
      <c r="F1581" s="32"/>
      <c r="G1581" s="9"/>
      <c r="H1581" s="9"/>
      <c r="I1581" s="9"/>
      <c r="J1581" s="9"/>
      <c r="K1581" s="31"/>
      <c r="L1581" s="33"/>
    </row>
    <row r="1582" spans="2:12" ht="15">
      <c r="B1582" s="9"/>
      <c r="C1582" s="9"/>
      <c r="D1582" s="9"/>
      <c r="E1582" s="31"/>
      <c r="F1582" s="32"/>
      <c r="G1582" s="9"/>
      <c r="H1582" s="9"/>
      <c r="I1582" s="9"/>
      <c r="J1582" s="9"/>
      <c r="K1582" s="31"/>
      <c r="L1582" s="33"/>
    </row>
    <row r="1583" spans="2:12" ht="15">
      <c r="B1583" s="9"/>
      <c r="C1583" s="9"/>
      <c r="D1583" s="9"/>
      <c r="E1583" s="31"/>
      <c r="F1583" s="32"/>
      <c r="G1583" s="9"/>
      <c r="H1583" s="9"/>
      <c r="I1583" s="9"/>
      <c r="J1583" s="9"/>
      <c r="K1583" s="31"/>
      <c r="L1583" s="33"/>
    </row>
    <row r="1584" spans="2:12" ht="15">
      <c r="B1584" s="9"/>
      <c r="C1584" s="9"/>
      <c r="D1584" s="9"/>
      <c r="E1584" s="31"/>
      <c r="F1584" s="32"/>
      <c r="G1584" s="9"/>
      <c r="H1584" s="9"/>
      <c r="I1584" s="9"/>
      <c r="J1584" s="9"/>
      <c r="K1584" s="31"/>
      <c r="L1584" s="33"/>
    </row>
    <row r="1585" spans="2:12" ht="15">
      <c r="B1585" s="9"/>
      <c r="C1585" s="9"/>
      <c r="D1585" s="9"/>
      <c r="E1585" s="31"/>
      <c r="F1585" s="32"/>
      <c r="G1585" s="9"/>
      <c r="H1585" s="9"/>
      <c r="I1585" s="9"/>
      <c r="J1585" s="9"/>
      <c r="K1585" s="31"/>
      <c r="L1585" s="33"/>
    </row>
    <row r="1586" spans="2:12" ht="15">
      <c r="B1586" s="9"/>
      <c r="C1586" s="9"/>
      <c r="D1586" s="9"/>
      <c r="E1586" s="31"/>
      <c r="F1586" s="32"/>
      <c r="G1586" s="9"/>
      <c r="H1586" s="9"/>
      <c r="I1586" s="9"/>
      <c r="J1586" s="9"/>
      <c r="K1586" s="31"/>
      <c r="L1586" s="33"/>
    </row>
    <row r="1587" spans="2:12" ht="15">
      <c r="B1587" s="9"/>
      <c r="C1587" s="9"/>
      <c r="D1587" s="9"/>
      <c r="E1587" s="31"/>
      <c r="F1587" s="32"/>
      <c r="G1587" s="9"/>
      <c r="H1587" s="9"/>
      <c r="I1587" s="9"/>
      <c r="J1587" s="9"/>
      <c r="K1587" s="31"/>
      <c r="L1587" s="33"/>
    </row>
    <row r="1588" spans="2:12" ht="15">
      <c r="B1588" s="9"/>
      <c r="C1588" s="9"/>
      <c r="D1588" s="9"/>
      <c r="E1588" s="31"/>
      <c r="F1588" s="32"/>
      <c r="G1588" s="9"/>
      <c r="H1588" s="9"/>
      <c r="I1588" s="9"/>
      <c r="J1588" s="9"/>
      <c r="K1588" s="31"/>
      <c r="L1588" s="33"/>
    </row>
    <row r="1589" spans="2:12" ht="15">
      <c r="B1589" s="9"/>
      <c r="C1589" s="9"/>
      <c r="D1589" s="9"/>
      <c r="E1589" s="31"/>
      <c r="F1589" s="32"/>
      <c r="G1589" s="9"/>
      <c r="H1589" s="9"/>
      <c r="I1589" s="9"/>
      <c r="J1589" s="9"/>
      <c r="K1589" s="31"/>
      <c r="L1589" s="33"/>
    </row>
    <row r="1590" spans="2:12" ht="15">
      <c r="B1590" s="9"/>
      <c r="C1590" s="9"/>
      <c r="D1590" s="9"/>
      <c r="E1590" s="31"/>
      <c r="F1590" s="32"/>
      <c r="G1590" s="9"/>
      <c r="H1590" s="9"/>
      <c r="I1590" s="9"/>
      <c r="J1590" s="9"/>
      <c r="K1590" s="31"/>
      <c r="L1590" s="33"/>
    </row>
    <row r="1591" spans="2:12" ht="15">
      <c r="B1591" s="9"/>
      <c r="C1591" s="9"/>
      <c r="D1591" s="9"/>
      <c r="E1591" s="31"/>
      <c r="F1591" s="32"/>
      <c r="G1591" s="9"/>
      <c r="H1591" s="9"/>
      <c r="I1591" s="9"/>
      <c r="J1591" s="9"/>
      <c r="K1591" s="31"/>
      <c r="L1591" s="33"/>
    </row>
    <row r="1592" spans="2:12" ht="15">
      <c r="B1592" s="9"/>
      <c r="C1592" s="9"/>
      <c r="D1592" s="9"/>
      <c r="E1592" s="31"/>
      <c r="F1592" s="32"/>
      <c r="G1592" s="9"/>
      <c r="H1592" s="9"/>
      <c r="I1592" s="9"/>
      <c r="J1592" s="9"/>
      <c r="K1592" s="31"/>
      <c r="L1592" s="33"/>
    </row>
    <row r="1593" spans="2:12" ht="15">
      <c r="B1593" s="9"/>
      <c r="C1593" s="9"/>
      <c r="D1593" s="9"/>
      <c r="E1593" s="31"/>
      <c r="F1593" s="32"/>
      <c r="G1593" s="9"/>
      <c r="H1593" s="9"/>
      <c r="I1593" s="9"/>
      <c r="J1593" s="9"/>
      <c r="K1593" s="31"/>
      <c r="L1593" s="33"/>
    </row>
    <row r="1594" spans="2:12" ht="15">
      <c r="B1594" s="9"/>
      <c r="C1594" s="9"/>
      <c r="D1594" s="9"/>
      <c r="E1594" s="31"/>
      <c r="F1594" s="32"/>
      <c r="G1594" s="9"/>
      <c r="H1594" s="9"/>
      <c r="I1594" s="9"/>
      <c r="J1594" s="9"/>
      <c r="K1594" s="31"/>
      <c r="L1594" s="33"/>
    </row>
    <row r="1595" spans="2:12" ht="15">
      <c r="B1595" s="9"/>
      <c r="C1595" s="9"/>
      <c r="D1595" s="9"/>
      <c r="E1595" s="31"/>
      <c r="F1595" s="32"/>
      <c r="G1595" s="9"/>
      <c r="H1595" s="9"/>
      <c r="I1595" s="9"/>
      <c r="J1595" s="9"/>
      <c r="K1595" s="31"/>
      <c r="L1595" s="33"/>
    </row>
    <row r="1596" spans="2:12" ht="15">
      <c r="B1596" s="9"/>
      <c r="C1596" s="9"/>
      <c r="D1596" s="9"/>
      <c r="E1596" s="31"/>
      <c r="F1596" s="32"/>
      <c r="G1596" s="9"/>
      <c r="H1596" s="9"/>
      <c r="I1596" s="9"/>
      <c r="J1596" s="9"/>
      <c r="K1596" s="31"/>
      <c r="L1596" s="33"/>
    </row>
    <row r="1597" spans="2:12" ht="15">
      <c r="B1597" s="9"/>
      <c r="C1597" s="9"/>
      <c r="D1597" s="9"/>
      <c r="E1597" s="31"/>
      <c r="F1597" s="32"/>
      <c r="G1597" s="9"/>
      <c r="H1597" s="9"/>
      <c r="I1597" s="9"/>
      <c r="J1597" s="9"/>
      <c r="K1597" s="31"/>
      <c r="L1597" s="33"/>
    </row>
    <row r="1598" spans="2:12" ht="15">
      <c r="B1598" s="9"/>
      <c r="C1598" s="9"/>
      <c r="D1598" s="9"/>
      <c r="E1598" s="31"/>
      <c r="F1598" s="32"/>
      <c r="G1598" s="9"/>
      <c r="H1598" s="9"/>
      <c r="I1598" s="9"/>
      <c r="J1598" s="9"/>
      <c r="K1598" s="31"/>
      <c r="L1598" s="33"/>
    </row>
    <row r="1599" spans="2:12" ht="15">
      <c r="B1599" s="9"/>
      <c r="C1599" s="9"/>
      <c r="D1599" s="9"/>
      <c r="E1599" s="31"/>
      <c r="F1599" s="32"/>
      <c r="G1599" s="9"/>
      <c r="H1599" s="9"/>
      <c r="I1599" s="9"/>
      <c r="J1599" s="9"/>
      <c r="K1599" s="31"/>
      <c r="L1599" s="33"/>
    </row>
    <row r="1600" spans="2:12" ht="15">
      <c r="B1600" s="9"/>
      <c r="C1600" s="9"/>
      <c r="D1600" s="9"/>
      <c r="E1600" s="31"/>
      <c r="F1600" s="32"/>
      <c r="G1600" s="9"/>
      <c r="H1600" s="9"/>
      <c r="I1600" s="9"/>
      <c r="J1600" s="9"/>
      <c r="K1600" s="31"/>
      <c r="L1600" s="33"/>
    </row>
    <row r="1601" spans="2:12" ht="15">
      <c r="B1601" s="9"/>
      <c r="C1601" s="9"/>
      <c r="D1601" s="9"/>
      <c r="E1601" s="31"/>
      <c r="F1601" s="32"/>
      <c r="G1601" s="9"/>
      <c r="H1601" s="9"/>
      <c r="I1601" s="9"/>
      <c r="J1601" s="9"/>
      <c r="K1601" s="31"/>
      <c r="L1601" s="33"/>
    </row>
    <row r="1602" spans="2:12" ht="15">
      <c r="B1602" s="9"/>
      <c r="C1602" s="9"/>
      <c r="D1602" s="9"/>
      <c r="E1602" s="31"/>
      <c r="F1602" s="32"/>
      <c r="G1602" s="9"/>
      <c r="H1602" s="9"/>
      <c r="I1602" s="9"/>
      <c r="J1602" s="9"/>
      <c r="K1602" s="31"/>
      <c r="L1602" s="33"/>
    </row>
    <row r="1603" spans="2:12" ht="15">
      <c r="B1603" s="9"/>
      <c r="C1603" s="9"/>
      <c r="D1603" s="9"/>
      <c r="E1603" s="31"/>
      <c r="F1603" s="32"/>
      <c r="G1603" s="9"/>
      <c r="H1603" s="9"/>
      <c r="I1603" s="9"/>
      <c r="J1603" s="9"/>
      <c r="K1603" s="31"/>
      <c r="L1603" s="33"/>
    </row>
    <row r="1604" spans="2:12" ht="15">
      <c r="B1604" s="9"/>
      <c r="C1604" s="9"/>
      <c r="D1604" s="9"/>
      <c r="E1604" s="31"/>
      <c r="F1604" s="32"/>
      <c r="G1604" s="9"/>
      <c r="H1604" s="9"/>
      <c r="I1604" s="9"/>
      <c r="J1604" s="9"/>
      <c r="K1604" s="31"/>
      <c r="L1604" s="33"/>
    </row>
    <row r="1605" spans="2:12" ht="15">
      <c r="B1605" s="9"/>
      <c r="C1605" s="9"/>
      <c r="D1605" s="9"/>
      <c r="E1605" s="31"/>
      <c r="F1605" s="32"/>
      <c r="G1605" s="9"/>
      <c r="H1605" s="9"/>
      <c r="I1605" s="9"/>
      <c r="J1605" s="9"/>
      <c r="K1605" s="31"/>
      <c r="L1605" s="33"/>
    </row>
    <row r="1606" spans="2:12" ht="15">
      <c r="B1606" s="9"/>
      <c r="C1606" s="9"/>
      <c r="D1606" s="9"/>
      <c r="E1606" s="31"/>
      <c r="F1606" s="32"/>
      <c r="G1606" s="9"/>
      <c r="H1606" s="9"/>
      <c r="I1606" s="9"/>
      <c r="J1606" s="9"/>
      <c r="K1606" s="31"/>
      <c r="L1606" s="33"/>
    </row>
    <row r="1607" spans="2:12" ht="15">
      <c r="B1607" s="9"/>
      <c r="C1607" s="9"/>
      <c r="D1607" s="9"/>
      <c r="E1607" s="31"/>
      <c r="F1607" s="32"/>
      <c r="G1607" s="9"/>
      <c r="H1607" s="9"/>
      <c r="I1607" s="9"/>
      <c r="J1607" s="9"/>
      <c r="K1607" s="31"/>
      <c r="L1607" s="33"/>
    </row>
    <row r="1608" spans="2:12" ht="15">
      <c r="B1608" s="9"/>
      <c r="C1608" s="9"/>
      <c r="D1608" s="9"/>
      <c r="E1608" s="31"/>
      <c r="F1608" s="32"/>
      <c r="G1608" s="9"/>
      <c r="H1608" s="9"/>
      <c r="I1608" s="9"/>
      <c r="J1608" s="9"/>
      <c r="K1608" s="31"/>
      <c r="L1608" s="33"/>
    </row>
    <row r="1609" spans="2:12" ht="15">
      <c r="B1609" s="9"/>
      <c r="C1609" s="9"/>
      <c r="D1609" s="9"/>
      <c r="E1609" s="31"/>
      <c r="F1609" s="32"/>
      <c r="G1609" s="9"/>
      <c r="H1609" s="9"/>
      <c r="I1609" s="9"/>
      <c r="J1609" s="9"/>
      <c r="K1609" s="31"/>
      <c r="L1609" s="33"/>
    </row>
    <row r="1610" spans="2:12" ht="15">
      <c r="B1610" s="9"/>
      <c r="C1610" s="9"/>
      <c r="D1610" s="9"/>
      <c r="E1610" s="31"/>
      <c r="F1610" s="32"/>
      <c r="G1610" s="9"/>
      <c r="H1610" s="9"/>
      <c r="I1610" s="9"/>
      <c r="J1610" s="9"/>
      <c r="K1610" s="31"/>
      <c r="L1610" s="33"/>
    </row>
    <row r="1611" spans="2:12" ht="15">
      <c r="B1611" s="9"/>
      <c r="C1611" s="9"/>
      <c r="D1611" s="9"/>
      <c r="E1611" s="31"/>
      <c r="F1611" s="32"/>
      <c r="G1611" s="9"/>
      <c r="H1611" s="9"/>
      <c r="I1611" s="9"/>
      <c r="J1611" s="9"/>
      <c r="K1611" s="31"/>
      <c r="L1611" s="33"/>
    </row>
    <row r="1612" spans="2:12" ht="15">
      <c r="B1612" s="9"/>
      <c r="C1612" s="9"/>
      <c r="D1612" s="9"/>
      <c r="E1612" s="31"/>
      <c r="F1612" s="32"/>
      <c r="G1612" s="9"/>
      <c r="H1612" s="9"/>
      <c r="I1612" s="9"/>
      <c r="J1612" s="9"/>
      <c r="K1612" s="31"/>
      <c r="L1612" s="33"/>
    </row>
    <row r="1613" spans="2:12" ht="15">
      <c r="B1613" s="9"/>
      <c r="C1613" s="9"/>
      <c r="D1613" s="9"/>
      <c r="E1613" s="31"/>
      <c r="F1613" s="32"/>
      <c r="G1613" s="9"/>
      <c r="H1613" s="9"/>
      <c r="I1613" s="9"/>
      <c r="J1613" s="9"/>
      <c r="K1613" s="31"/>
      <c r="L1613" s="33"/>
    </row>
    <row r="1614" spans="2:12" ht="15">
      <c r="B1614" s="9"/>
      <c r="C1614" s="9"/>
      <c r="D1614" s="9"/>
      <c r="E1614" s="31"/>
      <c r="F1614" s="32"/>
      <c r="G1614" s="9"/>
      <c r="H1614" s="9"/>
      <c r="I1614" s="9"/>
      <c r="J1614" s="9"/>
      <c r="K1614" s="31"/>
      <c r="L1614" s="33"/>
    </row>
    <row r="1615" spans="2:12" ht="15">
      <c r="B1615" s="9"/>
      <c r="C1615" s="9"/>
      <c r="D1615" s="9"/>
      <c r="E1615" s="31"/>
      <c r="F1615" s="32"/>
      <c r="G1615" s="9"/>
      <c r="H1615" s="9"/>
      <c r="I1615" s="9"/>
      <c r="J1615" s="9"/>
      <c r="K1615" s="31"/>
      <c r="L1615" s="33"/>
    </row>
    <row r="1616" spans="2:12" ht="15">
      <c r="B1616" s="9"/>
      <c r="C1616" s="9"/>
      <c r="D1616" s="9"/>
      <c r="E1616" s="31"/>
      <c r="F1616" s="32"/>
      <c r="G1616" s="9"/>
      <c r="H1616" s="9"/>
      <c r="I1616" s="9"/>
      <c r="J1616" s="9"/>
      <c r="K1616" s="31"/>
      <c r="L1616" s="33"/>
    </row>
    <row r="1617" spans="2:12" ht="15">
      <c r="B1617" s="9"/>
      <c r="C1617" s="9"/>
      <c r="D1617" s="9"/>
      <c r="E1617" s="31"/>
      <c r="F1617" s="32"/>
      <c r="G1617" s="9"/>
      <c r="H1617" s="9"/>
      <c r="I1617" s="9"/>
      <c r="J1617" s="9"/>
      <c r="K1617" s="31"/>
      <c r="L1617" s="33"/>
    </row>
    <row r="1618" spans="2:12" ht="15">
      <c r="B1618" s="9"/>
      <c r="C1618" s="9"/>
      <c r="D1618" s="9"/>
      <c r="E1618" s="31"/>
      <c r="F1618" s="32"/>
      <c r="G1618" s="9"/>
      <c r="H1618" s="9"/>
      <c r="I1618" s="9"/>
      <c r="J1618" s="9"/>
      <c r="K1618" s="31"/>
      <c r="L1618" s="33"/>
    </row>
    <row r="1619" spans="2:12" ht="15">
      <c r="B1619" s="9"/>
      <c r="C1619" s="9"/>
      <c r="D1619" s="9"/>
      <c r="E1619" s="31"/>
      <c r="F1619" s="32"/>
      <c r="G1619" s="9"/>
      <c r="H1619" s="9"/>
      <c r="I1619" s="9"/>
      <c r="J1619" s="9"/>
      <c r="K1619" s="31"/>
      <c r="L1619" s="33"/>
    </row>
    <row r="1620" spans="2:12" ht="15">
      <c r="B1620" s="9"/>
      <c r="C1620" s="9"/>
      <c r="D1620" s="9"/>
      <c r="E1620" s="31"/>
      <c r="F1620" s="32"/>
      <c r="G1620" s="9"/>
      <c r="H1620" s="9"/>
      <c r="I1620" s="9"/>
      <c r="J1620" s="9"/>
      <c r="K1620" s="31"/>
      <c r="L1620" s="33"/>
    </row>
    <row r="1621" spans="2:12" ht="15">
      <c r="B1621" s="9"/>
      <c r="C1621" s="9"/>
      <c r="D1621" s="9"/>
      <c r="E1621" s="31"/>
      <c r="F1621" s="32"/>
      <c r="G1621" s="9"/>
      <c r="H1621" s="9"/>
      <c r="I1621" s="9"/>
      <c r="J1621" s="9"/>
      <c r="K1621" s="31"/>
      <c r="L1621" s="33"/>
    </row>
    <row r="1622" spans="2:12" ht="15">
      <c r="B1622" s="9"/>
      <c r="C1622" s="9"/>
      <c r="D1622" s="9"/>
      <c r="E1622" s="31"/>
      <c r="F1622" s="32"/>
      <c r="G1622" s="9"/>
      <c r="H1622" s="9"/>
      <c r="I1622" s="9"/>
      <c r="J1622" s="9"/>
      <c r="K1622" s="31"/>
      <c r="L1622" s="33"/>
    </row>
    <row r="1623" spans="2:12" ht="15">
      <c r="B1623" s="9"/>
      <c r="C1623" s="9"/>
      <c r="D1623" s="9"/>
      <c r="E1623" s="31"/>
      <c r="F1623" s="32"/>
      <c r="G1623" s="9"/>
      <c r="H1623" s="9"/>
      <c r="I1623" s="9"/>
      <c r="J1623" s="9"/>
      <c r="K1623" s="31"/>
      <c r="L1623" s="33"/>
    </row>
    <row r="1624" spans="2:12" ht="15">
      <c r="B1624" s="9"/>
      <c r="C1624" s="9"/>
      <c r="D1624" s="9"/>
      <c r="E1624" s="31"/>
      <c r="F1624" s="32"/>
      <c r="G1624" s="9"/>
      <c r="H1624" s="9"/>
      <c r="I1624" s="9"/>
      <c r="J1624" s="9"/>
      <c r="K1624" s="31"/>
      <c r="L1624" s="33"/>
    </row>
    <row r="1625" spans="2:12" ht="15">
      <c r="B1625" s="9"/>
      <c r="C1625" s="9"/>
      <c r="D1625" s="9"/>
      <c r="E1625" s="31"/>
      <c r="F1625" s="32"/>
      <c r="G1625" s="9"/>
      <c r="H1625" s="9"/>
      <c r="I1625" s="9"/>
      <c r="J1625" s="9"/>
      <c r="K1625" s="31"/>
      <c r="L1625" s="33"/>
    </row>
    <row r="1626" spans="2:12" ht="15">
      <c r="B1626" s="9"/>
      <c r="C1626" s="9"/>
      <c r="D1626" s="9"/>
      <c r="E1626" s="31"/>
      <c r="F1626" s="32"/>
      <c r="G1626" s="9"/>
      <c r="H1626" s="9"/>
      <c r="I1626" s="9"/>
      <c r="J1626" s="9"/>
      <c r="K1626" s="31"/>
      <c r="L1626" s="33"/>
    </row>
    <row r="1627" spans="2:12" ht="15">
      <c r="B1627" s="9"/>
      <c r="C1627" s="9"/>
      <c r="D1627" s="9"/>
      <c r="E1627" s="31"/>
      <c r="F1627" s="32"/>
      <c r="G1627" s="9"/>
      <c r="H1627" s="9"/>
      <c r="I1627" s="9"/>
      <c r="J1627" s="9"/>
      <c r="K1627" s="31"/>
      <c r="L1627" s="33"/>
    </row>
    <row r="1628" spans="2:12" ht="15">
      <c r="B1628" s="9"/>
      <c r="C1628" s="9"/>
      <c r="D1628" s="9"/>
      <c r="E1628" s="31"/>
      <c r="F1628" s="32"/>
      <c r="G1628" s="9"/>
      <c r="H1628" s="9"/>
      <c r="I1628" s="9"/>
      <c r="J1628" s="9"/>
      <c r="K1628" s="31"/>
      <c r="L1628" s="33"/>
    </row>
    <row r="1629" spans="2:12" ht="15">
      <c r="B1629" s="9"/>
      <c r="C1629" s="9"/>
      <c r="D1629" s="9"/>
      <c r="E1629" s="31"/>
      <c r="F1629" s="32"/>
      <c r="G1629" s="9"/>
      <c r="H1629" s="9"/>
      <c r="I1629" s="9"/>
      <c r="J1629" s="9"/>
      <c r="K1629" s="31"/>
      <c r="L1629" s="33"/>
    </row>
    <row r="1630" spans="2:12" ht="15">
      <c r="B1630" s="9"/>
      <c r="C1630" s="9"/>
      <c r="D1630" s="9"/>
      <c r="E1630" s="31"/>
      <c r="F1630" s="32"/>
      <c r="G1630" s="9"/>
      <c r="H1630" s="9"/>
      <c r="I1630" s="9"/>
      <c r="J1630" s="9"/>
      <c r="K1630" s="31"/>
      <c r="L1630" s="33"/>
    </row>
    <row r="1631" spans="2:12" ht="15">
      <c r="B1631" s="9"/>
      <c r="C1631" s="9"/>
      <c r="D1631" s="9"/>
      <c r="E1631" s="31"/>
      <c r="F1631" s="32"/>
      <c r="G1631" s="9"/>
      <c r="H1631" s="9"/>
      <c r="I1631" s="9"/>
      <c r="J1631" s="9"/>
      <c r="K1631" s="31"/>
      <c r="L1631" s="33"/>
    </row>
    <row r="1632" spans="2:12" ht="15">
      <c r="B1632" s="9"/>
      <c r="C1632" s="9"/>
      <c r="D1632" s="9"/>
      <c r="E1632" s="31"/>
      <c r="F1632" s="32"/>
      <c r="G1632" s="9"/>
      <c r="H1632" s="9"/>
      <c r="I1632" s="9"/>
      <c r="J1632" s="9"/>
      <c r="K1632" s="31"/>
      <c r="L1632" s="33"/>
    </row>
    <row r="1633" spans="2:12" ht="15">
      <c r="B1633" s="9"/>
      <c r="C1633" s="9"/>
      <c r="D1633" s="9"/>
      <c r="E1633" s="31"/>
      <c r="F1633" s="32"/>
      <c r="G1633" s="9"/>
      <c r="H1633" s="9"/>
      <c r="I1633" s="9"/>
      <c r="J1633" s="9"/>
      <c r="K1633" s="31"/>
      <c r="L1633" s="33"/>
    </row>
    <row r="1634" spans="2:12" ht="15">
      <c r="B1634" s="9"/>
      <c r="C1634" s="9"/>
      <c r="D1634" s="9"/>
      <c r="E1634" s="31"/>
      <c r="F1634" s="32"/>
      <c r="G1634" s="9"/>
      <c r="H1634" s="9"/>
      <c r="I1634" s="9"/>
      <c r="J1634" s="9"/>
      <c r="K1634" s="31"/>
      <c r="L1634" s="33"/>
    </row>
    <row r="1635" spans="2:12" ht="15">
      <c r="B1635" s="9"/>
      <c r="C1635" s="9"/>
      <c r="D1635" s="9"/>
      <c r="E1635" s="31"/>
      <c r="F1635" s="32"/>
      <c r="G1635" s="9"/>
      <c r="H1635" s="9"/>
      <c r="I1635" s="9"/>
      <c r="J1635" s="9"/>
      <c r="K1635" s="31"/>
      <c r="L1635" s="33"/>
    </row>
    <row r="1636" spans="2:12" ht="15">
      <c r="B1636" s="9"/>
      <c r="C1636" s="9"/>
      <c r="D1636" s="9"/>
      <c r="E1636" s="31"/>
      <c r="F1636" s="32"/>
      <c r="G1636" s="9"/>
      <c r="H1636" s="9"/>
      <c r="I1636" s="9"/>
      <c r="J1636" s="9"/>
      <c r="K1636" s="31"/>
      <c r="L1636" s="33"/>
    </row>
    <row r="1637" spans="2:12" ht="15">
      <c r="B1637" s="9"/>
      <c r="C1637" s="9"/>
      <c r="D1637" s="9"/>
      <c r="E1637" s="31"/>
      <c r="F1637" s="32"/>
      <c r="G1637" s="9"/>
      <c r="H1637" s="9"/>
      <c r="I1637" s="9"/>
      <c r="J1637" s="9"/>
      <c r="K1637" s="31"/>
      <c r="L1637" s="33"/>
    </row>
    <row r="1638" spans="2:12" ht="15">
      <c r="B1638" s="9"/>
      <c r="C1638" s="9"/>
      <c r="D1638" s="9"/>
      <c r="E1638" s="31"/>
      <c r="F1638" s="32"/>
      <c r="G1638" s="9"/>
      <c r="H1638" s="9"/>
      <c r="I1638" s="9"/>
      <c r="J1638" s="9"/>
      <c r="K1638" s="31"/>
      <c r="L1638" s="33"/>
    </row>
    <row r="1639" spans="2:12" ht="15">
      <c r="B1639" s="9"/>
      <c r="C1639" s="9"/>
      <c r="D1639" s="9"/>
      <c r="E1639" s="31"/>
      <c r="F1639" s="32"/>
      <c r="G1639" s="9"/>
      <c r="H1639" s="9"/>
      <c r="I1639" s="9"/>
      <c r="J1639" s="9"/>
      <c r="K1639" s="31"/>
      <c r="L1639" s="33"/>
    </row>
    <row r="1640" spans="2:12" ht="15">
      <c r="B1640" s="9"/>
      <c r="C1640" s="9"/>
      <c r="D1640" s="9"/>
      <c r="E1640" s="31"/>
      <c r="F1640" s="32"/>
      <c r="G1640" s="9"/>
      <c r="H1640" s="9"/>
      <c r="I1640" s="9"/>
      <c r="J1640" s="9"/>
      <c r="K1640" s="31"/>
      <c r="L1640" s="33"/>
    </row>
    <row r="1641" spans="2:12" ht="15">
      <c r="B1641" s="9"/>
      <c r="C1641" s="9"/>
      <c r="D1641" s="9"/>
      <c r="E1641" s="31"/>
      <c r="F1641" s="32"/>
      <c r="G1641" s="9"/>
      <c r="H1641" s="9"/>
      <c r="I1641" s="9"/>
      <c r="J1641" s="9"/>
      <c r="K1641" s="31"/>
      <c r="L1641" s="33"/>
    </row>
    <row r="1642" spans="2:12" ht="15">
      <c r="B1642" s="9"/>
      <c r="C1642" s="9"/>
      <c r="D1642" s="9"/>
      <c r="E1642" s="31"/>
      <c r="F1642" s="32"/>
      <c r="G1642" s="9"/>
      <c r="H1642" s="9"/>
      <c r="I1642" s="9"/>
      <c r="J1642" s="9"/>
      <c r="K1642" s="31"/>
      <c r="L1642" s="33"/>
    </row>
    <row r="1643" spans="2:12" ht="15">
      <c r="B1643" s="9"/>
      <c r="C1643" s="9"/>
      <c r="D1643" s="9"/>
      <c r="E1643" s="31"/>
      <c r="F1643" s="32"/>
      <c r="G1643" s="9"/>
      <c r="H1643" s="9"/>
      <c r="I1643" s="9"/>
      <c r="J1643" s="9"/>
      <c r="K1643" s="31"/>
      <c r="L1643" s="33"/>
    </row>
    <row r="1644" spans="2:12" ht="15">
      <c r="B1644" s="9"/>
      <c r="C1644" s="9"/>
      <c r="D1644" s="9"/>
      <c r="E1644" s="31"/>
      <c r="F1644" s="32"/>
      <c r="G1644" s="9"/>
      <c r="H1644" s="9"/>
      <c r="I1644" s="9"/>
      <c r="J1644" s="9"/>
      <c r="K1644" s="31"/>
      <c r="L1644" s="33"/>
    </row>
    <row r="1645" spans="2:12" ht="15">
      <c r="B1645" s="9"/>
      <c r="C1645" s="9"/>
      <c r="D1645" s="9"/>
      <c r="E1645" s="31"/>
      <c r="F1645" s="32"/>
      <c r="G1645" s="9"/>
      <c r="H1645" s="9"/>
      <c r="I1645" s="9"/>
      <c r="J1645" s="9"/>
      <c r="K1645" s="31"/>
      <c r="L1645" s="33"/>
    </row>
    <row r="1646" spans="2:12" ht="15">
      <c r="B1646" s="9"/>
      <c r="C1646" s="9"/>
      <c r="D1646" s="9"/>
      <c r="E1646" s="31"/>
      <c r="F1646" s="32"/>
      <c r="G1646" s="9"/>
      <c r="H1646" s="9"/>
      <c r="I1646" s="9"/>
      <c r="J1646" s="9"/>
      <c r="K1646" s="31"/>
      <c r="L1646" s="33"/>
    </row>
    <row r="1647" spans="2:12" ht="15">
      <c r="B1647" s="9"/>
      <c r="C1647" s="9"/>
      <c r="D1647" s="9"/>
      <c r="E1647" s="31"/>
      <c r="F1647" s="32"/>
      <c r="G1647" s="9"/>
      <c r="H1647" s="9"/>
      <c r="I1647" s="9"/>
      <c r="J1647" s="9"/>
      <c r="K1647" s="31"/>
      <c r="L1647" s="33"/>
    </row>
    <row r="1648" spans="2:12" ht="15">
      <c r="B1648" s="9"/>
      <c r="C1648" s="9"/>
      <c r="D1648" s="9"/>
      <c r="E1648" s="31"/>
      <c r="F1648" s="32"/>
      <c r="G1648" s="9"/>
      <c r="H1648" s="9"/>
      <c r="I1648" s="9"/>
      <c r="J1648" s="9"/>
      <c r="K1648" s="31"/>
      <c r="L1648" s="33"/>
    </row>
    <row r="1649" spans="2:12" ht="15">
      <c r="B1649" s="9"/>
      <c r="C1649" s="9"/>
      <c r="D1649" s="9"/>
      <c r="E1649" s="31"/>
      <c r="F1649" s="32"/>
      <c r="G1649" s="9"/>
      <c r="H1649" s="9"/>
      <c r="I1649" s="9"/>
      <c r="J1649" s="9"/>
      <c r="K1649" s="31"/>
      <c r="L1649" s="33"/>
    </row>
    <row r="1650" spans="2:12" ht="15">
      <c r="B1650" s="9"/>
      <c r="C1650" s="9"/>
      <c r="D1650" s="9"/>
      <c r="E1650" s="31"/>
      <c r="F1650" s="32"/>
      <c r="G1650" s="9"/>
      <c r="H1650" s="9"/>
      <c r="I1650" s="9"/>
      <c r="J1650" s="9"/>
      <c r="K1650" s="31"/>
      <c r="L1650" s="33"/>
    </row>
    <row r="1651" spans="2:12" ht="15">
      <c r="B1651" s="9"/>
      <c r="C1651" s="9"/>
      <c r="D1651" s="9"/>
      <c r="E1651" s="31"/>
      <c r="F1651" s="32"/>
      <c r="G1651" s="9"/>
      <c r="H1651" s="9"/>
      <c r="I1651" s="9"/>
      <c r="J1651" s="9"/>
      <c r="K1651" s="31"/>
      <c r="L1651" s="33"/>
    </row>
    <row r="1652" spans="2:12" ht="15">
      <c r="B1652" s="9"/>
      <c r="C1652" s="9"/>
      <c r="D1652" s="9"/>
      <c r="E1652" s="31"/>
      <c r="F1652" s="32"/>
      <c r="G1652" s="9"/>
      <c r="H1652" s="9"/>
      <c r="I1652" s="9"/>
      <c r="J1652" s="9"/>
      <c r="K1652" s="31"/>
      <c r="L1652" s="33"/>
    </row>
    <row r="1653" spans="2:12" ht="15">
      <c r="B1653" s="9"/>
      <c r="C1653" s="9"/>
      <c r="D1653" s="9"/>
      <c r="E1653" s="31"/>
      <c r="F1653" s="32"/>
      <c r="G1653" s="9"/>
      <c r="H1653" s="9"/>
      <c r="I1653" s="9"/>
      <c r="J1653" s="9"/>
      <c r="K1653" s="31"/>
      <c r="L1653" s="33"/>
    </row>
    <row r="1654" spans="2:12" ht="15">
      <c r="B1654" s="9"/>
      <c r="C1654" s="9"/>
      <c r="D1654" s="9"/>
      <c r="E1654" s="31"/>
      <c r="F1654" s="32"/>
      <c r="G1654" s="9"/>
      <c r="H1654" s="9"/>
      <c r="I1654" s="9"/>
      <c r="J1654" s="9"/>
      <c r="K1654" s="31"/>
      <c r="L1654" s="33"/>
    </row>
    <row r="1655" spans="2:12" ht="15">
      <c r="B1655" s="9"/>
      <c r="C1655" s="9"/>
      <c r="D1655" s="9"/>
      <c r="E1655" s="31"/>
      <c r="F1655" s="32"/>
      <c r="G1655" s="9"/>
      <c r="H1655" s="9"/>
      <c r="I1655" s="9"/>
      <c r="J1655" s="9"/>
      <c r="K1655" s="31"/>
      <c r="L1655" s="33"/>
    </row>
    <row r="1656" spans="2:12" ht="15">
      <c r="B1656" s="9"/>
      <c r="C1656" s="9"/>
      <c r="D1656" s="9"/>
      <c r="E1656" s="31"/>
      <c r="F1656" s="32"/>
      <c r="G1656" s="9"/>
      <c r="H1656" s="9"/>
      <c r="I1656" s="9"/>
      <c r="J1656" s="9"/>
      <c r="K1656" s="31"/>
      <c r="L1656" s="33"/>
    </row>
    <row r="1657" spans="2:12" ht="15">
      <c r="B1657" s="9"/>
      <c r="C1657" s="9"/>
      <c r="D1657" s="9"/>
      <c r="E1657" s="31"/>
      <c r="F1657" s="32"/>
      <c r="G1657" s="9"/>
      <c r="H1657" s="9"/>
      <c r="I1657" s="9"/>
      <c r="J1657" s="9"/>
      <c r="K1657" s="31"/>
      <c r="L1657" s="33"/>
    </row>
    <row r="1658" spans="2:12" ht="15">
      <c r="B1658" s="9"/>
      <c r="C1658" s="9"/>
      <c r="D1658" s="9"/>
      <c r="E1658" s="31"/>
      <c r="F1658" s="32"/>
      <c r="G1658" s="9"/>
      <c r="H1658" s="9"/>
      <c r="I1658" s="9"/>
      <c r="J1658" s="9"/>
      <c r="K1658" s="31"/>
      <c r="L1658" s="33"/>
    </row>
    <row r="1659" spans="2:12" ht="15">
      <c r="B1659" s="9"/>
      <c r="C1659" s="9"/>
      <c r="D1659" s="9"/>
      <c r="E1659" s="31"/>
      <c r="F1659" s="32"/>
      <c r="G1659" s="9"/>
      <c r="H1659" s="9"/>
      <c r="I1659" s="9"/>
      <c r="J1659" s="9"/>
      <c r="K1659" s="31"/>
      <c r="L1659" s="33"/>
    </row>
    <row r="1660" spans="2:12" ht="15">
      <c r="B1660" s="9"/>
      <c r="C1660" s="9"/>
      <c r="D1660" s="9"/>
      <c r="E1660" s="31"/>
      <c r="F1660" s="32"/>
      <c r="G1660" s="9"/>
      <c r="H1660" s="9"/>
      <c r="I1660" s="9"/>
      <c r="J1660" s="9"/>
      <c r="K1660" s="31"/>
      <c r="L1660" s="33"/>
    </row>
    <row r="1661" spans="2:12" ht="15">
      <c r="B1661" s="9"/>
      <c r="C1661" s="9"/>
      <c r="D1661" s="9"/>
      <c r="E1661" s="31"/>
      <c r="F1661" s="32"/>
      <c r="G1661" s="9"/>
      <c r="H1661" s="9"/>
      <c r="I1661" s="9"/>
      <c r="J1661" s="9"/>
      <c r="K1661" s="31"/>
      <c r="L1661" s="33"/>
    </row>
    <row r="1662" spans="2:12" ht="15">
      <c r="B1662" s="9"/>
      <c r="C1662" s="9"/>
      <c r="D1662" s="9"/>
      <c r="E1662" s="31"/>
      <c r="F1662" s="32"/>
      <c r="G1662" s="9"/>
      <c r="H1662" s="9"/>
      <c r="I1662" s="9"/>
      <c r="J1662" s="9"/>
      <c r="K1662" s="31"/>
      <c r="L1662" s="33"/>
    </row>
    <row r="1663" spans="2:12" ht="15">
      <c r="B1663" s="9"/>
      <c r="C1663" s="9"/>
      <c r="D1663" s="9"/>
      <c r="E1663" s="31"/>
      <c r="F1663" s="32"/>
      <c r="G1663" s="9"/>
      <c r="H1663" s="9"/>
      <c r="I1663" s="9"/>
      <c r="J1663" s="9"/>
      <c r="K1663" s="31"/>
      <c r="L1663" s="33"/>
    </row>
    <row r="1664" spans="2:12" ht="15">
      <c r="B1664" s="9"/>
      <c r="C1664" s="9"/>
      <c r="D1664" s="9"/>
      <c r="E1664" s="31"/>
      <c r="F1664" s="32"/>
      <c r="G1664" s="9"/>
      <c r="H1664" s="9"/>
      <c r="I1664" s="9"/>
      <c r="J1664" s="9"/>
      <c r="K1664" s="31"/>
      <c r="L1664" s="33"/>
    </row>
    <row r="1665" spans="2:12" ht="15">
      <c r="B1665" s="9"/>
      <c r="C1665" s="9"/>
      <c r="D1665" s="9"/>
      <c r="E1665" s="31"/>
      <c r="F1665" s="32"/>
      <c r="G1665" s="9"/>
      <c r="H1665" s="9"/>
      <c r="I1665" s="9"/>
      <c r="J1665" s="9"/>
      <c r="K1665" s="31"/>
      <c r="L1665" s="33"/>
    </row>
    <row r="1666" spans="2:12" ht="15">
      <c r="B1666" s="9"/>
      <c r="C1666" s="9"/>
      <c r="D1666" s="9"/>
      <c r="E1666" s="31"/>
      <c r="F1666" s="32"/>
      <c r="G1666" s="9"/>
      <c r="H1666" s="9"/>
      <c r="I1666" s="9"/>
      <c r="J1666" s="9"/>
      <c r="K1666" s="31"/>
      <c r="L1666" s="33"/>
    </row>
    <row r="1667" spans="2:12" ht="15">
      <c r="B1667" s="9"/>
      <c r="C1667" s="9"/>
      <c r="D1667" s="9"/>
      <c r="E1667" s="31"/>
      <c r="F1667" s="32"/>
      <c r="G1667" s="9"/>
      <c r="H1667" s="9"/>
      <c r="I1667" s="9"/>
      <c r="J1667" s="9"/>
      <c r="K1667" s="31"/>
      <c r="L1667" s="33"/>
    </row>
    <row r="1668" spans="2:12" ht="15">
      <c r="B1668" s="9"/>
      <c r="C1668" s="9"/>
      <c r="D1668" s="9"/>
      <c r="E1668" s="31"/>
      <c r="F1668" s="32"/>
      <c r="G1668" s="9"/>
      <c r="H1668" s="9"/>
      <c r="I1668" s="9"/>
      <c r="J1668" s="9"/>
      <c r="K1668" s="31"/>
      <c r="L1668" s="33"/>
    </row>
    <row r="1669" spans="2:12" ht="15">
      <c r="B1669" s="9"/>
      <c r="C1669" s="9"/>
      <c r="D1669" s="9"/>
      <c r="E1669" s="31"/>
      <c r="F1669" s="32"/>
      <c r="G1669" s="9"/>
      <c r="H1669" s="9"/>
      <c r="I1669" s="9"/>
      <c r="J1669" s="9"/>
      <c r="K1669" s="31"/>
      <c r="L1669" s="33"/>
    </row>
    <row r="1670" spans="2:12" ht="15">
      <c r="B1670" s="9"/>
      <c r="C1670" s="9"/>
      <c r="D1670" s="9"/>
      <c r="E1670" s="31"/>
      <c r="F1670" s="32"/>
      <c r="G1670" s="9"/>
      <c r="H1670" s="9"/>
      <c r="I1670" s="9"/>
      <c r="J1670" s="9"/>
      <c r="K1670" s="31"/>
      <c r="L1670" s="33"/>
    </row>
    <row r="1671" spans="2:12" ht="15">
      <c r="B1671" s="9"/>
      <c r="C1671" s="9"/>
      <c r="D1671" s="9"/>
      <c r="E1671" s="31"/>
      <c r="F1671" s="32"/>
      <c r="G1671" s="9"/>
      <c r="H1671" s="9"/>
      <c r="I1671" s="9"/>
      <c r="J1671" s="9"/>
      <c r="K1671" s="31"/>
      <c r="L1671" s="33"/>
    </row>
    <row r="1672" spans="2:12" ht="15">
      <c r="B1672" s="9"/>
      <c r="C1672" s="9"/>
      <c r="D1672" s="9"/>
      <c r="E1672" s="31"/>
      <c r="F1672" s="32"/>
      <c r="G1672" s="9"/>
      <c r="H1672" s="9"/>
      <c r="I1672" s="9"/>
      <c r="J1672" s="9"/>
      <c r="K1672" s="31"/>
      <c r="L1672" s="33"/>
    </row>
    <row r="1673" spans="2:12" ht="15">
      <c r="B1673" s="9"/>
      <c r="C1673" s="9"/>
      <c r="D1673" s="9"/>
      <c r="E1673" s="31"/>
      <c r="F1673" s="32"/>
      <c r="G1673" s="9"/>
      <c r="H1673" s="9"/>
      <c r="I1673" s="9"/>
      <c r="J1673" s="9"/>
      <c r="K1673" s="31"/>
      <c r="L1673" s="33"/>
    </row>
    <row r="1674" spans="2:12" ht="15">
      <c r="B1674" s="9"/>
      <c r="C1674" s="9"/>
      <c r="D1674" s="9"/>
      <c r="E1674" s="31"/>
      <c r="F1674" s="32"/>
      <c r="G1674" s="9"/>
      <c r="H1674" s="9"/>
      <c r="I1674" s="9"/>
      <c r="J1674" s="9"/>
      <c r="K1674" s="31"/>
      <c r="L1674" s="33"/>
    </row>
    <row r="1675" spans="2:12" ht="15">
      <c r="B1675" s="9"/>
      <c r="C1675" s="9"/>
      <c r="D1675" s="9"/>
      <c r="E1675" s="31"/>
      <c r="F1675" s="32"/>
      <c r="G1675" s="9"/>
      <c r="H1675" s="9"/>
      <c r="I1675" s="9"/>
      <c r="J1675" s="9"/>
      <c r="K1675" s="31"/>
      <c r="L1675" s="33"/>
    </row>
    <row r="1676" spans="2:12" ht="15">
      <c r="B1676" s="9"/>
      <c r="C1676" s="9"/>
      <c r="D1676" s="9"/>
      <c r="E1676" s="31"/>
      <c r="F1676" s="32"/>
      <c r="G1676" s="9"/>
      <c r="H1676" s="9"/>
      <c r="I1676" s="9"/>
      <c r="J1676" s="9"/>
      <c r="K1676" s="31"/>
      <c r="L1676" s="33"/>
    </row>
    <row r="1677" spans="2:12" ht="15">
      <c r="B1677" s="9"/>
      <c r="C1677" s="9"/>
      <c r="D1677" s="9"/>
      <c r="E1677" s="31"/>
      <c r="F1677" s="32"/>
      <c r="G1677" s="9"/>
      <c r="H1677" s="9"/>
      <c r="I1677" s="9"/>
      <c r="J1677" s="9"/>
      <c r="K1677" s="31"/>
      <c r="L1677" s="33"/>
    </row>
    <row r="1678" spans="2:12" ht="15">
      <c r="B1678" s="9"/>
      <c r="C1678" s="9"/>
      <c r="D1678" s="9"/>
      <c r="E1678" s="31"/>
      <c r="F1678" s="32"/>
      <c r="G1678" s="9"/>
      <c r="H1678" s="9"/>
      <c r="I1678" s="9"/>
      <c r="J1678" s="9"/>
      <c r="K1678" s="31"/>
      <c r="L1678" s="33"/>
    </row>
    <row r="1679" spans="2:12" ht="15">
      <c r="B1679" s="9"/>
      <c r="C1679" s="9"/>
      <c r="D1679" s="9"/>
      <c r="E1679" s="31"/>
      <c r="F1679" s="32"/>
      <c r="G1679" s="9"/>
      <c r="H1679" s="9"/>
      <c r="I1679" s="9"/>
      <c r="J1679" s="9"/>
      <c r="K1679" s="31"/>
      <c r="L1679" s="33"/>
    </row>
    <row r="1680" spans="2:12" ht="15">
      <c r="B1680" s="9"/>
      <c r="C1680" s="9"/>
      <c r="D1680" s="9"/>
      <c r="E1680" s="31"/>
      <c r="F1680" s="32"/>
      <c r="G1680" s="9"/>
      <c r="H1680" s="9"/>
      <c r="I1680" s="9"/>
      <c r="J1680" s="9"/>
      <c r="K1680" s="31"/>
      <c r="L1680" s="33"/>
    </row>
    <row r="1681" spans="2:12" ht="15">
      <c r="B1681" s="9"/>
      <c r="C1681" s="9"/>
      <c r="D1681" s="9"/>
      <c r="E1681" s="31"/>
      <c r="F1681" s="32"/>
      <c r="G1681" s="9"/>
      <c r="H1681" s="9"/>
      <c r="I1681" s="9"/>
      <c r="J1681" s="9"/>
      <c r="K1681" s="31"/>
      <c r="L1681" s="33"/>
    </row>
    <row r="1682" spans="2:12" ht="15">
      <c r="B1682" s="9"/>
      <c r="C1682" s="9"/>
      <c r="D1682" s="9"/>
      <c r="E1682" s="31"/>
      <c r="F1682" s="32"/>
      <c r="G1682" s="9"/>
      <c r="H1682" s="9"/>
      <c r="I1682" s="9"/>
      <c r="J1682" s="9"/>
      <c r="K1682" s="31"/>
      <c r="L1682" s="33"/>
    </row>
    <row r="1683" spans="2:12" ht="15">
      <c r="B1683" s="9"/>
      <c r="C1683" s="9"/>
      <c r="D1683" s="9"/>
      <c r="E1683" s="31"/>
      <c r="F1683" s="32"/>
      <c r="G1683" s="9"/>
      <c r="H1683" s="9"/>
      <c r="I1683" s="9"/>
      <c r="J1683" s="9"/>
      <c r="K1683" s="31"/>
      <c r="L1683" s="33"/>
    </row>
    <row r="1684" spans="2:12" ht="15">
      <c r="B1684" s="9"/>
      <c r="C1684" s="9"/>
      <c r="D1684" s="9"/>
      <c r="E1684" s="31"/>
      <c r="F1684" s="32"/>
      <c r="G1684" s="9"/>
      <c r="H1684" s="9"/>
      <c r="I1684" s="9"/>
      <c r="J1684" s="9"/>
      <c r="K1684" s="31"/>
      <c r="L1684" s="33"/>
    </row>
    <row r="1685" spans="2:12" ht="15">
      <c r="B1685" s="9"/>
      <c r="C1685" s="9"/>
      <c r="D1685" s="9"/>
      <c r="E1685" s="31"/>
      <c r="F1685" s="32"/>
      <c r="G1685" s="9"/>
      <c r="H1685" s="9"/>
      <c r="I1685" s="9"/>
      <c r="J1685" s="9"/>
      <c r="K1685" s="31"/>
      <c r="L1685" s="33"/>
    </row>
    <row r="1686" spans="2:12" ht="15">
      <c r="B1686" s="9"/>
      <c r="C1686" s="9"/>
      <c r="D1686" s="9"/>
      <c r="E1686" s="31"/>
      <c r="F1686" s="32"/>
      <c r="G1686" s="9"/>
      <c r="H1686" s="9"/>
      <c r="I1686" s="9"/>
      <c r="J1686" s="9"/>
      <c r="K1686" s="31"/>
      <c r="L1686" s="33"/>
    </row>
    <row r="1687" spans="2:12" ht="15">
      <c r="B1687" s="9"/>
      <c r="C1687" s="9"/>
      <c r="D1687" s="9"/>
      <c r="E1687" s="31"/>
      <c r="F1687" s="32"/>
      <c r="G1687" s="9"/>
      <c r="H1687" s="9"/>
      <c r="I1687" s="9"/>
      <c r="J1687" s="9"/>
      <c r="K1687" s="31"/>
      <c r="L1687" s="33"/>
    </row>
    <row r="1688" spans="2:12" ht="15">
      <c r="B1688" s="9"/>
      <c r="C1688" s="9"/>
      <c r="D1688" s="9"/>
      <c r="E1688" s="31"/>
      <c r="F1688" s="32"/>
      <c r="G1688" s="9"/>
      <c r="H1688" s="9"/>
      <c r="I1688" s="9"/>
      <c r="J1688" s="9"/>
      <c r="K1688" s="31"/>
      <c r="L1688" s="33"/>
    </row>
    <row r="1689" spans="2:12" ht="15">
      <c r="B1689" s="9"/>
      <c r="C1689" s="9"/>
      <c r="D1689" s="9"/>
      <c r="E1689" s="31"/>
      <c r="F1689" s="32"/>
      <c r="G1689" s="9"/>
      <c r="H1689" s="9"/>
      <c r="I1689" s="9"/>
      <c r="J1689" s="9"/>
      <c r="K1689" s="31"/>
      <c r="L1689" s="33"/>
    </row>
    <row r="1690" spans="2:12" ht="15">
      <c r="B1690" s="9"/>
      <c r="C1690" s="9"/>
      <c r="D1690" s="9"/>
      <c r="E1690" s="31"/>
      <c r="F1690" s="32"/>
      <c r="G1690" s="9"/>
      <c r="H1690" s="9"/>
      <c r="I1690" s="9"/>
      <c r="J1690" s="9"/>
      <c r="K1690" s="31"/>
      <c r="L1690" s="33"/>
    </row>
    <row r="1691" spans="2:12" ht="15">
      <c r="B1691" s="9"/>
      <c r="C1691" s="9"/>
      <c r="D1691" s="9"/>
      <c r="E1691" s="31"/>
      <c r="F1691" s="32"/>
      <c r="G1691" s="9"/>
      <c r="H1691" s="9"/>
      <c r="I1691" s="9"/>
      <c r="J1691" s="9"/>
      <c r="K1691" s="31"/>
      <c r="L1691" s="33"/>
    </row>
    <row r="1692" spans="2:12" ht="15">
      <c r="B1692" s="9"/>
      <c r="C1692" s="9"/>
      <c r="D1692" s="9"/>
      <c r="E1692" s="31"/>
      <c r="F1692" s="32"/>
      <c r="G1692" s="9"/>
      <c r="H1692" s="9"/>
      <c r="I1692" s="9"/>
      <c r="J1692" s="9"/>
      <c r="K1692" s="31"/>
      <c r="L1692" s="33"/>
    </row>
    <row r="1693" spans="2:12" ht="15">
      <c r="B1693" s="9"/>
      <c r="C1693" s="9"/>
      <c r="D1693" s="9"/>
      <c r="E1693" s="31"/>
      <c r="F1693" s="32"/>
      <c r="G1693" s="9"/>
      <c r="H1693" s="9"/>
      <c r="I1693" s="9"/>
      <c r="J1693" s="9"/>
      <c r="K1693" s="31"/>
      <c r="L1693" s="33"/>
    </row>
    <row r="1694" spans="2:12" ht="15">
      <c r="B1694" s="9"/>
      <c r="C1694" s="9"/>
      <c r="D1694" s="9"/>
      <c r="E1694" s="31"/>
      <c r="F1694" s="32"/>
      <c r="G1694" s="9"/>
      <c r="H1694" s="9"/>
      <c r="I1694" s="9"/>
      <c r="J1694" s="9"/>
      <c r="K1694" s="31"/>
      <c r="L1694" s="33"/>
    </row>
    <row r="1695" spans="2:12" ht="15">
      <c r="B1695" s="9"/>
      <c r="C1695" s="9"/>
      <c r="D1695" s="9"/>
      <c r="E1695" s="31"/>
      <c r="F1695" s="32"/>
      <c r="G1695" s="9"/>
      <c r="H1695" s="9"/>
      <c r="I1695" s="9"/>
      <c r="J1695" s="9"/>
      <c r="K1695" s="31"/>
      <c r="L1695" s="33"/>
    </row>
    <row r="1696" spans="2:12" ht="15">
      <c r="B1696" s="9"/>
      <c r="C1696" s="9"/>
      <c r="D1696" s="9"/>
      <c r="E1696" s="31"/>
      <c r="F1696" s="32"/>
      <c r="G1696" s="9"/>
      <c r="H1696" s="9"/>
      <c r="I1696" s="9"/>
      <c r="J1696" s="9"/>
      <c r="K1696" s="31"/>
      <c r="L1696" s="33"/>
    </row>
    <row r="1697" spans="2:12" ht="15">
      <c r="B1697" s="9"/>
      <c r="C1697" s="9"/>
      <c r="D1697" s="9"/>
      <c r="E1697" s="31"/>
      <c r="F1697" s="32"/>
      <c r="G1697" s="9"/>
      <c r="H1697" s="9"/>
      <c r="I1697" s="9"/>
      <c r="J1697" s="9"/>
      <c r="K1697" s="31"/>
      <c r="L1697" s="33"/>
    </row>
    <row r="1698" spans="2:12" ht="15">
      <c r="B1698" s="9"/>
      <c r="C1698" s="9"/>
      <c r="D1698" s="9"/>
      <c r="E1698" s="31"/>
      <c r="F1698" s="32"/>
      <c r="G1698" s="9"/>
      <c r="H1698" s="9"/>
      <c r="I1698" s="9"/>
      <c r="J1698" s="9"/>
      <c r="K1698" s="31"/>
      <c r="L1698" s="33"/>
    </row>
    <row r="1699" spans="2:12" ht="15">
      <c r="B1699" s="9"/>
      <c r="C1699" s="9"/>
      <c r="D1699" s="9"/>
      <c r="E1699" s="31"/>
      <c r="F1699" s="32"/>
      <c r="G1699" s="9"/>
      <c r="H1699" s="9"/>
      <c r="I1699" s="9"/>
      <c r="J1699" s="9"/>
      <c r="K1699" s="31"/>
      <c r="L1699" s="33"/>
    </row>
    <row r="1700" spans="2:12" ht="15">
      <c r="B1700" s="9"/>
      <c r="C1700" s="9"/>
      <c r="D1700" s="9"/>
      <c r="E1700" s="31"/>
      <c r="F1700" s="32"/>
      <c r="G1700" s="9"/>
      <c r="H1700" s="9"/>
      <c r="I1700" s="9"/>
      <c r="J1700" s="9"/>
      <c r="K1700" s="31"/>
      <c r="L1700" s="33"/>
    </row>
    <row r="1701" spans="2:12" ht="15">
      <c r="B1701" s="9"/>
      <c r="C1701" s="9"/>
      <c r="D1701" s="9"/>
      <c r="E1701" s="31"/>
      <c r="F1701" s="32"/>
      <c r="G1701" s="9"/>
      <c r="H1701" s="9"/>
      <c r="I1701" s="9"/>
      <c r="J1701" s="9"/>
      <c r="K1701" s="31"/>
      <c r="L1701" s="33"/>
    </row>
    <row r="1702" spans="2:12" ht="15">
      <c r="B1702" s="9"/>
      <c r="C1702" s="9"/>
      <c r="D1702" s="9"/>
      <c r="E1702" s="31"/>
      <c r="F1702" s="32"/>
      <c r="G1702" s="9"/>
      <c r="H1702" s="9"/>
      <c r="I1702" s="9"/>
      <c r="J1702" s="9"/>
      <c r="K1702" s="31"/>
      <c r="L1702" s="33"/>
    </row>
    <row r="1703" spans="2:12" ht="15">
      <c r="B1703" s="9"/>
      <c r="C1703" s="9"/>
      <c r="D1703" s="9"/>
      <c r="E1703" s="31"/>
      <c r="F1703" s="32"/>
      <c r="G1703" s="9"/>
      <c r="H1703" s="9"/>
      <c r="I1703" s="9"/>
      <c r="J1703" s="9"/>
      <c r="K1703" s="31"/>
      <c r="L1703" s="33"/>
    </row>
    <row r="1704" spans="2:12" ht="15">
      <c r="B1704" s="9"/>
      <c r="C1704" s="9"/>
      <c r="D1704" s="9"/>
      <c r="E1704" s="31"/>
      <c r="F1704" s="32"/>
      <c r="G1704" s="9"/>
      <c r="H1704" s="9"/>
      <c r="I1704" s="9"/>
      <c r="J1704" s="9"/>
      <c r="K1704" s="31"/>
      <c r="L1704" s="33"/>
    </row>
    <row r="1705" spans="2:12" ht="15">
      <c r="B1705" s="9"/>
      <c r="C1705" s="9"/>
      <c r="D1705" s="9"/>
      <c r="E1705" s="31"/>
      <c r="F1705" s="32"/>
      <c r="G1705" s="9"/>
      <c r="H1705" s="9"/>
      <c r="I1705" s="9"/>
      <c r="J1705" s="9"/>
      <c r="K1705" s="31"/>
      <c r="L1705" s="33"/>
    </row>
    <row r="1706" spans="2:12" ht="15">
      <c r="B1706" s="9"/>
      <c r="C1706" s="9"/>
      <c r="D1706" s="9"/>
      <c r="E1706" s="31"/>
      <c r="F1706" s="32"/>
      <c r="G1706" s="9"/>
      <c r="H1706" s="9"/>
      <c r="I1706" s="9"/>
      <c r="J1706" s="9"/>
      <c r="K1706" s="31"/>
      <c r="L1706" s="33"/>
    </row>
    <row r="1707" spans="2:12" ht="15">
      <c r="B1707" s="9"/>
      <c r="C1707" s="9"/>
      <c r="D1707" s="9"/>
      <c r="E1707" s="31"/>
      <c r="F1707" s="32"/>
      <c r="G1707" s="9"/>
      <c r="H1707" s="9"/>
      <c r="I1707" s="9"/>
      <c r="J1707" s="9"/>
      <c r="K1707" s="31"/>
      <c r="L1707" s="33"/>
    </row>
    <row r="1708" spans="2:12" ht="15">
      <c r="B1708" s="9"/>
      <c r="C1708" s="9"/>
      <c r="D1708" s="9"/>
      <c r="E1708" s="31"/>
      <c r="F1708" s="32"/>
      <c r="G1708" s="9"/>
      <c r="H1708" s="9"/>
      <c r="I1708" s="9"/>
      <c r="J1708" s="9"/>
      <c r="K1708" s="31"/>
      <c r="L1708" s="33"/>
    </row>
    <row r="1709" spans="2:12" ht="15">
      <c r="B1709" s="9"/>
      <c r="C1709" s="9"/>
      <c r="D1709" s="9"/>
      <c r="E1709" s="31"/>
      <c r="F1709" s="32"/>
      <c r="G1709" s="9"/>
      <c r="H1709" s="9"/>
      <c r="I1709" s="9"/>
      <c r="J1709" s="9"/>
      <c r="K1709" s="31"/>
      <c r="L1709" s="33"/>
    </row>
    <row r="1710" spans="2:12" ht="15">
      <c r="B1710" s="9"/>
      <c r="C1710" s="9"/>
      <c r="D1710" s="9"/>
      <c r="E1710" s="31"/>
      <c r="F1710" s="32"/>
      <c r="G1710" s="9"/>
      <c r="H1710" s="9"/>
      <c r="I1710" s="9"/>
      <c r="J1710" s="9"/>
      <c r="K1710" s="31"/>
      <c r="L1710" s="33"/>
    </row>
    <row r="1711" spans="2:12" ht="15">
      <c r="B1711" s="9"/>
      <c r="C1711" s="9"/>
      <c r="D1711" s="9"/>
      <c r="E1711" s="31"/>
      <c r="F1711" s="32"/>
      <c r="G1711" s="9"/>
      <c r="H1711" s="9"/>
      <c r="I1711" s="9"/>
      <c r="J1711" s="9"/>
      <c r="K1711" s="31"/>
      <c r="L1711" s="33"/>
    </row>
    <row r="1712" spans="2:12" ht="15">
      <c r="B1712" s="9"/>
      <c r="C1712" s="9"/>
      <c r="D1712" s="9"/>
      <c r="E1712" s="31"/>
      <c r="F1712" s="32"/>
      <c r="G1712" s="9"/>
      <c r="H1712" s="9"/>
      <c r="I1712" s="9"/>
      <c r="J1712" s="9"/>
      <c r="K1712" s="31"/>
      <c r="L1712" s="33"/>
    </row>
    <row r="1713" spans="2:12" ht="15">
      <c r="B1713" s="9"/>
      <c r="C1713" s="9"/>
      <c r="D1713" s="9"/>
      <c r="E1713" s="31"/>
      <c r="F1713" s="32"/>
      <c r="G1713" s="9"/>
      <c r="H1713" s="9"/>
      <c r="I1713" s="9"/>
      <c r="J1713" s="9"/>
      <c r="K1713" s="31"/>
      <c r="L1713" s="33"/>
    </row>
    <row r="1714" spans="2:12" ht="15">
      <c r="B1714" s="9"/>
      <c r="C1714" s="9"/>
      <c r="D1714" s="9"/>
      <c r="E1714" s="31"/>
      <c r="F1714" s="32"/>
      <c r="G1714" s="9"/>
      <c r="H1714" s="9"/>
      <c r="I1714" s="9"/>
      <c r="J1714" s="9"/>
      <c r="K1714" s="31"/>
      <c r="L1714" s="33"/>
    </row>
    <row r="1715" spans="2:12" ht="15">
      <c r="B1715" s="9"/>
      <c r="C1715" s="9"/>
      <c r="D1715" s="9"/>
      <c r="E1715" s="31"/>
      <c r="F1715" s="32"/>
      <c r="G1715" s="9"/>
      <c r="H1715" s="9"/>
      <c r="I1715" s="9"/>
      <c r="J1715" s="9"/>
      <c r="K1715" s="31"/>
      <c r="L1715" s="33"/>
    </row>
    <row r="1716" spans="2:12" ht="15">
      <c r="B1716" s="9"/>
      <c r="C1716" s="9"/>
      <c r="D1716" s="9"/>
      <c r="E1716" s="31"/>
      <c r="F1716" s="32"/>
      <c r="G1716" s="9"/>
      <c r="H1716" s="9"/>
      <c r="I1716" s="9"/>
      <c r="J1716" s="9"/>
      <c r="K1716" s="31"/>
      <c r="L1716" s="33"/>
    </row>
    <row r="1717" spans="2:12" ht="15">
      <c r="B1717" s="9"/>
      <c r="C1717" s="9"/>
      <c r="D1717" s="9"/>
      <c r="E1717" s="31"/>
      <c r="F1717" s="32"/>
      <c r="G1717" s="9"/>
      <c r="H1717" s="9"/>
      <c r="I1717" s="9"/>
      <c r="J1717" s="9"/>
      <c r="K1717" s="31"/>
      <c r="L1717" s="33"/>
    </row>
    <row r="1718" spans="2:12" ht="15">
      <c r="B1718" s="9"/>
      <c r="C1718" s="9"/>
      <c r="D1718" s="9"/>
      <c r="E1718" s="31"/>
      <c r="F1718" s="32"/>
      <c r="G1718" s="9"/>
      <c r="H1718" s="9"/>
      <c r="I1718" s="9"/>
      <c r="J1718" s="9"/>
      <c r="K1718" s="31"/>
      <c r="L1718" s="33"/>
    </row>
    <row r="1719" spans="2:12" ht="15">
      <c r="B1719" s="9"/>
      <c r="C1719" s="9"/>
      <c r="D1719" s="9"/>
      <c r="E1719" s="31"/>
      <c r="F1719" s="32"/>
      <c r="G1719" s="9"/>
      <c r="H1719" s="9"/>
      <c r="I1719" s="9"/>
      <c r="J1719" s="9"/>
      <c r="K1719" s="31"/>
      <c r="L1719" s="33"/>
    </row>
    <row r="1720" spans="2:12" ht="15">
      <c r="B1720" s="9"/>
      <c r="C1720" s="9"/>
      <c r="D1720" s="9"/>
      <c r="E1720" s="31"/>
      <c r="F1720" s="32"/>
      <c r="G1720" s="9"/>
      <c r="H1720" s="9"/>
      <c r="I1720" s="9"/>
      <c r="J1720" s="9"/>
      <c r="K1720" s="31"/>
      <c r="L1720" s="33"/>
    </row>
    <row r="1721" spans="2:12" ht="15">
      <c r="B1721" s="9"/>
      <c r="C1721" s="9"/>
      <c r="D1721" s="9"/>
      <c r="E1721" s="31"/>
      <c r="F1721" s="32"/>
      <c r="G1721" s="9"/>
      <c r="H1721" s="9"/>
      <c r="I1721" s="9"/>
      <c r="J1721" s="9"/>
      <c r="K1721" s="31"/>
      <c r="L1721" s="33"/>
    </row>
    <row r="1722" spans="2:12" ht="15">
      <c r="B1722" s="9"/>
      <c r="C1722" s="9"/>
      <c r="D1722" s="9"/>
      <c r="E1722" s="31"/>
      <c r="F1722" s="32"/>
      <c r="G1722" s="9"/>
      <c r="H1722" s="9"/>
      <c r="I1722" s="9"/>
      <c r="J1722" s="9"/>
      <c r="K1722" s="31"/>
      <c r="L1722" s="33"/>
    </row>
    <row r="1723" spans="2:12" ht="15">
      <c r="B1723" s="9"/>
      <c r="C1723" s="9"/>
      <c r="D1723" s="9"/>
      <c r="E1723" s="31"/>
      <c r="F1723" s="32"/>
      <c r="G1723" s="9"/>
      <c r="H1723" s="9"/>
      <c r="I1723" s="9"/>
      <c r="J1723" s="9"/>
      <c r="K1723" s="31"/>
      <c r="L1723" s="33"/>
    </row>
    <row r="1724" spans="2:12" ht="15">
      <c r="B1724" s="9"/>
      <c r="C1724" s="9"/>
      <c r="D1724" s="9"/>
      <c r="E1724" s="31"/>
      <c r="F1724" s="32"/>
      <c r="G1724" s="9"/>
      <c r="H1724" s="9"/>
      <c r="I1724" s="9"/>
      <c r="J1724" s="9"/>
      <c r="K1724" s="31"/>
      <c r="L1724" s="33"/>
    </row>
    <row r="1725" spans="2:12" ht="15">
      <c r="B1725" s="9"/>
      <c r="C1725" s="9"/>
      <c r="D1725" s="9"/>
      <c r="E1725" s="31"/>
      <c r="F1725" s="32"/>
      <c r="G1725" s="9"/>
      <c r="H1725" s="9"/>
      <c r="I1725" s="9"/>
      <c r="J1725" s="9"/>
      <c r="K1725" s="31"/>
      <c r="L1725" s="33"/>
    </row>
    <row r="1726" spans="2:12" ht="15">
      <c r="B1726" s="9"/>
      <c r="C1726" s="9"/>
      <c r="D1726" s="9"/>
      <c r="E1726" s="31"/>
      <c r="F1726" s="32"/>
      <c r="G1726" s="9"/>
      <c r="H1726" s="9"/>
      <c r="I1726" s="9"/>
      <c r="J1726" s="9"/>
      <c r="K1726" s="31"/>
      <c r="L1726" s="33"/>
    </row>
    <row r="1727" spans="2:12" ht="15">
      <c r="B1727" s="9"/>
      <c r="C1727" s="9"/>
      <c r="D1727" s="9"/>
      <c r="E1727" s="31"/>
      <c r="F1727" s="32"/>
      <c r="G1727" s="9"/>
      <c r="H1727" s="9"/>
      <c r="I1727" s="9"/>
      <c r="J1727" s="9"/>
      <c r="K1727" s="31"/>
      <c r="L1727" s="33"/>
    </row>
    <row r="1728" spans="2:12" ht="15">
      <c r="B1728" s="9"/>
      <c r="C1728" s="9"/>
      <c r="D1728" s="9"/>
      <c r="E1728" s="31"/>
      <c r="F1728" s="32"/>
      <c r="G1728" s="9"/>
      <c r="H1728" s="9"/>
      <c r="I1728" s="9"/>
      <c r="J1728" s="9"/>
      <c r="K1728" s="31"/>
      <c r="L1728" s="33"/>
    </row>
    <row r="1729" spans="2:12" ht="15">
      <c r="B1729" s="9"/>
      <c r="C1729" s="9"/>
      <c r="D1729" s="9"/>
      <c r="E1729" s="31"/>
      <c r="F1729" s="32"/>
      <c r="G1729" s="9"/>
      <c r="H1729" s="9"/>
      <c r="I1729" s="9"/>
      <c r="J1729" s="9"/>
      <c r="K1729" s="31"/>
      <c r="L1729" s="33"/>
    </row>
    <row r="1730" spans="2:12" ht="15">
      <c r="B1730" s="9"/>
      <c r="C1730" s="9"/>
      <c r="D1730" s="9"/>
      <c r="E1730" s="31"/>
      <c r="F1730" s="32"/>
      <c r="G1730" s="9"/>
      <c r="H1730" s="9"/>
      <c r="I1730" s="9"/>
      <c r="J1730" s="9"/>
      <c r="K1730" s="31"/>
      <c r="L1730" s="33"/>
    </row>
    <row r="1731" spans="2:12" ht="15">
      <c r="B1731" s="9"/>
      <c r="C1731" s="9"/>
      <c r="D1731" s="9"/>
      <c r="E1731" s="31"/>
      <c r="F1731" s="32"/>
      <c r="G1731" s="9"/>
      <c r="H1731" s="9"/>
      <c r="I1731" s="9"/>
      <c r="J1731" s="9"/>
      <c r="K1731" s="31"/>
      <c r="L1731" s="33"/>
    </row>
    <row r="1732" spans="2:12" ht="15">
      <c r="B1732" s="9"/>
      <c r="C1732" s="9"/>
      <c r="D1732" s="9"/>
      <c r="E1732" s="31"/>
      <c r="F1732" s="32"/>
      <c r="G1732" s="9"/>
      <c r="H1732" s="9"/>
      <c r="I1732" s="9"/>
      <c r="J1732" s="9"/>
      <c r="K1732" s="31"/>
      <c r="L1732" s="33"/>
    </row>
    <row r="1733" spans="2:12" ht="15">
      <c r="B1733" s="9"/>
      <c r="C1733" s="9"/>
      <c r="D1733" s="9"/>
      <c r="E1733" s="31"/>
      <c r="F1733" s="32"/>
      <c r="G1733" s="9"/>
      <c r="H1733" s="9"/>
      <c r="I1733" s="9"/>
      <c r="J1733" s="9"/>
      <c r="K1733" s="31"/>
      <c r="L1733" s="33"/>
    </row>
    <row r="1734" spans="2:12" ht="15">
      <c r="B1734" s="9"/>
      <c r="C1734" s="9"/>
      <c r="D1734" s="9"/>
      <c r="E1734" s="31"/>
      <c r="F1734" s="32"/>
      <c r="G1734" s="9"/>
      <c r="H1734" s="9"/>
      <c r="I1734" s="9"/>
      <c r="J1734" s="9"/>
      <c r="K1734" s="31"/>
      <c r="L1734" s="33"/>
    </row>
    <row r="1735" spans="2:12" ht="15">
      <c r="B1735" s="9"/>
      <c r="C1735" s="9"/>
      <c r="D1735" s="9"/>
      <c r="E1735" s="31"/>
      <c r="F1735" s="32"/>
      <c r="G1735" s="9"/>
      <c r="H1735" s="9"/>
      <c r="I1735" s="9"/>
      <c r="J1735" s="9"/>
      <c r="K1735" s="31"/>
      <c r="L1735" s="33"/>
    </row>
    <row r="1736" spans="2:12" ht="15">
      <c r="B1736" s="9"/>
      <c r="C1736" s="9"/>
      <c r="D1736" s="9"/>
      <c r="E1736" s="31"/>
      <c r="F1736" s="32"/>
      <c r="G1736" s="9"/>
      <c r="H1736" s="9"/>
      <c r="I1736" s="9"/>
      <c r="J1736" s="9"/>
      <c r="K1736" s="31"/>
      <c r="L1736" s="33"/>
    </row>
    <row r="1737" spans="2:12" ht="15">
      <c r="B1737" s="9"/>
      <c r="C1737" s="9"/>
      <c r="D1737" s="9"/>
      <c r="E1737" s="31"/>
      <c r="F1737" s="32"/>
      <c r="G1737" s="9"/>
      <c r="H1737" s="9"/>
      <c r="I1737" s="9"/>
      <c r="J1737" s="9"/>
      <c r="K1737" s="31"/>
      <c r="L1737" s="33"/>
    </row>
    <row r="1738" spans="2:12" ht="15">
      <c r="B1738" s="9"/>
      <c r="C1738" s="9"/>
      <c r="D1738" s="9"/>
      <c r="E1738" s="31"/>
      <c r="F1738" s="32"/>
      <c r="G1738" s="9"/>
      <c r="H1738" s="9"/>
      <c r="I1738" s="9"/>
      <c r="J1738" s="9"/>
      <c r="K1738" s="31"/>
      <c r="L1738" s="33"/>
    </row>
    <row r="1739" spans="2:12" ht="15">
      <c r="B1739" s="9"/>
      <c r="C1739" s="9"/>
      <c r="D1739" s="9"/>
      <c r="E1739" s="31"/>
      <c r="F1739" s="32"/>
      <c r="G1739" s="9"/>
      <c r="H1739" s="9"/>
      <c r="I1739" s="9"/>
      <c r="J1739" s="9"/>
      <c r="K1739" s="31"/>
      <c r="L1739" s="33"/>
    </row>
    <row r="1740" spans="2:12" ht="15">
      <c r="B1740" s="9"/>
      <c r="C1740" s="9"/>
      <c r="D1740" s="9"/>
      <c r="E1740" s="31"/>
      <c r="F1740" s="32"/>
      <c r="G1740" s="9"/>
      <c r="H1740" s="9"/>
      <c r="I1740" s="9"/>
      <c r="J1740" s="9"/>
      <c r="K1740" s="31"/>
      <c r="L1740" s="33"/>
    </row>
    <row r="1741" spans="2:12" ht="15">
      <c r="B1741" s="9"/>
      <c r="C1741" s="9"/>
      <c r="D1741" s="9"/>
      <c r="E1741" s="31"/>
      <c r="F1741" s="32"/>
      <c r="G1741" s="9"/>
      <c r="H1741" s="9"/>
      <c r="I1741" s="9"/>
      <c r="J1741" s="9"/>
      <c r="K1741" s="31"/>
      <c r="L1741" s="33"/>
    </row>
    <row r="1742" spans="2:12" ht="15">
      <c r="B1742" s="9"/>
      <c r="C1742" s="9"/>
      <c r="D1742" s="9"/>
      <c r="E1742" s="31"/>
      <c r="F1742" s="32"/>
      <c r="G1742" s="9"/>
      <c r="H1742" s="9"/>
      <c r="I1742" s="9"/>
      <c r="J1742" s="9"/>
      <c r="K1742" s="31"/>
      <c r="L1742" s="33"/>
    </row>
    <row r="1743" spans="2:12" ht="15">
      <c r="B1743" s="9"/>
      <c r="C1743" s="9"/>
      <c r="D1743" s="9"/>
      <c r="E1743" s="31"/>
      <c r="F1743" s="32"/>
      <c r="G1743" s="9"/>
      <c r="H1743" s="9"/>
      <c r="I1743" s="9"/>
      <c r="J1743" s="9"/>
      <c r="K1743" s="31"/>
      <c r="L1743" s="33"/>
    </row>
    <row r="1744" spans="2:12" ht="15">
      <c r="B1744" s="9"/>
      <c r="C1744" s="9"/>
      <c r="D1744" s="9"/>
      <c r="E1744" s="31"/>
      <c r="F1744" s="32"/>
      <c r="G1744" s="9"/>
      <c r="H1744" s="9"/>
      <c r="I1744" s="9"/>
      <c r="J1744" s="9"/>
      <c r="K1744" s="31"/>
      <c r="L1744" s="33"/>
    </row>
    <row r="1745" spans="2:12" ht="15">
      <c r="B1745" s="9"/>
      <c r="C1745" s="9"/>
      <c r="D1745" s="9"/>
      <c r="E1745" s="31"/>
      <c r="F1745" s="32"/>
      <c r="G1745" s="9"/>
      <c r="H1745" s="9"/>
      <c r="I1745" s="9"/>
      <c r="J1745" s="9"/>
      <c r="K1745" s="31"/>
      <c r="L1745" s="33"/>
    </row>
    <row r="1746" spans="2:12" ht="15">
      <c r="B1746" s="9"/>
      <c r="C1746" s="9"/>
      <c r="D1746" s="9"/>
      <c r="E1746" s="31"/>
      <c r="F1746" s="32"/>
      <c r="G1746" s="9"/>
      <c r="H1746" s="9"/>
      <c r="I1746" s="9"/>
      <c r="J1746" s="9"/>
      <c r="K1746" s="31"/>
      <c r="L1746" s="33"/>
    </row>
    <row r="1747" spans="2:12" ht="15">
      <c r="B1747" s="9"/>
      <c r="C1747" s="9"/>
      <c r="D1747" s="9"/>
      <c r="E1747" s="31"/>
      <c r="F1747" s="32"/>
      <c r="G1747" s="9"/>
      <c r="H1747" s="9"/>
      <c r="I1747" s="9"/>
      <c r="J1747" s="9"/>
      <c r="K1747" s="31"/>
      <c r="L1747" s="33"/>
    </row>
    <row r="1748" spans="2:12" ht="15">
      <c r="B1748" s="9"/>
      <c r="C1748" s="9"/>
      <c r="D1748" s="9"/>
      <c r="E1748" s="31"/>
      <c r="F1748" s="32"/>
      <c r="G1748" s="9"/>
      <c r="H1748" s="9"/>
      <c r="I1748" s="9"/>
      <c r="J1748" s="9"/>
      <c r="K1748" s="31"/>
      <c r="L1748" s="33"/>
    </row>
    <row r="1749" spans="2:12" ht="15">
      <c r="B1749" s="9"/>
      <c r="C1749" s="9"/>
      <c r="D1749" s="9"/>
      <c r="E1749" s="31"/>
      <c r="F1749" s="32"/>
      <c r="G1749" s="9"/>
      <c r="H1749" s="9"/>
      <c r="I1749" s="9"/>
      <c r="J1749" s="9"/>
      <c r="K1749" s="31"/>
      <c r="L1749" s="33"/>
    </row>
    <row r="1750" spans="2:12" ht="15">
      <c r="B1750" s="9"/>
      <c r="C1750" s="9"/>
      <c r="D1750" s="9"/>
      <c r="E1750" s="31"/>
      <c r="F1750" s="32"/>
      <c r="G1750" s="9"/>
      <c r="H1750" s="9"/>
      <c r="I1750" s="9"/>
      <c r="J1750" s="9"/>
      <c r="K1750" s="31"/>
      <c r="L1750" s="33"/>
    </row>
    <row r="1751" spans="2:12" ht="15">
      <c r="B1751" s="9"/>
      <c r="C1751" s="9"/>
      <c r="D1751" s="9"/>
      <c r="E1751" s="31"/>
      <c r="F1751" s="32"/>
      <c r="G1751" s="9"/>
      <c r="H1751" s="9"/>
      <c r="I1751" s="9"/>
      <c r="J1751" s="9"/>
      <c r="K1751" s="31"/>
      <c r="L1751" s="33"/>
    </row>
    <row r="1752" spans="2:12" ht="15">
      <c r="B1752" s="9"/>
      <c r="C1752" s="9"/>
      <c r="D1752" s="9"/>
      <c r="E1752" s="31"/>
      <c r="F1752" s="32"/>
      <c r="G1752" s="9"/>
      <c r="H1752" s="9"/>
      <c r="I1752" s="9"/>
      <c r="J1752" s="9"/>
      <c r="K1752" s="31"/>
      <c r="L1752" s="33"/>
    </row>
    <row r="1753" spans="2:12" ht="15">
      <c r="B1753" s="9"/>
      <c r="C1753" s="9"/>
      <c r="D1753" s="9"/>
      <c r="E1753" s="31"/>
      <c r="F1753" s="32"/>
      <c r="G1753" s="9"/>
      <c r="H1753" s="9"/>
      <c r="I1753" s="9"/>
      <c r="J1753" s="9"/>
      <c r="K1753" s="31"/>
      <c r="L1753" s="33"/>
    </row>
    <row r="1754" spans="2:12" ht="15">
      <c r="B1754" s="9"/>
      <c r="C1754" s="9"/>
      <c r="D1754" s="9"/>
      <c r="E1754" s="31"/>
      <c r="F1754" s="32"/>
      <c r="G1754" s="9"/>
      <c r="H1754" s="9"/>
      <c r="I1754" s="9"/>
      <c r="J1754" s="9"/>
      <c r="K1754" s="31"/>
      <c r="L1754" s="33"/>
    </row>
    <row r="1755" spans="2:12" ht="15">
      <c r="B1755" s="9"/>
      <c r="C1755" s="9"/>
      <c r="D1755" s="9"/>
      <c r="E1755" s="31"/>
      <c r="F1755" s="32"/>
      <c r="G1755" s="9"/>
      <c r="H1755" s="9"/>
      <c r="I1755" s="9"/>
      <c r="J1755" s="9"/>
      <c r="K1755" s="31"/>
      <c r="L1755" s="33"/>
    </row>
    <row r="1756" spans="2:12" ht="15">
      <c r="B1756" s="9"/>
      <c r="C1756" s="9"/>
      <c r="D1756" s="9"/>
      <c r="E1756" s="31"/>
      <c r="F1756" s="32"/>
      <c r="G1756" s="9"/>
      <c r="H1756" s="9"/>
      <c r="I1756" s="9"/>
      <c r="J1756" s="9"/>
      <c r="K1756" s="31"/>
      <c r="L1756" s="33"/>
    </row>
    <row r="1757" spans="2:12" ht="15">
      <c r="B1757" s="9"/>
      <c r="C1757" s="9"/>
      <c r="D1757" s="9"/>
      <c r="E1757" s="31"/>
      <c r="F1757" s="32"/>
      <c r="G1757" s="9"/>
      <c r="H1757" s="9"/>
      <c r="I1757" s="9"/>
      <c r="J1757" s="9"/>
      <c r="K1757" s="31"/>
      <c r="L1757" s="33"/>
    </row>
    <row r="1758" spans="2:12" ht="15">
      <c r="B1758" s="9"/>
      <c r="C1758" s="9"/>
      <c r="D1758" s="9"/>
      <c r="E1758" s="31"/>
      <c r="F1758" s="32"/>
      <c r="G1758" s="9"/>
      <c r="H1758" s="9"/>
      <c r="I1758" s="9"/>
      <c r="J1758" s="9"/>
      <c r="K1758" s="31"/>
      <c r="L1758" s="33"/>
    </row>
    <row r="1759" spans="2:12" ht="15">
      <c r="B1759" s="9"/>
      <c r="C1759" s="9"/>
      <c r="D1759" s="9"/>
      <c r="E1759" s="31"/>
      <c r="F1759" s="32"/>
      <c r="G1759" s="9"/>
      <c r="H1759" s="9"/>
      <c r="I1759" s="9"/>
      <c r="J1759" s="9"/>
      <c r="K1759" s="31"/>
      <c r="L1759" s="33"/>
    </row>
    <row r="1760" spans="2:12" ht="15">
      <c r="B1760" s="9"/>
      <c r="C1760" s="9"/>
      <c r="D1760" s="9"/>
      <c r="E1760" s="31"/>
      <c r="F1760" s="32"/>
      <c r="G1760" s="9"/>
      <c r="H1760" s="9"/>
      <c r="I1760" s="9"/>
      <c r="J1760" s="9"/>
      <c r="K1760" s="31"/>
      <c r="L1760" s="33"/>
    </row>
    <row r="1761" spans="2:12" ht="15">
      <c r="B1761" s="9"/>
      <c r="C1761" s="9"/>
      <c r="D1761" s="9"/>
      <c r="E1761" s="31"/>
      <c r="F1761" s="32"/>
      <c r="G1761" s="9"/>
      <c r="H1761" s="9"/>
      <c r="I1761" s="9"/>
      <c r="J1761" s="9"/>
      <c r="K1761" s="31"/>
      <c r="L1761" s="33"/>
    </row>
    <row r="1762" spans="2:12" ht="15">
      <c r="B1762" s="9"/>
      <c r="C1762" s="9"/>
      <c r="D1762" s="9"/>
      <c r="E1762" s="31"/>
      <c r="F1762" s="32"/>
      <c r="G1762" s="9"/>
      <c r="H1762" s="9"/>
      <c r="I1762" s="9"/>
      <c r="J1762" s="9"/>
      <c r="K1762" s="31"/>
      <c r="L1762" s="33"/>
    </row>
    <row r="1763" spans="2:12" ht="15">
      <c r="B1763" s="9"/>
      <c r="C1763" s="9"/>
      <c r="D1763" s="9"/>
      <c r="E1763" s="31"/>
      <c r="F1763" s="32"/>
      <c r="G1763" s="9"/>
      <c r="H1763" s="9"/>
      <c r="I1763" s="9"/>
      <c r="J1763" s="9"/>
      <c r="K1763" s="31"/>
      <c r="L1763" s="33"/>
    </row>
    <row r="1764" spans="2:12" ht="15">
      <c r="B1764" s="9"/>
      <c r="C1764" s="9"/>
      <c r="D1764" s="9"/>
      <c r="E1764" s="31"/>
      <c r="F1764" s="32"/>
      <c r="G1764" s="9"/>
      <c r="H1764" s="9"/>
      <c r="I1764" s="9"/>
      <c r="J1764" s="9"/>
      <c r="K1764" s="31"/>
      <c r="L1764" s="33"/>
    </row>
    <row r="1765" spans="2:12" ht="15">
      <c r="B1765" s="9"/>
      <c r="C1765" s="9"/>
      <c r="D1765" s="9"/>
      <c r="E1765" s="31"/>
      <c r="F1765" s="32"/>
      <c r="G1765" s="9"/>
      <c r="H1765" s="9"/>
      <c r="I1765" s="9"/>
      <c r="J1765" s="9"/>
      <c r="K1765" s="31"/>
      <c r="L1765" s="33"/>
    </row>
    <row r="1766" spans="2:12" ht="15">
      <c r="B1766" s="9"/>
      <c r="C1766" s="9"/>
      <c r="D1766" s="9"/>
      <c r="E1766" s="31"/>
      <c r="F1766" s="32"/>
      <c r="G1766" s="9"/>
      <c r="H1766" s="9"/>
      <c r="I1766" s="9"/>
      <c r="J1766" s="9"/>
      <c r="K1766" s="31"/>
      <c r="L1766" s="33"/>
    </row>
    <row r="1767" spans="2:12" ht="15">
      <c r="B1767" s="9"/>
      <c r="C1767" s="9"/>
      <c r="D1767" s="9"/>
      <c r="E1767" s="31"/>
      <c r="F1767" s="32"/>
      <c r="G1767" s="9"/>
      <c r="H1767" s="9"/>
      <c r="I1767" s="9"/>
      <c r="J1767" s="9"/>
      <c r="K1767" s="31"/>
      <c r="L1767" s="33"/>
    </row>
    <row r="1768" spans="2:12" ht="15">
      <c r="B1768" s="9"/>
      <c r="C1768" s="9"/>
      <c r="D1768" s="9"/>
      <c r="E1768" s="31"/>
      <c r="F1768" s="32"/>
      <c r="G1768" s="9"/>
      <c r="H1768" s="9"/>
      <c r="I1768" s="9"/>
      <c r="J1768" s="9"/>
      <c r="K1768" s="31"/>
      <c r="L1768" s="33"/>
    </row>
    <row r="1769" spans="2:12" ht="15">
      <c r="B1769" s="9"/>
      <c r="C1769" s="9"/>
      <c r="D1769" s="9"/>
      <c r="E1769" s="31"/>
      <c r="F1769" s="32"/>
      <c r="G1769" s="9"/>
      <c r="H1769" s="9"/>
      <c r="I1769" s="9"/>
      <c r="J1769" s="9"/>
      <c r="K1769" s="31"/>
      <c r="L1769" s="33"/>
    </row>
    <row r="1770" spans="2:12" ht="15">
      <c r="B1770" s="9"/>
      <c r="C1770" s="9"/>
      <c r="D1770" s="9"/>
      <c r="E1770" s="31"/>
      <c r="F1770" s="32"/>
      <c r="G1770" s="9"/>
      <c r="H1770" s="9"/>
      <c r="I1770" s="9"/>
      <c r="J1770" s="9"/>
      <c r="K1770" s="31"/>
      <c r="L1770" s="33"/>
    </row>
    <row r="1771" spans="2:12" ht="15">
      <c r="B1771" s="9"/>
      <c r="C1771" s="9"/>
      <c r="D1771" s="9"/>
      <c r="E1771" s="31"/>
      <c r="F1771" s="32"/>
      <c r="G1771" s="9"/>
      <c r="H1771" s="9"/>
      <c r="I1771" s="9"/>
      <c r="J1771" s="9"/>
      <c r="K1771" s="31"/>
      <c r="L1771" s="33"/>
    </row>
    <row r="1772" spans="2:12" ht="15">
      <c r="B1772" s="9"/>
      <c r="C1772" s="9"/>
      <c r="D1772" s="9"/>
      <c r="E1772" s="31"/>
      <c r="F1772" s="32"/>
      <c r="G1772" s="9"/>
      <c r="H1772" s="9"/>
      <c r="I1772" s="9"/>
      <c r="J1772" s="9"/>
      <c r="K1772" s="31"/>
      <c r="L1772" s="33"/>
    </row>
    <row r="1773" spans="2:12" ht="15">
      <c r="B1773" s="9"/>
      <c r="C1773" s="9"/>
      <c r="D1773" s="9"/>
      <c r="E1773" s="31"/>
      <c r="F1773" s="32"/>
      <c r="G1773" s="9"/>
      <c r="H1773" s="9"/>
      <c r="I1773" s="9"/>
      <c r="J1773" s="9"/>
      <c r="K1773" s="31"/>
      <c r="L1773" s="33"/>
    </row>
    <row r="1774" spans="2:12" ht="15">
      <c r="B1774" s="9"/>
      <c r="C1774" s="9"/>
      <c r="D1774" s="9"/>
      <c r="E1774" s="31"/>
      <c r="F1774" s="32"/>
      <c r="G1774" s="9"/>
      <c r="H1774" s="9"/>
      <c r="I1774" s="9"/>
      <c r="J1774" s="9"/>
      <c r="K1774" s="31"/>
      <c r="L1774" s="33"/>
    </row>
    <row r="1775" spans="2:12" ht="15">
      <c r="B1775" s="9"/>
      <c r="C1775" s="9"/>
      <c r="D1775" s="9"/>
      <c r="E1775" s="31"/>
      <c r="F1775" s="32"/>
      <c r="G1775" s="9"/>
      <c r="H1775" s="9"/>
      <c r="I1775" s="9"/>
      <c r="J1775" s="9"/>
      <c r="K1775" s="31"/>
      <c r="L1775" s="33"/>
    </row>
    <row r="1776" spans="2:12" ht="15">
      <c r="B1776" s="9"/>
      <c r="C1776" s="9"/>
      <c r="D1776" s="9"/>
      <c r="E1776" s="31"/>
      <c r="F1776" s="32"/>
      <c r="G1776" s="9"/>
      <c r="H1776" s="9"/>
      <c r="I1776" s="9"/>
      <c r="J1776" s="9"/>
      <c r="K1776" s="31"/>
      <c r="L1776" s="33"/>
    </row>
    <row r="1777" spans="2:12" ht="15">
      <c r="B1777" s="9"/>
      <c r="C1777" s="9"/>
      <c r="D1777" s="9"/>
      <c r="E1777" s="31"/>
      <c r="F1777" s="32"/>
      <c r="G1777" s="9"/>
      <c r="H1777" s="9"/>
      <c r="I1777" s="9"/>
      <c r="J1777" s="9"/>
      <c r="K1777" s="31"/>
      <c r="L1777" s="33"/>
    </row>
    <row r="1778" spans="2:12" ht="15">
      <c r="B1778" s="9"/>
      <c r="C1778" s="9"/>
      <c r="D1778" s="9"/>
      <c r="E1778" s="31"/>
      <c r="F1778" s="32"/>
      <c r="G1778" s="9"/>
      <c r="H1778" s="9"/>
      <c r="I1778" s="9"/>
      <c r="J1778" s="9"/>
      <c r="K1778" s="31"/>
      <c r="L1778" s="33"/>
    </row>
    <row r="1779" spans="2:12" ht="15">
      <c r="B1779" s="9"/>
      <c r="C1779" s="9"/>
      <c r="D1779" s="9"/>
      <c r="E1779" s="31"/>
      <c r="F1779" s="32"/>
      <c r="G1779" s="9"/>
      <c r="H1779" s="9"/>
      <c r="I1779" s="9"/>
      <c r="J1779" s="9"/>
      <c r="K1779" s="31"/>
      <c r="L1779" s="33"/>
    </row>
    <row r="1780" spans="2:12" ht="15">
      <c r="B1780" s="9"/>
      <c r="C1780" s="9"/>
      <c r="D1780" s="9"/>
      <c r="E1780" s="31"/>
      <c r="F1780" s="32"/>
      <c r="G1780" s="9"/>
      <c r="H1780" s="9"/>
      <c r="I1780" s="9"/>
      <c r="J1780" s="9"/>
      <c r="K1780" s="31"/>
      <c r="L1780" s="33"/>
    </row>
    <row r="1781" spans="2:12" ht="15">
      <c r="B1781" s="9"/>
      <c r="C1781" s="9"/>
      <c r="D1781" s="9"/>
      <c r="E1781" s="31"/>
      <c r="F1781" s="32"/>
      <c r="G1781" s="9"/>
      <c r="H1781" s="9"/>
      <c r="I1781" s="9"/>
      <c r="J1781" s="9"/>
      <c r="K1781" s="31"/>
      <c r="L1781" s="33"/>
    </row>
    <row r="1782" spans="2:12" ht="15">
      <c r="B1782" s="9"/>
      <c r="C1782" s="9"/>
      <c r="D1782" s="9"/>
      <c r="E1782" s="31"/>
      <c r="F1782" s="32"/>
      <c r="G1782" s="9"/>
      <c r="H1782" s="9"/>
      <c r="I1782" s="9"/>
      <c r="J1782" s="9"/>
      <c r="K1782" s="31"/>
      <c r="L1782" s="33"/>
    </row>
    <row r="1783" spans="2:12" ht="15">
      <c r="B1783" s="9"/>
      <c r="C1783" s="9"/>
      <c r="D1783" s="9"/>
      <c r="E1783" s="31"/>
      <c r="F1783" s="32"/>
      <c r="G1783" s="9"/>
      <c r="H1783" s="9"/>
      <c r="I1783" s="9"/>
      <c r="J1783" s="9"/>
      <c r="K1783" s="31"/>
      <c r="L1783" s="33"/>
    </row>
    <row r="1784" spans="2:12" ht="15">
      <c r="B1784" s="9"/>
      <c r="C1784" s="9"/>
      <c r="D1784" s="9"/>
      <c r="E1784" s="31"/>
      <c r="F1784" s="32"/>
      <c r="G1784" s="9"/>
      <c r="H1784" s="9"/>
      <c r="I1784" s="9"/>
      <c r="J1784" s="9"/>
      <c r="K1784" s="31"/>
      <c r="L1784" s="33"/>
    </row>
    <row r="1785" spans="2:12" ht="15">
      <c r="B1785" s="9"/>
      <c r="C1785" s="9"/>
      <c r="D1785" s="9"/>
      <c r="E1785" s="31"/>
      <c r="F1785" s="32"/>
      <c r="G1785" s="9"/>
      <c r="H1785" s="9"/>
      <c r="I1785" s="9"/>
      <c r="J1785" s="9"/>
      <c r="K1785" s="31"/>
      <c r="L1785" s="33"/>
    </row>
    <row r="1786" spans="2:12" ht="15">
      <c r="B1786" s="9"/>
      <c r="C1786" s="9"/>
      <c r="D1786" s="9"/>
      <c r="E1786" s="31"/>
      <c r="F1786" s="32"/>
      <c r="G1786" s="9"/>
      <c r="H1786" s="9"/>
      <c r="I1786" s="9"/>
      <c r="J1786" s="9"/>
      <c r="K1786" s="31"/>
      <c r="L1786" s="33"/>
    </row>
    <row r="1787" spans="2:12" ht="15">
      <c r="B1787" s="9"/>
      <c r="C1787" s="9"/>
      <c r="D1787" s="9"/>
      <c r="E1787" s="31"/>
      <c r="F1787" s="32"/>
      <c r="G1787" s="9"/>
      <c r="H1787" s="9"/>
      <c r="I1787" s="9"/>
      <c r="J1787" s="9"/>
      <c r="K1787" s="31"/>
      <c r="L1787" s="33"/>
    </row>
    <row r="1788" spans="2:12" ht="15">
      <c r="B1788" s="9"/>
      <c r="C1788" s="9"/>
      <c r="D1788" s="9"/>
      <c r="E1788" s="31"/>
      <c r="F1788" s="32"/>
      <c r="G1788" s="9"/>
      <c r="H1788" s="9"/>
      <c r="I1788" s="9"/>
      <c r="J1788" s="9"/>
      <c r="K1788" s="31"/>
      <c r="L1788" s="33"/>
    </row>
    <row r="1789" spans="2:12" ht="15">
      <c r="B1789" s="9"/>
      <c r="C1789" s="9"/>
      <c r="D1789" s="9"/>
      <c r="E1789" s="31"/>
      <c r="F1789" s="32"/>
      <c r="G1789" s="9"/>
      <c r="H1789" s="9"/>
      <c r="I1789" s="9"/>
      <c r="J1789" s="9"/>
      <c r="K1789" s="31"/>
      <c r="L1789" s="33"/>
    </row>
    <row r="1790" spans="2:12" ht="15">
      <c r="B1790" s="9"/>
      <c r="C1790" s="9"/>
      <c r="D1790" s="9"/>
      <c r="E1790" s="31"/>
      <c r="F1790" s="32"/>
      <c r="G1790" s="9"/>
      <c r="H1790" s="9"/>
      <c r="I1790" s="9"/>
      <c r="J1790" s="9"/>
      <c r="K1790" s="31"/>
      <c r="L1790" s="33"/>
    </row>
    <row r="1791" spans="2:12" ht="15">
      <c r="B1791" s="9"/>
      <c r="C1791" s="9"/>
      <c r="D1791" s="9"/>
      <c r="E1791" s="31"/>
      <c r="F1791" s="32"/>
      <c r="G1791" s="9"/>
      <c r="H1791" s="9"/>
      <c r="I1791" s="9"/>
      <c r="J1791" s="9"/>
      <c r="K1791" s="31"/>
      <c r="L1791" s="33"/>
    </row>
    <row r="1792" spans="2:12" ht="15">
      <c r="B1792" s="9"/>
      <c r="C1792" s="9"/>
      <c r="D1792" s="9"/>
      <c r="E1792" s="31"/>
      <c r="F1792" s="32"/>
      <c r="G1792" s="9"/>
      <c r="H1792" s="9"/>
      <c r="I1792" s="9"/>
      <c r="J1792" s="9"/>
      <c r="K1792" s="31"/>
      <c r="L1792" s="33"/>
    </row>
    <row r="1793" spans="2:12" ht="15">
      <c r="B1793" s="9"/>
      <c r="C1793" s="9"/>
      <c r="D1793" s="9"/>
      <c r="E1793" s="31"/>
      <c r="F1793" s="32"/>
      <c r="G1793" s="9"/>
      <c r="H1793" s="9"/>
      <c r="I1793" s="9"/>
      <c r="J1793" s="9"/>
      <c r="K1793" s="31"/>
      <c r="L1793" s="33"/>
    </row>
    <row r="1794" spans="2:12" ht="15">
      <c r="B1794" s="9"/>
      <c r="C1794" s="9"/>
      <c r="D1794" s="9"/>
      <c r="E1794" s="31"/>
      <c r="F1794" s="32"/>
      <c r="G1794" s="9"/>
      <c r="H1794" s="9"/>
      <c r="I1794" s="9"/>
      <c r="J1794" s="9"/>
      <c r="K1794" s="31"/>
      <c r="L1794" s="33"/>
    </row>
    <row r="1795" spans="2:12" ht="15">
      <c r="B1795" s="9"/>
      <c r="C1795" s="9"/>
      <c r="D1795" s="9"/>
      <c r="E1795" s="31"/>
      <c r="F1795" s="32"/>
      <c r="G1795" s="9"/>
      <c r="H1795" s="9"/>
      <c r="I1795" s="9"/>
      <c r="J1795" s="9"/>
      <c r="K1795" s="31"/>
      <c r="L1795" s="33"/>
    </row>
    <row r="1796" spans="2:12" ht="15">
      <c r="B1796" s="9"/>
      <c r="C1796" s="9"/>
      <c r="D1796" s="9"/>
      <c r="E1796" s="31"/>
      <c r="F1796" s="32"/>
      <c r="G1796" s="9"/>
      <c r="H1796" s="9"/>
      <c r="I1796" s="9"/>
      <c r="J1796" s="9"/>
      <c r="K1796" s="31"/>
      <c r="L1796" s="33"/>
    </row>
    <row r="1797" spans="2:12" ht="15">
      <c r="B1797" s="9"/>
      <c r="C1797" s="9"/>
      <c r="D1797" s="9"/>
      <c r="E1797" s="31"/>
      <c r="F1797" s="32"/>
      <c r="G1797" s="9"/>
      <c r="H1797" s="9"/>
      <c r="I1797" s="9"/>
      <c r="J1797" s="9"/>
      <c r="K1797" s="31"/>
      <c r="L1797" s="33"/>
    </row>
    <row r="1798" spans="2:12" ht="15">
      <c r="B1798" s="9"/>
      <c r="C1798" s="9"/>
      <c r="D1798" s="9"/>
      <c r="E1798" s="31"/>
      <c r="F1798" s="32"/>
      <c r="G1798" s="9"/>
      <c r="H1798" s="9"/>
      <c r="I1798" s="9"/>
      <c r="J1798" s="9"/>
      <c r="K1798" s="31"/>
      <c r="L1798" s="33"/>
    </row>
    <row r="1799" spans="2:12" ht="15">
      <c r="B1799" s="9"/>
      <c r="C1799" s="9"/>
      <c r="D1799" s="9"/>
      <c r="E1799" s="31"/>
      <c r="F1799" s="32"/>
      <c r="G1799" s="9"/>
      <c r="H1799" s="9"/>
      <c r="I1799" s="9"/>
      <c r="J1799" s="9"/>
      <c r="K1799" s="31"/>
      <c r="L1799" s="33"/>
    </row>
    <row r="1800" spans="2:12" ht="15">
      <c r="B1800" s="9"/>
      <c r="C1800" s="9"/>
      <c r="D1800" s="9"/>
      <c r="E1800" s="31"/>
      <c r="F1800" s="32"/>
      <c r="G1800" s="9"/>
      <c r="H1800" s="9"/>
      <c r="I1800" s="9"/>
      <c r="J1800" s="9"/>
      <c r="K1800" s="31"/>
      <c r="L1800" s="33"/>
    </row>
    <row r="1801" spans="2:12" ht="15">
      <c r="B1801" s="9"/>
      <c r="C1801" s="9"/>
      <c r="D1801" s="9"/>
      <c r="E1801" s="31"/>
      <c r="F1801" s="32"/>
      <c r="G1801" s="9"/>
      <c r="H1801" s="9"/>
      <c r="I1801" s="9"/>
      <c r="J1801" s="9"/>
      <c r="K1801" s="31"/>
      <c r="L1801" s="33"/>
    </row>
    <row r="1802" spans="2:12" ht="15">
      <c r="B1802" s="9"/>
      <c r="C1802" s="9"/>
      <c r="D1802" s="9"/>
      <c r="E1802" s="31"/>
      <c r="F1802" s="32"/>
      <c r="G1802" s="9"/>
      <c r="H1802" s="9"/>
      <c r="I1802" s="9"/>
      <c r="J1802" s="9"/>
      <c r="K1802" s="31"/>
      <c r="L1802" s="33"/>
    </row>
    <row r="1803" spans="2:12" ht="15">
      <c r="B1803" s="9"/>
      <c r="C1803" s="9"/>
      <c r="D1803" s="9"/>
      <c r="E1803" s="31"/>
      <c r="F1803" s="32"/>
      <c r="G1803" s="9"/>
      <c r="H1803" s="9"/>
      <c r="I1803" s="9"/>
      <c r="J1803" s="9"/>
      <c r="K1803" s="31"/>
      <c r="L1803" s="33"/>
    </row>
    <row r="1804" spans="2:12" ht="15">
      <c r="B1804" s="9"/>
      <c r="C1804" s="9"/>
      <c r="D1804" s="9"/>
      <c r="E1804" s="31"/>
      <c r="F1804" s="32"/>
      <c r="G1804" s="9"/>
      <c r="H1804" s="9"/>
      <c r="I1804" s="9"/>
      <c r="J1804" s="9"/>
      <c r="K1804" s="31"/>
      <c r="L1804" s="33"/>
    </row>
    <row r="1805" spans="2:12" ht="15">
      <c r="B1805" s="9"/>
      <c r="C1805" s="9"/>
      <c r="D1805" s="9"/>
      <c r="E1805" s="31"/>
      <c r="F1805" s="32"/>
      <c r="G1805" s="9"/>
      <c r="H1805" s="9"/>
      <c r="I1805" s="9"/>
      <c r="J1805" s="9"/>
      <c r="K1805" s="31"/>
      <c r="L1805" s="33"/>
    </row>
    <row r="1806" spans="2:12" ht="15">
      <c r="B1806" s="9"/>
      <c r="C1806" s="9"/>
      <c r="D1806" s="9"/>
      <c r="E1806" s="31"/>
      <c r="F1806" s="32"/>
      <c r="G1806" s="9"/>
      <c r="H1806" s="9"/>
      <c r="I1806" s="9"/>
      <c r="J1806" s="9"/>
      <c r="K1806" s="31"/>
      <c r="L1806" s="33"/>
    </row>
    <row r="1807" spans="2:12" ht="15">
      <c r="B1807" s="9"/>
      <c r="C1807" s="9"/>
      <c r="D1807" s="9"/>
      <c r="E1807" s="31"/>
      <c r="F1807" s="32"/>
      <c r="G1807" s="9"/>
      <c r="H1807" s="9"/>
      <c r="I1807" s="9"/>
      <c r="J1807" s="9"/>
      <c r="K1807" s="31"/>
      <c r="L1807" s="33"/>
    </row>
    <row r="1808" spans="2:12" ht="15">
      <c r="B1808" s="9"/>
      <c r="C1808" s="9"/>
      <c r="D1808" s="9"/>
      <c r="E1808" s="31"/>
      <c r="F1808" s="32"/>
      <c r="G1808" s="9"/>
      <c r="H1808" s="9"/>
      <c r="I1808" s="9"/>
      <c r="J1808" s="9"/>
      <c r="K1808" s="31"/>
      <c r="L1808" s="33"/>
    </row>
    <row r="1809" spans="2:12" ht="15">
      <c r="B1809" s="9"/>
      <c r="C1809" s="9"/>
      <c r="D1809" s="9"/>
      <c r="E1809" s="31"/>
      <c r="F1809" s="32"/>
      <c r="G1809" s="9"/>
      <c r="H1809" s="9"/>
      <c r="I1809" s="9"/>
      <c r="J1809" s="9"/>
      <c r="K1809" s="31"/>
      <c r="L1809" s="33"/>
    </row>
    <row r="1810" spans="2:12" ht="15">
      <c r="B1810" s="9"/>
      <c r="C1810" s="9"/>
      <c r="D1810" s="9"/>
      <c r="E1810" s="31"/>
      <c r="F1810" s="32"/>
      <c r="G1810" s="9"/>
      <c r="H1810" s="9"/>
      <c r="I1810" s="9"/>
      <c r="J1810" s="9"/>
      <c r="K1810" s="31"/>
      <c r="L1810" s="33"/>
    </row>
    <row r="1811" spans="2:12" ht="15">
      <c r="B1811" s="9"/>
      <c r="C1811" s="9"/>
      <c r="D1811" s="9"/>
      <c r="E1811" s="31"/>
      <c r="F1811" s="32"/>
      <c r="G1811" s="9"/>
      <c r="H1811" s="9"/>
      <c r="I1811" s="9"/>
      <c r="J1811" s="9"/>
      <c r="K1811" s="31"/>
      <c r="L1811" s="33"/>
    </row>
    <row r="1812" spans="2:12" ht="15">
      <c r="B1812" s="9"/>
      <c r="C1812" s="9"/>
      <c r="D1812" s="9"/>
      <c r="E1812" s="31"/>
      <c r="F1812" s="32"/>
      <c r="G1812" s="9"/>
      <c r="H1812" s="9"/>
      <c r="I1812" s="9"/>
      <c r="J1812" s="9"/>
      <c r="K1812" s="31"/>
      <c r="L1812" s="33"/>
    </row>
    <row r="1813" spans="2:12" ht="15">
      <c r="B1813" s="9"/>
      <c r="C1813" s="9"/>
      <c r="D1813" s="9"/>
      <c r="E1813" s="31"/>
      <c r="F1813" s="32"/>
      <c r="G1813" s="9"/>
      <c r="H1813" s="9"/>
      <c r="I1813" s="9"/>
      <c r="J1813" s="9"/>
      <c r="K1813" s="31"/>
      <c r="L1813" s="33"/>
    </row>
    <row r="1814" spans="2:12" ht="15">
      <c r="B1814" s="9"/>
      <c r="C1814" s="9"/>
      <c r="D1814" s="9"/>
      <c r="E1814" s="31"/>
      <c r="F1814" s="32"/>
      <c r="G1814" s="9"/>
      <c r="H1814" s="9"/>
      <c r="I1814" s="9"/>
      <c r="J1814" s="9"/>
      <c r="K1814" s="31"/>
      <c r="L1814" s="33"/>
    </row>
    <row r="1815" spans="2:12" ht="15">
      <c r="B1815" s="9"/>
      <c r="C1815" s="9"/>
      <c r="D1815" s="9"/>
      <c r="E1815" s="31"/>
      <c r="F1815" s="32"/>
      <c r="G1815" s="9"/>
      <c r="H1815" s="9"/>
      <c r="I1815" s="9"/>
      <c r="J1815" s="9"/>
      <c r="K1815" s="31"/>
      <c r="L1815" s="33"/>
    </row>
    <row r="1816" spans="2:12" ht="15">
      <c r="B1816" s="9"/>
      <c r="C1816" s="9"/>
      <c r="D1816" s="9"/>
      <c r="E1816" s="31"/>
      <c r="F1816" s="32"/>
      <c r="G1816" s="9"/>
      <c r="H1816" s="9"/>
      <c r="I1816" s="9"/>
      <c r="J1816" s="9"/>
      <c r="K1816" s="31"/>
      <c r="L1816" s="33"/>
    </row>
    <row r="1817" spans="2:12" ht="15">
      <c r="B1817" s="9"/>
      <c r="C1817" s="9"/>
      <c r="D1817" s="9"/>
      <c r="E1817" s="31"/>
      <c r="F1817" s="32"/>
      <c r="G1817" s="9"/>
      <c r="H1817" s="9"/>
      <c r="I1817" s="9"/>
      <c r="J1817" s="9"/>
      <c r="K1817" s="31"/>
      <c r="L1817" s="33"/>
    </row>
    <row r="1818" spans="2:12" ht="15">
      <c r="B1818" s="9"/>
      <c r="C1818" s="9"/>
      <c r="D1818" s="9"/>
      <c r="E1818" s="31"/>
      <c r="F1818" s="32"/>
      <c r="G1818" s="9"/>
      <c r="H1818" s="9"/>
      <c r="I1818" s="9"/>
      <c r="J1818" s="9"/>
      <c r="K1818" s="31"/>
      <c r="L1818" s="33"/>
    </row>
    <row r="1819" spans="2:12" ht="15">
      <c r="B1819" s="9"/>
      <c r="C1819" s="9"/>
      <c r="D1819" s="9"/>
      <c r="E1819" s="31"/>
      <c r="F1819" s="32"/>
      <c r="G1819" s="9"/>
      <c r="H1819" s="9"/>
      <c r="I1819" s="9"/>
      <c r="J1819" s="9"/>
      <c r="K1819" s="31"/>
      <c r="L1819" s="33"/>
    </row>
    <row r="1820" spans="2:12" ht="15">
      <c r="B1820" s="9"/>
      <c r="C1820" s="9"/>
      <c r="D1820" s="9"/>
      <c r="E1820" s="31"/>
      <c r="F1820" s="32"/>
      <c r="G1820" s="9"/>
      <c r="H1820" s="9"/>
      <c r="I1820" s="9"/>
      <c r="J1820" s="9"/>
      <c r="K1820" s="31"/>
      <c r="L1820" s="33"/>
    </row>
    <row r="1821" spans="2:12" ht="15">
      <c r="B1821" s="9"/>
      <c r="C1821" s="9"/>
      <c r="D1821" s="9"/>
      <c r="E1821" s="31"/>
      <c r="F1821" s="32"/>
      <c r="G1821" s="9"/>
      <c r="H1821" s="9"/>
      <c r="I1821" s="9"/>
      <c r="J1821" s="9"/>
      <c r="K1821" s="31"/>
      <c r="L1821" s="33"/>
    </row>
    <row r="1822" spans="2:12" ht="15">
      <c r="B1822" s="9"/>
      <c r="C1822" s="9"/>
      <c r="D1822" s="9"/>
      <c r="E1822" s="31"/>
      <c r="F1822" s="32"/>
      <c r="G1822" s="9"/>
      <c r="H1822" s="9"/>
      <c r="I1822" s="9"/>
      <c r="J1822" s="9"/>
      <c r="K1822" s="31"/>
      <c r="L1822" s="33"/>
    </row>
    <row r="1823" spans="2:12" ht="15">
      <c r="B1823" s="9"/>
      <c r="C1823" s="9"/>
      <c r="D1823" s="9"/>
      <c r="E1823" s="31"/>
      <c r="F1823" s="32"/>
      <c r="G1823" s="9"/>
      <c r="H1823" s="9"/>
      <c r="I1823" s="9"/>
      <c r="J1823" s="9"/>
      <c r="K1823" s="31"/>
      <c r="L1823" s="33"/>
    </row>
    <row r="1824" spans="2:12" ht="15">
      <c r="B1824" s="9"/>
      <c r="C1824" s="9"/>
      <c r="D1824" s="9"/>
      <c r="E1824" s="31"/>
      <c r="F1824" s="32"/>
      <c r="G1824" s="9"/>
      <c r="H1824" s="9"/>
      <c r="I1824" s="9"/>
      <c r="J1824" s="9"/>
      <c r="K1824" s="31"/>
      <c r="L1824" s="33"/>
    </row>
    <row r="1825" spans="2:12" ht="15">
      <c r="B1825" s="9"/>
      <c r="C1825" s="9"/>
      <c r="D1825" s="9"/>
      <c r="E1825" s="31"/>
      <c r="F1825" s="32"/>
      <c r="G1825" s="9"/>
      <c r="H1825" s="9"/>
      <c r="I1825" s="9"/>
      <c r="J1825" s="9"/>
      <c r="K1825" s="31"/>
      <c r="L1825" s="33"/>
    </row>
    <row r="1826" spans="2:12" ht="15">
      <c r="B1826" s="9"/>
      <c r="C1826" s="9"/>
      <c r="D1826" s="9"/>
      <c r="E1826" s="31"/>
      <c r="F1826" s="32"/>
      <c r="G1826" s="9"/>
      <c r="H1826" s="9"/>
      <c r="I1826" s="9"/>
      <c r="J1826" s="9"/>
      <c r="K1826" s="31"/>
      <c r="L1826" s="33"/>
    </row>
    <row r="1827" spans="2:12" ht="15">
      <c r="B1827" s="9"/>
      <c r="C1827" s="9"/>
      <c r="D1827" s="9"/>
      <c r="E1827" s="31"/>
      <c r="F1827" s="32"/>
      <c r="G1827" s="9"/>
      <c r="H1827" s="9"/>
      <c r="I1827" s="9"/>
      <c r="J1827" s="9"/>
      <c r="K1827" s="31"/>
      <c r="L1827" s="33"/>
    </row>
    <row r="1828" spans="2:12" ht="15">
      <c r="B1828" s="9"/>
      <c r="C1828" s="9"/>
      <c r="D1828" s="9"/>
      <c r="E1828" s="31"/>
      <c r="F1828" s="32"/>
      <c r="G1828" s="9"/>
      <c r="H1828" s="9"/>
      <c r="I1828" s="9"/>
      <c r="J1828" s="9"/>
      <c r="K1828" s="31"/>
      <c r="L1828" s="33"/>
    </row>
    <row r="1829" spans="2:12" ht="15">
      <c r="B1829" s="9"/>
      <c r="C1829" s="9"/>
      <c r="D1829" s="9"/>
      <c r="E1829" s="31"/>
      <c r="F1829" s="32"/>
      <c r="G1829" s="9"/>
      <c r="H1829" s="9"/>
      <c r="I1829" s="9"/>
      <c r="J1829" s="9"/>
      <c r="K1829" s="31"/>
      <c r="L1829" s="33"/>
    </row>
    <row r="1830" spans="2:12" ht="15">
      <c r="B1830" s="9"/>
      <c r="C1830" s="9"/>
      <c r="D1830" s="9"/>
      <c r="E1830" s="31"/>
      <c r="F1830" s="32"/>
      <c r="G1830" s="9"/>
      <c r="H1830" s="9"/>
      <c r="I1830" s="9"/>
      <c r="J1830" s="9"/>
      <c r="K1830" s="31"/>
      <c r="L1830" s="33"/>
    </row>
    <row r="1831" spans="2:12" ht="15">
      <c r="B1831" s="9"/>
      <c r="C1831" s="9"/>
      <c r="D1831" s="9"/>
      <c r="E1831" s="31"/>
      <c r="F1831" s="32"/>
      <c r="G1831" s="9"/>
      <c r="H1831" s="9"/>
      <c r="I1831" s="9"/>
      <c r="J1831" s="9"/>
      <c r="K1831" s="31"/>
      <c r="L1831" s="33"/>
    </row>
    <row r="1832" spans="2:12" ht="15">
      <c r="B1832" s="9"/>
      <c r="C1832" s="9"/>
      <c r="D1832" s="9"/>
      <c r="E1832" s="31"/>
      <c r="F1832" s="32"/>
      <c r="G1832" s="9"/>
      <c r="H1832" s="9"/>
      <c r="I1832" s="9"/>
      <c r="J1832" s="9"/>
      <c r="K1832" s="31"/>
      <c r="L1832" s="33"/>
    </row>
    <row r="1833" spans="2:12" ht="15">
      <c r="B1833" s="9"/>
      <c r="C1833" s="9"/>
      <c r="D1833" s="9"/>
      <c r="E1833" s="31"/>
      <c r="F1833" s="32"/>
      <c r="G1833" s="9"/>
      <c r="H1833" s="9"/>
      <c r="I1833" s="9"/>
      <c r="J1833" s="9"/>
      <c r="K1833" s="31"/>
      <c r="L1833" s="33"/>
    </row>
    <row r="1834" spans="2:12" ht="15">
      <c r="B1834" s="9"/>
      <c r="C1834" s="9"/>
      <c r="D1834" s="9"/>
      <c r="E1834" s="31"/>
      <c r="F1834" s="32"/>
      <c r="G1834" s="9"/>
      <c r="H1834" s="9"/>
      <c r="I1834" s="9"/>
      <c r="J1834" s="9"/>
      <c r="K1834" s="31"/>
      <c r="L1834" s="33"/>
    </row>
    <row r="1835" spans="2:12" ht="15">
      <c r="B1835" s="9"/>
      <c r="C1835" s="9"/>
      <c r="D1835" s="9"/>
      <c r="E1835" s="31"/>
      <c r="F1835" s="32"/>
      <c r="G1835" s="9"/>
      <c r="H1835" s="9"/>
      <c r="I1835" s="9"/>
      <c r="J1835" s="9"/>
      <c r="K1835" s="31"/>
      <c r="L1835" s="33"/>
    </row>
    <row r="1836" spans="2:12" ht="15">
      <c r="B1836" s="9"/>
      <c r="C1836" s="9"/>
      <c r="D1836" s="9"/>
      <c r="E1836" s="31"/>
      <c r="F1836" s="32"/>
      <c r="G1836" s="9"/>
      <c r="H1836" s="9"/>
      <c r="I1836" s="9"/>
      <c r="J1836" s="9"/>
      <c r="K1836" s="31"/>
      <c r="L1836" s="33"/>
    </row>
    <row r="1837" spans="2:12" ht="15">
      <c r="B1837" s="9"/>
      <c r="C1837" s="9"/>
      <c r="D1837" s="9"/>
      <c r="E1837" s="31"/>
      <c r="F1837" s="32"/>
      <c r="G1837" s="9"/>
      <c r="H1837" s="9"/>
      <c r="I1837" s="9"/>
      <c r="J1837" s="9"/>
      <c r="K1837" s="31"/>
      <c r="L1837" s="33"/>
    </row>
    <row r="1838" spans="2:12" ht="15">
      <c r="B1838" s="9"/>
      <c r="C1838" s="9"/>
      <c r="D1838" s="9"/>
      <c r="E1838" s="31"/>
      <c r="F1838" s="32"/>
      <c r="G1838" s="9"/>
      <c r="H1838" s="9"/>
      <c r="I1838" s="9"/>
      <c r="J1838" s="9"/>
      <c r="K1838" s="31"/>
      <c r="L1838" s="33"/>
    </row>
    <row r="1839" spans="2:12" ht="15">
      <c r="B1839" s="9"/>
      <c r="C1839" s="9"/>
      <c r="D1839" s="9"/>
      <c r="E1839" s="31"/>
      <c r="F1839" s="32"/>
      <c r="G1839" s="9"/>
      <c r="H1839" s="9"/>
      <c r="I1839" s="9"/>
      <c r="J1839" s="9"/>
      <c r="K1839" s="31"/>
      <c r="L1839" s="33"/>
    </row>
    <row r="1840" spans="2:12" ht="15">
      <c r="B1840" s="9"/>
      <c r="C1840" s="9"/>
      <c r="D1840" s="9"/>
      <c r="E1840" s="31"/>
      <c r="F1840" s="32"/>
      <c r="G1840" s="9"/>
      <c r="H1840" s="9"/>
      <c r="I1840" s="9"/>
      <c r="J1840" s="9"/>
      <c r="K1840" s="31"/>
      <c r="L1840" s="33"/>
    </row>
    <row r="1841" spans="2:12" ht="15">
      <c r="B1841" s="9"/>
      <c r="C1841" s="9"/>
      <c r="D1841" s="9"/>
      <c r="E1841" s="31"/>
      <c r="F1841" s="32"/>
      <c r="G1841" s="9"/>
      <c r="H1841" s="9"/>
      <c r="I1841" s="9"/>
      <c r="J1841" s="9"/>
      <c r="K1841" s="31"/>
      <c r="L1841" s="33"/>
    </row>
    <row r="1842" spans="2:12" ht="15">
      <c r="B1842" s="9"/>
      <c r="C1842" s="9"/>
      <c r="D1842" s="9"/>
      <c r="E1842" s="31"/>
      <c r="F1842" s="32"/>
      <c r="G1842" s="9"/>
      <c r="H1842" s="9"/>
      <c r="I1842" s="9"/>
      <c r="J1842" s="9"/>
      <c r="K1842" s="31"/>
      <c r="L1842" s="33"/>
    </row>
    <row r="1843" spans="2:12" ht="15">
      <c r="B1843" s="9"/>
      <c r="C1843" s="9"/>
      <c r="D1843" s="9"/>
      <c r="E1843" s="31"/>
      <c r="F1843" s="32"/>
      <c r="G1843" s="9"/>
      <c r="H1843" s="9"/>
      <c r="I1843" s="9"/>
      <c r="J1843" s="9"/>
      <c r="K1843" s="31"/>
      <c r="L1843" s="33"/>
    </row>
    <row r="1844" spans="2:12" ht="15">
      <c r="B1844" s="9"/>
      <c r="C1844" s="9"/>
      <c r="D1844" s="9"/>
      <c r="E1844" s="31"/>
      <c r="F1844" s="32"/>
      <c r="G1844" s="9"/>
      <c r="H1844" s="9"/>
      <c r="I1844" s="9"/>
      <c r="J1844" s="9"/>
      <c r="K1844" s="31"/>
      <c r="L1844" s="33"/>
    </row>
    <row r="1845" spans="2:12" ht="15">
      <c r="B1845" s="9"/>
      <c r="C1845" s="9"/>
      <c r="D1845" s="9"/>
      <c r="E1845" s="31"/>
      <c r="F1845" s="32"/>
      <c r="G1845" s="9"/>
      <c r="H1845" s="9"/>
      <c r="I1845" s="9"/>
      <c r="J1845" s="9"/>
      <c r="K1845" s="31"/>
      <c r="L1845" s="33"/>
    </row>
    <row r="1846" spans="2:12" ht="15">
      <c r="B1846" s="9"/>
      <c r="C1846" s="9"/>
      <c r="D1846" s="9"/>
      <c r="E1846" s="31"/>
      <c r="F1846" s="32"/>
      <c r="G1846" s="9"/>
      <c r="H1846" s="9"/>
      <c r="I1846" s="9"/>
      <c r="J1846" s="9"/>
      <c r="K1846" s="31"/>
      <c r="L1846" s="33"/>
    </row>
    <row r="1847" spans="2:12" ht="15">
      <c r="B1847" s="9"/>
      <c r="C1847" s="9"/>
      <c r="D1847" s="9"/>
      <c r="E1847" s="31"/>
      <c r="F1847" s="32"/>
      <c r="G1847" s="9"/>
      <c r="H1847" s="9"/>
      <c r="I1847" s="9"/>
      <c r="J1847" s="9"/>
      <c r="K1847" s="31"/>
      <c r="L1847" s="33"/>
    </row>
    <row r="1848" spans="2:12" ht="15">
      <c r="B1848" s="9"/>
      <c r="C1848" s="9"/>
      <c r="D1848" s="9"/>
      <c r="E1848" s="31"/>
      <c r="F1848" s="32"/>
      <c r="G1848" s="9"/>
      <c r="H1848" s="9"/>
      <c r="I1848" s="9"/>
      <c r="J1848" s="9"/>
      <c r="K1848" s="31"/>
      <c r="L1848" s="33"/>
    </row>
    <row r="1849" spans="2:12" ht="15">
      <c r="B1849" s="9"/>
      <c r="C1849" s="9"/>
      <c r="D1849" s="9"/>
      <c r="E1849" s="31"/>
      <c r="F1849" s="32"/>
      <c r="G1849" s="9"/>
      <c r="H1849" s="9"/>
      <c r="I1849" s="9"/>
      <c r="J1849" s="9"/>
      <c r="K1849" s="31"/>
      <c r="L1849" s="33"/>
    </row>
    <row r="1850" spans="2:12" ht="15">
      <c r="B1850" s="9"/>
      <c r="C1850" s="9"/>
      <c r="D1850" s="9"/>
      <c r="E1850" s="31"/>
      <c r="F1850" s="32"/>
      <c r="G1850" s="9"/>
      <c r="H1850" s="9"/>
      <c r="I1850" s="9"/>
      <c r="J1850" s="9"/>
      <c r="K1850" s="31"/>
      <c r="L1850" s="33"/>
    </row>
    <row r="1851" spans="2:12" ht="15">
      <c r="B1851" s="9"/>
      <c r="C1851" s="9"/>
      <c r="D1851" s="9"/>
      <c r="E1851" s="31"/>
      <c r="F1851" s="32"/>
      <c r="G1851" s="9"/>
      <c r="H1851" s="9"/>
      <c r="I1851" s="9"/>
      <c r="J1851" s="9"/>
      <c r="K1851" s="31"/>
      <c r="L1851" s="33"/>
    </row>
    <row r="1852" spans="2:12" ht="15">
      <c r="B1852" s="9"/>
      <c r="C1852" s="9"/>
      <c r="D1852" s="9"/>
      <c r="E1852" s="31"/>
      <c r="F1852" s="32"/>
      <c r="G1852" s="9"/>
      <c r="H1852" s="9"/>
      <c r="I1852" s="9"/>
      <c r="J1852" s="9"/>
      <c r="K1852" s="31"/>
      <c r="L1852" s="33"/>
    </row>
    <row r="1853" spans="2:12" ht="15">
      <c r="B1853" s="9"/>
      <c r="C1853" s="9"/>
      <c r="D1853" s="9"/>
      <c r="E1853" s="31"/>
      <c r="F1853" s="32"/>
      <c r="G1853" s="9"/>
      <c r="H1853" s="9"/>
      <c r="I1853" s="9"/>
      <c r="J1853" s="9"/>
      <c r="K1853" s="31"/>
      <c r="L1853" s="33"/>
    </row>
    <row r="1854" spans="2:12" ht="15">
      <c r="B1854" s="9"/>
      <c r="C1854" s="9"/>
      <c r="D1854" s="9"/>
      <c r="E1854" s="31"/>
      <c r="F1854" s="32"/>
      <c r="G1854" s="9"/>
      <c r="H1854" s="9"/>
      <c r="I1854" s="9"/>
      <c r="J1854" s="9"/>
      <c r="K1854" s="31"/>
      <c r="L1854" s="33"/>
    </row>
    <row r="1855" spans="2:12" ht="15">
      <c r="B1855" s="9"/>
      <c r="C1855" s="9"/>
      <c r="D1855" s="9"/>
      <c r="E1855" s="31"/>
      <c r="F1855" s="32"/>
      <c r="G1855" s="9"/>
      <c r="H1855" s="9"/>
      <c r="I1855" s="9"/>
      <c r="J1855" s="9"/>
      <c r="K1855" s="31"/>
      <c r="L1855" s="33"/>
    </row>
    <row r="1856" spans="2:12" ht="15">
      <c r="B1856" s="9"/>
      <c r="C1856" s="9"/>
      <c r="D1856" s="9"/>
      <c r="E1856" s="31"/>
      <c r="F1856" s="32"/>
      <c r="G1856" s="9"/>
      <c r="H1856" s="9"/>
      <c r="I1856" s="9"/>
      <c r="J1856" s="9"/>
      <c r="K1856" s="31"/>
      <c r="L1856" s="33"/>
    </row>
    <row r="1857" spans="2:12" ht="15">
      <c r="B1857" s="9"/>
      <c r="C1857" s="9"/>
      <c r="D1857" s="9"/>
      <c r="E1857" s="31"/>
      <c r="F1857" s="32"/>
      <c r="G1857" s="9"/>
      <c r="H1857" s="9"/>
      <c r="I1857" s="9"/>
      <c r="J1857" s="9"/>
      <c r="K1857" s="31"/>
      <c r="L1857" s="33"/>
    </row>
    <row r="1858" spans="2:12" ht="15">
      <c r="B1858" s="9"/>
      <c r="C1858" s="9"/>
      <c r="D1858" s="9"/>
      <c r="E1858" s="31"/>
      <c r="F1858" s="32"/>
      <c r="G1858" s="9"/>
      <c r="H1858" s="9"/>
      <c r="I1858" s="9"/>
      <c r="J1858" s="9"/>
      <c r="K1858" s="31"/>
      <c r="L1858" s="33"/>
    </row>
    <row r="1859" spans="2:12" ht="15">
      <c r="B1859" s="9"/>
      <c r="C1859" s="9"/>
      <c r="D1859" s="9"/>
      <c r="E1859" s="31"/>
      <c r="F1859" s="32"/>
      <c r="G1859" s="9"/>
      <c r="H1859" s="9"/>
      <c r="I1859" s="9"/>
      <c r="J1859" s="9"/>
      <c r="K1859" s="31"/>
      <c r="L1859" s="33"/>
    </row>
    <row r="1860" spans="2:12" ht="15">
      <c r="B1860" s="9"/>
      <c r="C1860" s="9"/>
      <c r="D1860" s="9"/>
      <c r="E1860" s="31"/>
      <c r="F1860" s="32"/>
      <c r="G1860" s="9"/>
      <c r="H1860" s="9"/>
      <c r="I1860" s="9"/>
      <c r="J1860" s="9"/>
      <c r="K1860" s="31"/>
      <c r="L1860" s="33"/>
    </row>
    <row r="1861" spans="2:12" ht="15">
      <c r="B1861" s="9"/>
      <c r="C1861" s="9"/>
      <c r="D1861" s="9"/>
      <c r="E1861" s="31"/>
      <c r="F1861" s="32"/>
      <c r="G1861" s="9"/>
      <c r="H1861" s="9"/>
      <c r="I1861" s="9"/>
      <c r="J1861" s="9"/>
      <c r="K1861" s="31"/>
      <c r="L1861" s="33"/>
    </row>
    <row r="1862" spans="2:12" ht="15">
      <c r="B1862" s="9"/>
      <c r="C1862" s="9"/>
      <c r="D1862" s="9"/>
      <c r="E1862" s="31"/>
      <c r="F1862" s="32"/>
      <c r="G1862" s="9"/>
      <c r="H1862" s="9"/>
      <c r="I1862" s="9"/>
      <c r="J1862" s="9"/>
      <c r="K1862" s="31"/>
      <c r="L1862" s="33"/>
    </row>
    <row r="1863" spans="2:12" ht="15">
      <c r="B1863" s="9"/>
      <c r="C1863" s="9"/>
      <c r="D1863" s="9"/>
      <c r="E1863" s="31"/>
      <c r="F1863" s="32"/>
      <c r="G1863" s="9"/>
      <c r="H1863" s="9"/>
      <c r="I1863" s="9"/>
      <c r="J1863" s="9"/>
      <c r="K1863" s="31"/>
      <c r="L1863" s="33"/>
    </row>
    <row r="1864" spans="2:12" ht="15">
      <c r="B1864" s="9"/>
      <c r="C1864" s="9"/>
      <c r="D1864" s="9"/>
      <c r="E1864" s="31"/>
      <c r="F1864" s="32"/>
      <c r="G1864" s="9"/>
      <c r="H1864" s="9"/>
      <c r="I1864" s="9"/>
      <c r="J1864" s="9"/>
      <c r="K1864" s="31"/>
      <c r="L1864" s="33"/>
    </row>
    <row r="1865" spans="2:12" ht="15">
      <c r="B1865" s="9"/>
      <c r="C1865" s="9"/>
      <c r="D1865" s="9"/>
      <c r="E1865" s="31"/>
      <c r="F1865" s="32"/>
      <c r="G1865" s="9"/>
      <c r="H1865" s="9"/>
      <c r="I1865" s="9"/>
      <c r="J1865" s="9"/>
      <c r="K1865" s="31"/>
      <c r="L1865" s="33"/>
    </row>
    <row r="1866" spans="2:12" ht="15">
      <c r="B1866" s="9"/>
      <c r="C1866" s="9"/>
      <c r="D1866" s="9"/>
      <c r="E1866" s="31"/>
      <c r="F1866" s="32"/>
      <c r="G1866" s="9"/>
      <c r="H1866" s="9"/>
      <c r="I1866" s="9"/>
      <c r="J1866" s="9"/>
      <c r="K1866" s="31"/>
      <c r="L1866" s="33"/>
    </row>
    <row r="1867" spans="2:12" ht="15">
      <c r="B1867" s="9"/>
      <c r="C1867" s="9"/>
      <c r="D1867" s="9"/>
      <c r="E1867" s="31"/>
      <c r="F1867" s="32"/>
      <c r="G1867" s="9"/>
      <c r="H1867" s="9"/>
      <c r="I1867" s="9"/>
      <c r="J1867" s="9"/>
      <c r="K1867" s="31"/>
      <c r="L1867" s="33"/>
    </row>
    <row r="1868" spans="2:12" ht="15">
      <c r="B1868" s="9"/>
      <c r="C1868" s="9"/>
      <c r="D1868" s="9"/>
      <c r="E1868" s="31"/>
      <c r="F1868" s="32"/>
      <c r="G1868" s="9"/>
      <c r="H1868" s="9"/>
      <c r="I1868" s="9"/>
      <c r="J1868" s="9"/>
      <c r="K1868" s="31"/>
      <c r="L1868" s="33"/>
    </row>
    <row r="1869" spans="2:12" ht="15">
      <c r="B1869" s="9"/>
      <c r="C1869" s="9"/>
      <c r="D1869" s="9"/>
      <c r="E1869" s="31"/>
      <c r="F1869" s="32"/>
      <c r="G1869" s="9"/>
      <c r="H1869" s="9"/>
      <c r="I1869" s="9"/>
      <c r="J1869" s="9"/>
      <c r="K1869" s="31"/>
      <c r="L1869" s="33"/>
    </row>
    <row r="1870" spans="2:12" ht="15">
      <c r="B1870" s="9"/>
      <c r="C1870" s="9"/>
      <c r="D1870" s="9"/>
      <c r="E1870" s="31"/>
      <c r="F1870" s="32"/>
      <c r="G1870" s="9"/>
      <c r="H1870" s="9"/>
      <c r="I1870" s="9"/>
      <c r="J1870" s="9"/>
      <c r="K1870" s="31"/>
      <c r="L1870" s="33"/>
    </row>
    <row r="1871" spans="2:12" ht="15">
      <c r="B1871" s="9"/>
      <c r="C1871" s="9"/>
      <c r="D1871" s="9"/>
      <c r="E1871" s="31"/>
      <c r="F1871" s="32"/>
      <c r="G1871" s="9"/>
      <c r="H1871" s="9"/>
      <c r="I1871" s="9"/>
      <c r="J1871" s="9"/>
      <c r="K1871" s="31"/>
      <c r="L1871" s="33"/>
    </row>
    <row r="1872" spans="2:12" ht="15">
      <c r="B1872" s="9"/>
      <c r="C1872" s="9"/>
      <c r="D1872" s="9"/>
      <c r="E1872" s="31"/>
      <c r="F1872" s="32"/>
      <c r="G1872" s="9"/>
      <c r="H1872" s="9"/>
      <c r="I1872" s="9"/>
      <c r="J1872" s="9"/>
      <c r="K1872" s="31"/>
      <c r="L1872" s="33"/>
    </row>
    <row r="1873" spans="2:12" ht="15">
      <c r="B1873" s="9"/>
      <c r="C1873" s="9"/>
      <c r="D1873" s="9"/>
      <c r="E1873" s="31"/>
      <c r="F1873" s="32"/>
      <c r="G1873" s="9"/>
      <c r="H1873" s="9"/>
      <c r="I1873" s="9"/>
      <c r="J1873" s="9"/>
      <c r="K1873" s="31"/>
      <c r="L1873" s="33"/>
    </row>
    <row r="1874" spans="2:12" ht="15">
      <c r="B1874" s="9"/>
      <c r="C1874" s="9"/>
      <c r="D1874" s="9"/>
      <c r="E1874" s="31"/>
      <c r="F1874" s="32"/>
      <c r="G1874" s="9"/>
      <c r="H1874" s="9"/>
      <c r="I1874" s="9"/>
      <c r="J1874" s="9"/>
      <c r="K1874" s="31"/>
      <c r="L1874" s="33"/>
    </row>
    <row r="1875" spans="2:12" ht="15">
      <c r="B1875" s="9"/>
      <c r="C1875" s="9"/>
      <c r="D1875" s="9"/>
      <c r="E1875" s="31"/>
      <c r="F1875" s="32"/>
      <c r="G1875" s="9"/>
      <c r="H1875" s="9"/>
      <c r="I1875" s="9"/>
      <c r="J1875" s="9"/>
      <c r="K1875" s="31"/>
      <c r="L1875" s="33"/>
    </row>
    <row r="1876" spans="2:12" ht="15">
      <c r="B1876" s="9"/>
      <c r="C1876" s="9"/>
      <c r="D1876" s="9"/>
      <c r="E1876" s="31"/>
      <c r="F1876" s="32"/>
      <c r="G1876" s="9"/>
      <c r="H1876" s="9"/>
      <c r="I1876" s="9"/>
      <c r="J1876" s="9"/>
      <c r="K1876" s="31"/>
      <c r="L1876" s="33"/>
    </row>
    <row r="1877" spans="2:12" ht="15">
      <c r="B1877" s="9"/>
      <c r="C1877" s="9"/>
      <c r="D1877" s="9"/>
      <c r="E1877" s="31"/>
      <c r="F1877" s="32"/>
      <c r="G1877" s="9"/>
      <c r="H1877" s="9"/>
      <c r="I1877" s="9"/>
      <c r="J1877" s="9"/>
      <c r="K1877" s="31"/>
      <c r="L1877" s="33"/>
    </row>
    <row r="1878" spans="2:12" ht="15">
      <c r="B1878" s="9"/>
      <c r="C1878" s="9"/>
      <c r="D1878" s="9"/>
      <c r="E1878" s="31"/>
      <c r="F1878" s="32"/>
      <c r="G1878" s="9"/>
      <c r="H1878" s="9"/>
      <c r="I1878" s="9"/>
      <c r="J1878" s="9"/>
      <c r="K1878" s="31"/>
      <c r="L1878" s="33"/>
    </row>
    <row r="1879" spans="2:12" ht="15">
      <c r="B1879" s="9"/>
      <c r="C1879" s="9"/>
      <c r="D1879" s="9"/>
      <c r="E1879" s="31"/>
      <c r="F1879" s="32"/>
      <c r="G1879" s="9"/>
      <c r="H1879" s="9"/>
      <c r="I1879" s="9"/>
      <c r="J1879" s="9"/>
      <c r="K1879" s="31"/>
      <c r="L1879" s="33"/>
    </row>
    <row r="1880" spans="2:12" ht="15">
      <c r="B1880" s="9"/>
      <c r="C1880" s="9"/>
      <c r="D1880" s="9"/>
      <c r="E1880" s="31"/>
      <c r="F1880" s="32"/>
      <c r="G1880" s="9"/>
      <c r="H1880" s="9"/>
      <c r="I1880" s="9"/>
      <c r="J1880" s="9"/>
      <c r="K1880" s="31"/>
      <c r="L1880" s="33"/>
    </row>
    <row r="1881" spans="2:12" ht="15">
      <c r="B1881" s="9"/>
      <c r="C1881" s="9"/>
      <c r="D1881" s="9"/>
      <c r="E1881" s="31"/>
      <c r="F1881" s="32"/>
      <c r="G1881" s="9"/>
      <c r="H1881" s="9"/>
      <c r="I1881" s="9"/>
      <c r="J1881" s="9"/>
      <c r="K1881" s="31"/>
      <c r="L1881" s="33"/>
    </row>
    <row r="1882" spans="2:12" ht="15">
      <c r="B1882" s="9"/>
      <c r="C1882" s="9"/>
      <c r="D1882" s="9"/>
      <c r="E1882" s="31"/>
      <c r="F1882" s="32"/>
      <c r="G1882" s="9"/>
      <c r="H1882" s="9"/>
      <c r="I1882" s="9"/>
      <c r="J1882" s="9"/>
      <c r="K1882" s="31"/>
      <c r="L1882" s="33"/>
    </row>
    <row r="1883" spans="2:12" ht="15">
      <c r="B1883" s="9"/>
      <c r="C1883" s="9"/>
      <c r="D1883" s="9"/>
      <c r="E1883" s="31"/>
      <c r="F1883" s="32"/>
      <c r="G1883" s="9"/>
      <c r="H1883" s="9"/>
      <c r="I1883" s="9"/>
      <c r="J1883" s="9"/>
      <c r="K1883" s="31"/>
      <c r="L1883" s="33"/>
    </row>
    <row r="1884" spans="2:12" ht="15">
      <c r="B1884" s="9"/>
      <c r="C1884" s="9"/>
      <c r="D1884" s="9"/>
      <c r="E1884" s="31"/>
      <c r="F1884" s="32"/>
      <c r="G1884" s="9"/>
      <c r="H1884" s="9"/>
      <c r="I1884" s="9"/>
      <c r="J1884" s="9"/>
      <c r="K1884" s="31"/>
      <c r="L1884" s="33"/>
    </row>
    <row r="1885" spans="2:12" ht="15">
      <c r="B1885" s="9"/>
      <c r="C1885" s="9"/>
      <c r="D1885" s="9"/>
      <c r="E1885" s="31"/>
      <c r="F1885" s="32"/>
      <c r="G1885" s="9"/>
      <c r="H1885" s="9"/>
      <c r="I1885" s="9"/>
      <c r="J1885" s="9"/>
      <c r="K1885" s="31"/>
      <c r="L1885" s="33"/>
    </row>
    <row r="1886" spans="2:12" ht="15">
      <c r="B1886" s="9"/>
      <c r="C1886" s="9"/>
      <c r="D1886" s="9"/>
      <c r="E1886" s="31"/>
      <c r="F1886" s="32"/>
      <c r="G1886" s="9"/>
      <c r="H1886" s="9"/>
      <c r="I1886" s="9"/>
      <c r="J1886" s="9"/>
      <c r="K1886" s="31"/>
      <c r="L1886" s="33"/>
    </row>
    <row r="1887" spans="2:12" ht="15">
      <c r="B1887" s="9"/>
      <c r="C1887" s="9"/>
      <c r="D1887" s="9"/>
      <c r="E1887" s="31"/>
      <c r="F1887" s="32"/>
      <c r="G1887" s="9"/>
      <c r="H1887" s="9"/>
      <c r="I1887" s="9"/>
      <c r="J1887" s="9"/>
      <c r="K1887" s="31"/>
      <c r="L1887" s="33"/>
    </row>
    <row r="1888" spans="2:12" ht="15">
      <c r="B1888" s="9"/>
      <c r="C1888" s="9"/>
      <c r="D1888" s="9"/>
      <c r="E1888" s="31"/>
      <c r="F1888" s="32"/>
      <c r="G1888" s="9"/>
      <c r="H1888" s="9"/>
      <c r="I1888" s="9"/>
      <c r="J1888" s="9"/>
      <c r="K1888" s="31"/>
      <c r="L1888" s="33"/>
    </row>
    <row r="1889" spans="2:12" ht="15">
      <c r="B1889" s="9"/>
      <c r="C1889" s="9"/>
      <c r="D1889" s="9"/>
      <c r="E1889" s="31"/>
      <c r="F1889" s="32"/>
      <c r="G1889" s="9"/>
      <c r="H1889" s="9"/>
      <c r="I1889" s="9"/>
      <c r="J1889" s="9"/>
      <c r="K1889" s="31"/>
      <c r="L1889" s="33"/>
    </row>
    <row r="1890" spans="2:12" ht="15">
      <c r="B1890" s="9"/>
      <c r="C1890" s="9"/>
      <c r="D1890" s="9"/>
      <c r="E1890" s="31"/>
      <c r="F1890" s="32"/>
      <c r="G1890" s="9"/>
      <c r="H1890" s="9"/>
      <c r="I1890" s="9"/>
      <c r="J1890" s="9"/>
      <c r="K1890" s="31"/>
      <c r="L1890" s="33"/>
    </row>
    <row r="1891" spans="2:12" ht="15">
      <c r="B1891" s="9"/>
      <c r="C1891" s="9"/>
      <c r="D1891" s="9"/>
      <c r="E1891" s="31"/>
      <c r="F1891" s="32"/>
      <c r="G1891" s="9"/>
      <c r="H1891" s="9"/>
      <c r="I1891" s="9"/>
      <c r="J1891" s="9"/>
      <c r="K1891" s="31"/>
      <c r="L1891" s="33"/>
    </row>
    <row r="1892" spans="2:12" ht="15">
      <c r="B1892" s="9"/>
      <c r="C1892" s="9"/>
      <c r="D1892" s="9"/>
      <c r="E1892" s="31"/>
      <c r="F1892" s="32"/>
      <c r="G1892" s="9"/>
      <c r="H1892" s="9"/>
      <c r="I1892" s="9"/>
      <c r="J1892" s="9"/>
      <c r="K1892" s="31"/>
      <c r="L1892" s="33"/>
    </row>
    <row r="1893" spans="2:12" ht="15">
      <c r="B1893" s="9"/>
      <c r="C1893" s="9"/>
      <c r="D1893" s="9"/>
      <c r="E1893" s="31"/>
      <c r="F1893" s="32"/>
      <c r="G1893" s="9"/>
      <c r="H1893" s="9"/>
      <c r="I1893" s="9"/>
      <c r="J1893" s="9"/>
      <c r="K1893" s="31"/>
      <c r="L1893" s="33"/>
    </row>
    <row r="1894" spans="2:12" ht="15">
      <c r="B1894" s="9"/>
      <c r="C1894" s="9"/>
      <c r="D1894" s="9"/>
      <c r="E1894" s="31"/>
      <c r="F1894" s="32"/>
      <c r="G1894" s="9"/>
      <c r="H1894" s="9"/>
      <c r="I1894" s="9"/>
      <c r="J1894" s="9"/>
      <c r="K1894" s="31"/>
      <c r="L1894" s="33"/>
    </row>
    <row r="1895" spans="2:12" ht="15">
      <c r="B1895" s="9"/>
      <c r="C1895" s="9"/>
      <c r="D1895" s="9"/>
      <c r="E1895" s="31"/>
      <c r="F1895" s="32"/>
      <c r="G1895" s="9"/>
      <c r="H1895" s="9"/>
      <c r="I1895" s="9"/>
      <c r="J1895" s="9"/>
      <c r="K1895" s="31"/>
      <c r="L1895" s="33"/>
    </row>
    <row r="1896" spans="2:12" ht="15">
      <c r="B1896" s="9"/>
      <c r="C1896" s="9"/>
      <c r="D1896" s="9"/>
      <c r="E1896" s="31"/>
      <c r="F1896" s="32"/>
      <c r="G1896" s="9"/>
      <c r="H1896" s="9"/>
      <c r="I1896" s="9"/>
      <c r="J1896" s="9"/>
      <c r="K1896" s="31"/>
      <c r="L1896" s="33"/>
    </row>
    <row r="1897" spans="2:12" ht="15">
      <c r="B1897" s="9"/>
      <c r="C1897" s="9"/>
      <c r="D1897" s="9"/>
      <c r="E1897" s="31"/>
      <c r="F1897" s="32"/>
      <c r="G1897" s="9"/>
      <c r="H1897" s="9"/>
      <c r="I1897" s="9"/>
      <c r="J1897" s="9"/>
      <c r="K1897" s="31"/>
      <c r="L1897" s="33"/>
    </row>
    <row r="1898" spans="2:12" ht="15">
      <c r="B1898" s="9"/>
      <c r="C1898" s="9"/>
      <c r="D1898" s="9"/>
      <c r="E1898" s="31"/>
      <c r="F1898" s="32"/>
      <c r="G1898" s="9"/>
      <c r="H1898" s="9"/>
      <c r="I1898" s="9"/>
      <c r="J1898" s="9"/>
      <c r="K1898" s="31"/>
      <c r="L1898" s="33"/>
    </row>
    <row r="1899" spans="2:12" ht="15">
      <c r="B1899" s="9"/>
      <c r="C1899" s="9"/>
      <c r="D1899" s="9"/>
      <c r="E1899" s="31"/>
      <c r="F1899" s="32"/>
      <c r="G1899" s="9"/>
      <c r="H1899" s="9"/>
      <c r="I1899" s="9"/>
      <c r="J1899" s="9"/>
      <c r="K1899" s="31"/>
      <c r="L1899" s="33"/>
    </row>
    <row r="1900" spans="2:12" ht="15">
      <c r="B1900" s="9"/>
      <c r="C1900" s="9"/>
      <c r="D1900" s="9"/>
      <c r="E1900" s="31"/>
      <c r="F1900" s="32"/>
      <c r="G1900" s="9"/>
      <c r="H1900" s="9"/>
      <c r="I1900" s="9"/>
      <c r="J1900" s="9"/>
      <c r="K1900" s="31"/>
      <c r="L1900" s="33"/>
    </row>
    <row r="1901" spans="2:12" ht="15">
      <c r="B1901" s="9"/>
      <c r="C1901" s="9"/>
      <c r="D1901" s="9"/>
      <c r="E1901" s="31"/>
      <c r="F1901" s="32"/>
      <c r="G1901" s="9"/>
      <c r="H1901" s="9"/>
      <c r="I1901" s="9"/>
      <c r="J1901" s="9"/>
      <c r="K1901" s="31"/>
      <c r="L1901" s="33"/>
    </row>
    <row r="1902" spans="2:12" ht="15">
      <c r="B1902" s="9"/>
      <c r="C1902" s="9"/>
      <c r="D1902" s="9"/>
      <c r="E1902" s="31"/>
      <c r="F1902" s="32"/>
      <c r="G1902" s="9"/>
      <c r="H1902" s="9"/>
      <c r="I1902" s="9"/>
      <c r="J1902" s="9"/>
      <c r="K1902" s="31"/>
      <c r="L1902" s="33"/>
    </row>
    <row r="1903" spans="2:12" ht="15">
      <c r="B1903" s="9"/>
      <c r="C1903" s="9"/>
      <c r="D1903" s="9"/>
      <c r="E1903" s="31"/>
      <c r="F1903" s="32"/>
      <c r="G1903" s="9"/>
      <c r="H1903" s="9"/>
      <c r="I1903" s="9"/>
      <c r="J1903" s="9"/>
      <c r="K1903" s="31"/>
      <c r="L1903" s="33"/>
    </row>
    <row r="1904" spans="2:12" ht="15">
      <c r="B1904" s="9"/>
      <c r="C1904" s="9"/>
      <c r="D1904" s="9"/>
      <c r="E1904" s="31"/>
      <c r="F1904" s="32"/>
      <c r="G1904" s="9"/>
      <c r="H1904" s="9"/>
      <c r="I1904" s="9"/>
      <c r="J1904" s="9"/>
      <c r="K1904" s="31"/>
      <c r="L1904" s="33"/>
    </row>
    <row r="1905" spans="2:12" ht="15">
      <c r="B1905" s="9"/>
      <c r="C1905" s="9"/>
      <c r="D1905" s="9"/>
      <c r="E1905" s="31"/>
      <c r="F1905" s="32"/>
      <c r="G1905" s="9"/>
      <c r="H1905" s="9"/>
      <c r="I1905" s="9"/>
      <c r="J1905" s="9"/>
      <c r="K1905" s="31"/>
      <c r="L1905" s="33"/>
    </row>
    <row r="1906" spans="2:12" ht="15">
      <c r="B1906" s="9"/>
      <c r="C1906" s="9"/>
      <c r="D1906" s="9"/>
      <c r="E1906" s="31"/>
      <c r="F1906" s="32"/>
      <c r="G1906" s="9"/>
      <c r="H1906" s="9"/>
      <c r="I1906" s="9"/>
      <c r="J1906" s="9"/>
      <c r="K1906" s="31"/>
      <c r="L1906" s="33"/>
    </row>
    <row r="1907" spans="2:12" ht="15">
      <c r="B1907" s="9"/>
      <c r="C1907" s="9"/>
      <c r="D1907" s="9"/>
      <c r="E1907" s="31"/>
      <c r="F1907" s="32"/>
      <c r="G1907" s="9"/>
      <c r="H1907" s="9"/>
      <c r="I1907" s="9"/>
      <c r="J1907" s="9"/>
      <c r="K1907" s="31"/>
      <c r="L1907" s="33"/>
    </row>
    <row r="1908" spans="2:12" ht="15">
      <c r="B1908" s="9"/>
      <c r="C1908" s="9"/>
      <c r="D1908" s="9"/>
      <c r="E1908" s="31"/>
      <c r="F1908" s="32"/>
      <c r="G1908" s="9"/>
      <c r="H1908" s="9"/>
      <c r="I1908" s="9"/>
      <c r="J1908" s="9"/>
      <c r="K1908" s="31"/>
      <c r="L1908" s="33"/>
    </row>
    <row r="1909" spans="2:12" ht="15">
      <c r="B1909" s="9"/>
      <c r="C1909" s="9"/>
      <c r="D1909" s="9"/>
      <c r="E1909" s="31"/>
      <c r="F1909" s="32"/>
      <c r="G1909" s="9"/>
      <c r="H1909" s="9"/>
      <c r="I1909" s="9"/>
      <c r="J1909" s="9"/>
      <c r="K1909" s="31"/>
      <c r="L1909" s="33"/>
    </row>
    <row r="1910" spans="2:12" ht="15">
      <c r="B1910" s="9"/>
      <c r="C1910" s="9"/>
      <c r="D1910" s="9"/>
      <c r="E1910" s="31"/>
      <c r="F1910" s="32"/>
      <c r="G1910" s="9"/>
      <c r="H1910" s="9"/>
      <c r="I1910" s="9"/>
      <c r="J1910" s="9"/>
      <c r="K1910" s="31"/>
      <c r="L1910" s="33"/>
    </row>
    <row r="1911" spans="2:12" ht="15">
      <c r="B1911" s="9"/>
      <c r="C1911" s="9"/>
      <c r="D1911" s="9"/>
      <c r="E1911" s="31"/>
      <c r="F1911" s="32"/>
      <c r="G1911" s="9"/>
      <c r="H1911" s="9"/>
      <c r="I1911" s="9"/>
      <c r="J1911" s="9"/>
      <c r="K1911" s="31"/>
      <c r="L1911" s="33"/>
    </row>
    <row r="1912" spans="2:12" ht="15">
      <c r="B1912" s="9"/>
      <c r="C1912" s="9"/>
      <c r="D1912" s="9"/>
      <c r="E1912" s="31"/>
      <c r="F1912" s="32"/>
      <c r="G1912" s="9"/>
      <c r="H1912" s="9"/>
      <c r="I1912" s="9"/>
      <c r="J1912" s="9"/>
      <c r="K1912" s="31"/>
      <c r="L1912" s="33"/>
    </row>
    <row r="1913" spans="2:12" ht="15">
      <c r="B1913" s="9"/>
      <c r="C1913" s="9"/>
      <c r="D1913" s="9"/>
      <c r="E1913" s="31"/>
      <c r="F1913" s="32"/>
      <c r="G1913" s="9"/>
      <c r="H1913" s="9"/>
      <c r="I1913" s="9"/>
      <c r="J1913" s="9"/>
      <c r="K1913" s="31"/>
      <c r="L1913" s="33"/>
    </row>
    <row r="1914" spans="2:12" ht="15">
      <c r="B1914" s="9"/>
      <c r="C1914" s="9"/>
      <c r="D1914" s="9"/>
      <c r="E1914" s="31"/>
      <c r="F1914" s="32"/>
      <c r="G1914" s="9"/>
      <c r="H1914" s="9"/>
      <c r="I1914" s="9"/>
      <c r="J1914" s="9"/>
      <c r="K1914" s="31"/>
      <c r="L1914" s="33"/>
    </row>
    <row r="1915" spans="2:12" ht="15">
      <c r="B1915" s="9"/>
      <c r="C1915" s="9"/>
      <c r="D1915" s="9"/>
      <c r="E1915" s="31"/>
      <c r="F1915" s="32"/>
      <c r="G1915" s="9"/>
      <c r="H1915" s="9"/>
      <c r="I1915" s="9"/>
      <c r="J1915" s="9"/>
      <c r="K1915" s="31"/>
      <c r="L1915" s="33"/>
    </row>
    <row r="1916" spans="2:12" ht="15">
      <c r="B1916" s="9"/>
      <c r="C1916" s="9"/>
      <c r="D1916" s="9"/>
      <c r="E1916" s="31"/>
      <c r="F1916" s="32"/>
      <c r="G1916" s="9"/>
      <c r="H1916" s="9"/>
      <c r="I1916" s="9"/>
      <c r="J1916" s="9"/>
      <c r="K1916" s="31"/>
      <c r="L1916" s="33"/>
    </row>
    <row r="1917" spans="2:12" ht="15">
      <c r="B1917" s="9"/>
      <c r="C1917" s="9"/>
      <c r="D1917" s="9"/>
      <c r="E1917" s="31"/>
      <c r="F1917" s="32"/>
      <c r="G1917" s="9"/>
      <c r="H1917" s="9"/>
      <c r="I1917" s="9"/>
      <c r="J1917" s="9"/>
      <c r="K1917" s="31"/>
      <c r="L1917" s="33"/>
    </row>
    <row r="1918" spans="2:12" ht="15">
      <c r="B1918" s="9"/>
      <c r="C1918" s="9"/>
      <c r="D1918" s="9"/>
      <c r="E1918" s="31"/>
      <c r="F1918" s="32"/>
      <c r="G1918" s="9"/>
      <c r="H1918" s="9"/>
      <c r="I1918" s="9"/>
      <c r="J1918" s="9"/>
      <c r="K1918" s="31"/>
      <c r="L1918" s="33"/>
    </row>
    <row r="1919" spans="2:12" ht="15">
      <c r="B1919" s="9"/>
      <c r="C1919" s="9"/>
      <c r="D1919" s="9"/>
      <c r="E1919" s="31"/>
      <c r="F1919" s="32"/>
      <c r="G1919" s="9"/>
      <c r="H1919" s="9"/>
      <c r="I1919" s="9"/>
      <c r="J1919" s="9"/>
      <c r="K1919" s="31"/>
      <c r="L1919" s="33"/>
    </row>
    <row r="1920" spans="2:12" ht="15">
      <c r="B1920" s="9"/>
      <c r="C1920" s="9"/>
      <c r="D1920" s="9"/>
      <c r="E1920" s="31"/>
      <c r="F1920" s="32"/>
      <c r="G1920" s="9"/>
      <c r="H1920" s="9"/>
      <c r="I1920" s="9"/>
      <c r="J1920" s="9"/>
      <c r="K1920" s="31"/>
      <c r="L1920" s="33"/>
    </row>
    <row r="1921" spans="2:12" ht="15">
      <c r="B1921" s="9"/>
      <c r="C1921" s="9"/>
      <c r="D1921" s="9"/>
      <c r="E1921" s="31"/>
      <c r="F1921" s="32"/>
      <c r="G1921" s="9"/>
      <c r="H1921" s="9"/>
      <c r="I1921" s="9"/>
      <c r="J1921" s="9"/>
      <c r="K1921" s="31"/>
      <c r="L1921" s="33"/>
    </row>
    <row r="1922" spans="2:12" ht="15">
      <c r="B1922" s="9"/>
      <c r="C1922" s="9"/>
      <c r="D1922" s="9"/>
      <c r="E1922" s="31"/>
      <c r="F1922" s="32"/>
      <c r="G1922" s="9"/>
      <c r="H1922" s="9"/>
      <c r="I1922" s="9"/>
      <c r="J1922" s="9"/>
      <c r="K1922" s="31"/>
      <c r="L1922" s="33"/>
    </row>
    <row r="1923" spans="2:12" ht="15">
      <c r="B1923" s="9"/>
      <c r="C1923" s="9"/>
      <c r="D1923" s="9"/>
      <c r="E1923" s="31"/>
      <c r="F1923" s="32"/>
      <c r="G1923" s="9"/>
      <c r="H1923" s="9"/>
      <c r="I1923" s="9"/>
      <c r="J1923" s="9"/>
      <c r="K1923" s="31"/>
      <c r="L1923" s="33"/>
    </row>
    <row r="1924" spans="2:12" ht="15">
      <c r="B1924" s="9"/>
      <c r="C1924" s="9"/>
      <c r="D1924" s="9"/>
      <c r="E1924" s="31"/>
      <c r="F1924" s="32"/>
      <c r="G1924" s="9"/>
      <c r="H1924" s="9"/>
      <c r="I1924" s="9"/>
      <c r="J1924" s="9"/>
      <c r="K1924" s="31"/>
      <c r="L1924" s="33"/>
    </row>
    <row r="1925" spans="2:12" ht="15">
      <c r="B1925" s="9"/>
      <c r="C1925" s="9"/>
      <c r="D1925" s="9"/>
      <c r="E1925" s="31"/>
      <c r="F1925" s="32"/>
      <c r="G1925" s="9"/>
      <c r="H1925" s="9"/>
      <c r="I1925" s="9"/>
      <c r="J1925" s="9"/>
      <c r="K1925" s="31"/>
      <c r="L1925" s="33"/>
    </row>
    <row r="1926" spans="2:12" ht="15">
      <c r="B1926" s="9"/>
      <c r="C1926" s="9"/>
      <c r="D1926" s="9"/>
      <c r="E1926" s="31"/>
      <c r="F1926" s="32"/>
      <c r="G1926" s="9"/>
      <c r="H1926" s="9"/>
      <c r="I1926" s="9"/>
      <c r="J1926" s="9"/>
      <c r="K1926" s="31"/>
      <c r="L1926" s="33"/>
    </row>
    <row r="1927" spans="2:12" ht="15">
      <c r="B1927" s="9"/>
      <c r="C1927" s="9"/>
      <c r="D1927" s="9"/>
      <c r="E1927" s="31"/>
      <c r="F1927" s="32"/>
      <c r="G1927" s="9"/>
      <c r="H1927" s="9"/>
      <c r="I1927" s="9"/>
      <c r="J1927" s="9"/>
      <c r="K1927" s="31"/>
      <c r="L1927" s="33"/>
    </row>
    <row r="1928" spans="2:12" ht="15">
      <c r="B1928" s="9"/>
      <c r="C1928" s="9"/>
      <c r="D1928" s="9"/>
      <c r="E1928" s="31"/>
      <c r="F1928" s="32"/>
      <c r="G1928" s="9"/>
      <c r="H1928" s="9"/>
      <c r="I1928" s="9"/>
      <c r="J1928" s="9"/>
      <c r="K1928" s="31"/>
      <c r="L1928" s="33"/>
    </row>
    <row r="1929" spans="2:12" ht="15">
      <c r="B1929" s="9"/>
      <c r="C1929" s="9"/>
      <c r="D1929" s="9"/>
      <c r="E1929" s="31"/>
      <c r="F1929" s="32"/>
      <c r="G1929" s="9"/>
      <c r="H1929" s="9"/>
      <c r="I1929" s="9"/>
      <c r="J1929" s="9"/>
      <c r="K1929" s="31"/>
      <c r="L1929" s="33"/>
    </row>
    <row r="1930" spans="2:12" ht="15">
      <c r="B1930" s="9"/>
      <c r="C1930" s="9"/>
      <c r="D1930" s="9"/>
      <c r="E1930" s="31"/>
      <c r="F1930" s="32"/>
      <c r="G1930" s="9"/>
      <c r="H1930" s="9"/>
      <c r="I1930" s="9"/>
      <c r="J1930" s="9"/>
      <c r="K1930" s="31"/>
      <c r="L1930" s="33"/>
    </row>
    <row r="1931" spans="2:12" ht="15">
      <c r="B1931" s="9"/>
      <c r="C1931" s="9"/>
      <c r="D1931" s="9"/>
      <c r="E1931" s="31"/>
      <c r="F1931" s="32"/>
      <c r="G1931" s="9"/>
      <c r="H1931" s="9"/>
      <c r="I1931" s="9"/>
      <c r="J1931" s="9"/>
      <c r="K1931" s="31"/>
      <c r="L1931" s="33"/>
    </row>
    <row r="1932" spans="2:12" ht="15">
      <c r="B1932" s="9"/>
      <c r="C1932" s="9"/>
      <c r="D1932" s="9"/>
      <c r="E1932" s="31"/>
      <c r="F1932" s="32"/>
      <c r="G1932" s="9"/>
      <c r="H1932" s="9"/>
      <c r="I1932" s="9"/>
      <c r="J1932" s="9"/>
      <c r="K1932" s="31"/>
      <c r="L1932" s="33"/>
    </row>
    <row r="1933" spans="2:12" ht="15">
      <c r="B1933" s="9"/>
      <c r="C1933" s="9"/>
      <c r="D1933" s="9"/>
      <c r="E1933" s="31"/>
      <c r="F1933" s="32"/>
      <c r="G1933" s="9"/>
      <c r="H1933" s="9"/>
      <c r="I1933" s="9"/>
      <c r="J1933" s="9"/>
      <c r="K1933" s="31"/>
      <c r="L1933" s="33"/>
    </row>
    <row r="1934" spans="2:12" ht="15">
      <c r="B1934" s="9"/>
      <c r="C1934" s="9"/>
      <c r="D1934" s="9"/>
      <c r="E1934" s="31"/>
      <c r="F1934" s="32"/>
      <c r="G1934" s="9"/>
      <c r="H1934" s="9"/>
      <c r="I1934" s="9"/>
      <c r="J1934" s="9"/>
      <c r="K1934" s="31"/>
      <c r="L1934" s="33"/>
    </row>
    <row r="1935" spans="2:12" ht="15">
      <c r="B1935" s="9"/>
      <c r="C1935" s="9"/>
      <c r="D1935" s="9"/>
      <c r="E1935" s="31"/>
      <c r="F1935" s="32"/>
      <c r="G1935" s="9"/>
      <c r="H1935" s="9"/>
      <c r="I1935" s="9"/>
      <c r="J1935" s="9"/>
      <c r="K1935" s="31"/>
      <c r="L1935" s="33"/>
    </row>
    <row r="1936" spans="2:12" ht="15">
      <c r="B1936" s="9"/>
      <c r="C1936" s="9"/>
      <c r="D1936" s="9"/>
      <c r="E1936" s="31"/>
      <c r="F1936" s="32"/>
      <c r="G1936" s="9"/>
      <c r="H1936" s="9"/>
      <c r="I1936" s="9"/>
      <c r="J1936" s="9"/>
      <c r="K1936" s="31"/>
      <c r="L1936" s="33"/>
    </row>
    <row r="1937" spans="2:12" ht="15">
      <c r="B1937" s="9"/>
      <c r="C1937" s="9"/>
      <c r="D1937" s="9"/>
      <c r="E1937" s="31"/>
      <c r="F1937" s="32"/>
      <c r="G1937" s="9"/>
      <c r="H1937" s="9"/>
      <c r="I1937" s="9"/>
      <c r="J1937" s="9"/>
      <c r="K1937" s="31"/>
      <c r="L1937" s="33"/>
    </row>
    <row r="1938" spans="2:12" ht="15">
      <c r="B1938" s="9"/>
      <c r="C1938" s="9"/>
      <c r="D1938" s="9"/>
      <c r="E1938" s="31"/>
      <c r="F1938" s="32"/>
      <c r="G1938" s="9"/>
      <c r="H1938" s="9"/>
      <c r="I1938" s="9"/>
      <c r="J1938" s="9"/>
      <c r="K1938" s="31"/>
      <c r="L1938" s="33"/>
    </row>
    <row r="1939" spans="2:12" ht="15">
      <c r="B1939" s="9"/>
      <c r="C1939" s="9"/>
      <c r="D1939" s="9"/>
      <c r="E1939" s="31"/>
      <c r="F1939" s="32"/>
      <c r="G1939" s="9"/>
      <c r="H1939" s="9"/>
      <c r="I1939" s="9"/>
      <c r="J1939" s="9"/>
      <c r="K1939" s="31"/>
      <c r="L1939" s="33"/>
    </row>
    <row r="1940" spans="2:12" ht="15">
      <c r="B1940" s="9"/>
      <c r="C1940" s="9"/>
      <c r="D1940" s="9"/>
      <c r="E1940" s="31"/>
      <c r="F1940" s="32"/>
      <c r="G1940" s="9"/>
      <c r="H1940" s="9"/>
      <c r="I1940" s="9"/>
      <c r="J1940" s="9"/>
      <c r="K1940" s="31"/>
      <c r="L1940" s="33"/>
    </row>
    <row r="1941" spans="2:12" ht="15">
      <c r="B1941" s="9"/>
      <c r="C1941" s="9"/>
      <c r="D1941" s="9"/>
      <c r="E1941" s="31"/>
      <c r="F1941" s="32"/>
      <c r="G1941" s="9"/>
      <c r="H1941" s="9"/>
      <c r="I1941" s="9"/>
      <c r="J1941" s="9"/>
      <c r="K1941" s="31"/>
      <c r="L1941" s="33"/>
    </row>
    <row r="1942" spans="2:12" ht="15">
      <c r="B1942" s="9"/>
      <c r="C1942" s="9"/>
      <c r="D1942" s="9"/>
      <c r="E1942" s="31"/>
      <c r="F1942" s="32"/>
      <c r="G1942" s="9"/>
      <c r="H1942" s="9"/>
      <c r="I1942" s="9"/>
      <c r="J1942" s="9"/>
      <c r="K1942" s="31"/>
      <c r="L1942" s="33"/>
    </row>
    <row r="1943" spans="2:12" ht="15">
      <c r="B1943" s="9"/>
      <c r="C1943" s="9"/>
      <c r="D1943" s="9"/>
      <c r="E1943" s="31"/>
      <c r="F1943" s="32"/>
      <c r="G1943" s="9"/>
      <c r="H1943" s="9"/>
      <c r="I1943" s="9"/>
      <c r="J1943" s="9"/>
      <c r="K1943" s="31"/>
      <c r="L1943" s="33"/>
    </row>
    <row r="1944" spans="2:12" ht="15">
      <c r="B1944" s="9"/>
      <c r="C1944" s="9"/>
      <c r="D1944" s="9"/>
      <c r="E1944" s="31"/>
      <c r="F1944" s="32"/>
      <c r="G1944" s="9"/>
      <c r="H1944" s="9"/>
      <c r="I1944" s="9"/>
      <c r="J1944" s="9"/>
      <c r="K1944" s="31"/>
      <c r="L1944" s="33"/>
    </row>
    <row r="1945" spans="2:12" ht="15">
      <c r="B1945" s="9"/>
      <c r="C1945" s="9"/>
      <c r="D1945" s="9"/>
      <c r="E1945" s="31"/>
      <c r="F1945" s="32"/>
      <c r="G1945" s="9"/>
      <c r="H1945" s="9"/>
      <c r="I1945" s="9"/>
      <c r="J1945" s="9"/>
      <c r="K1945" s="31"/>
      <c r="L1945" s="33"/>
    </row>
    <row r="1946" spans="2:12" ht="15">
      <c r="B1946" s="9"/>
      <c r="C1946" s="9"/>
      <c r="D1946" s="9"/>
      <c r="E1946" s="31"/>
      <c r="F1946" s="32"/>
      <c r="G1946" s="9"/>
      <c r="H1946" s="9"/>
      <c r="I1946" s="9"/>
      <c r="J1946" s="9"/>
      <c r="K1946" s="31"/>
      <c r="L1946" s="33"/>
    </row>
    <row r="1947" spans="2:12" ht="15">
      <c r="B1947" s="9"/>
      <c r="C1947" s="9"/>
      <c r="D1947" s="9"/>
      <c r="E1947" s="31"/>
      <c r="F1947" s="32"/>
      <c r="G1947" s="9"/>
      <c r="H1947" s="9"/>
      <c r="I1947" s="9"/>
      <c r="J1947" s="9"/>
      <c r="K1947" s="31"/>
      <c r="L1947" s="33"/>
    </row>
    <row r="1948" spans="2:12" ht="15">
      <c r="B1948" s="9"/>
      <c r="C1948" s="9"/>
      <c r="D1948" s="9"/>
      <c r="E1948" s="31"/>
      <c r="F1948" s="32"/>
      <c r="G1948" s="9"/>
      <c r="H1948" s="9"/>
      <c r="I1948" s="9"/>
      <c r="J1948" s="9"/>
      <c r="K1948" s="31"/>
      <c r="L1948" s="33"/>
    </row>
    <row r="1949" spans="2:12" ht="15">
      <c r="B1949" s="9"/>
      <c r="C1949" s="9"/>
      <c r="D1949" s="9"/>
      <c r="E1949" s="31"/>
      <c r="F1949" s="32"/>
      <c r="G1949" s="9"/>
      <c r="H1949" s="9"/>
      <c r="I1949" s="9"/>
      <c r="J1949" s="9"/>
      <c r="K1949" s="31"/>
      <c r="L1949" s="33"/>
    </row>
    <row r="1950" spans="2:12" ht="15">
      <c r="B1950" s="9"/>
      <c r="C1950" s="9"/>
      <c r="D1950" s="9"/>
      <c r="E1950" s="31"/>
      <c r="F1950" s="32"/>
      <c r="G1950" s="9"/>
      <c r="H1950" s="9"/>
      <c r="I1950" s="9"/>
      <c r="J1950" s="9"/>
      <c r="K1950" s="31"/>
      <c r="L1950" s="33"/>
    </row>
    <row r="1951" spans="2:12" ht="15">
      <c r="B1951" s="9"/>
      <c r="C1951" s="9"/>
      <c r="D1951" s="9"/>
      <c r="E1951" s="31"/>
      <c r="F1951" s="32"/>
      <c r="G1951" s="9"/>
      <c r="H1951" s="9"/>
      <c r="I1951" s="9"/>
      <c r="J1951" s="9"/>
      <c r="K1951" s="31"/>
      <c r="L1951" s="33"/>
    </row>
    <row r="1952" spans="2:12" ht="15">
      <c r="B1952" s="9"/>
      <c r="C1952" s="9"/>
      <c r="D1952" s="9"/>
      <c r="E1952" s="31"/>
      <c r="F1952" s="32"/>
      <c r="G1952" s="9"/>
      <c r="H1952" s="9"/>
      <c r="I1952" s="9"/>
      <c r="J1952" s="9"/>
      <c r="K1952" s="31"/>
      <c r="L1952" s="33"/>
    </row>
    <row r="1953" spans="2:12" ht="15">
      <c r="B1953" s="9"/>
      <c r="C1953" s="9"/>
      <c r="D1953" s="9"/>
      <c r="E1953" s="31"/>
      <c r="F1953" s="32"/>
      <c r="G1953" s="9"/>
      <c r="H1953" s="9"/>
      <c r="I1953" s="9"/>
      <c r="J1953" s="9"/>
      <c r="K1953" s="31"/>
      <c r="L1953" s="33"/>
    </row>
    <row r="1954" spans="2:12" ht="15">
      <c r="B1954" s="9"/>
      <c r="C1954" s="9"/>
      <c r="D1954" s="9"/>
      <c r="E1954" s="31"/>
      <c r="F1954" s="32"/>
      <c r="G1954" s="9"/>
      <c r="H1954" s="9"/>
      <c r="I1954" s="9"/>
      <c r="J1954" s="9"/>
      <c r="K1954" s="31"/>
      <c r="L1954" s="33"/>
    </row>
    <row r="1955" spans="2:12" ht="15">
      <c r="B1955" s="9"/>
      <c r="C1955" s="9"/>
      <c r="D1955" s="9"/>
      <c r="E1955" s="31"/>
      <c r="F1955" s="32"/>
      <c r="G1955" s="9"/>
      <c r="H1955" s="9"/>
      <c r="I1955" s="9"/>
      <c r="J1955" s="9"/>
      <c r="K1955" s="31"/>
      <c r="L1955" s="33"/>
    </row>
    <row r="1956" spans="2:12" ht="15">
      <c r="B1956" s="9"/>
      <c r="C1956" s="9"/>
      <c r="D1956" s="9"/>
      <c r="E1956" s="31"/>
      <c r="F1956" s="32"/>
      <c r="G1956" s="9"/>
      <c r="H1956" s="9"/>
      <c r="I1956" s="9"/>
      <c r="J1956" s="9"/>
      <c r="K1956" s="31"/>
      <c r="L1956" s="33"/>
    </row>
    <row r="1957" spans="2:12" ht="15">
      <c r="B1957" s="9"/>
      <c r="C1957" s="9"/>
      <c r="D1957" s="9"/>
      <c r="E1957" s="31"/>
      <c r="F1957" s="32"/>
      <c r="G1957" s="9"/>
      <c r="H1957" s="9"/>
      <c r="I1957" s="9"/>
      <c r="J1957" s="9"/>
      <c r="K1957" s="31"/>
      <c r="L1957" s="33"/>
    </row>
    <row r="1958" spans="2:12" ht="15">
      <c r="B1958" s="9"/>
      <c r="C1958" s="9"/>
      <c r="D1958" s="9"/>
      <c r="E1958" s="31"/>
      <c r="F1958" s="32"/>
      <c r="G1958" s="9"/>
      <c r="H1958" s="9"/>
      <c r="I1958" s="9"/>
      <c r="J1958" s="9"/>
      <c r="K1958" s="31"/>
      <c r="L1958" s="33"/>
    </row>
    <row r="1959" spans="2:12" ht="15">
      <c r="B1959" s="9"/>
      <c r="C1959" s="9"/>
      <c r="D1959" s="9"/>
      <c r="E1959" s="31"/>
      <c r="F1959" s="32"/>
      <c r="G1959" s="9"/>
      <c r="H1959" s="9"/>
      <c r="I1959" s="9"/>
      <c r="J1959" s="9"/>
      <c r="K1959" s="31"/>
      <c r="L1959" s="33"/>
    </row>
    <row r="1960" spans="2:12" ht="15">
      <c r="B1960" s="9"/>
      <c r="C1960" s="9"/>
      <c r="D1960" s="9"/>
      <c r="E1960" s="31"/>
      <c r="F1960" s="32"/>
      <c r="G1960" s="9"/>
      <c r="H1960" s="9"/>
      <c r="I1960" s="9"/>
      <c r="J1960" s="9"/>
      <c r="K1960" s="31"/>
      <c r="L1960" s="33"/>
    </row>
    <row r="1961" spans="2:12" ht="15">
      <c r="B1961" s="9"/>
      <c r="C1961" s="9"/>
      <c r="D1961" s="9"/>
      <c r="E1961" s="31"/>
      <c r="F1961" s="32"/>
      <c r="G1961" s="9"/>
      <c r="H1961" s="9"/>
      <c r="I1961" s="9"/>
      <c r="J1961" s="9"/>
      <c r="K1961" s="31"/>
      <c r="L1961" s="33"/>
    </row>
    <row r="1962" spans="2:12" ht="15">
      <c r="B1962" s="9"/>
      <c r="C1962" s="9"/>
      <c r="D1962" s="9"/>
      <c r="E1962" s="31"/>
      <c r="F1962" s="32"/>
      <c r="G1962" s="9"/>
      <c r="H1962" s="9"/>
      <c r="I1962" s="9"/>
      <c r="J1962" s="9"/>
      <c r="K1962" s="31"/>
      <c r="L1962" s="33"/>
    </row>
    <row r="1963" spans="2:12" ht="15">
      <c r="B1963" s="9"/>
      <c r="C1963" s="9"/>
      <c r="D1963" s="9"/>
      <c r="E1963" s="31"/>
      <c r="F1963" s="32"/>
      <c r="G1963" s="9"/>
      <c r="H1963" s="9"/>
      <c r="I1963" s="9"/>
      <c r="J1963" s="9"/>
      <c r="K1963" s="31"/>
      <c r="L1963" s="33"/>
    </row>
    <row r="1964" spans="2:12" ht="15">
      <c r="B1964" s="9"/>
      <c r="C1964" s="9"/>
      <c r="D1964" s="9"/>
      <c r="E1964" s="31"/>
      <c r="F1964" s="32"/>
      <c r="G1964" s="9"/>
      <c r="H1964" s="9"/>
      <c r="I1964" s="9"/>
      <c r="J1964" s="9"/>
      <c r="K1964" s="31"/>
      <c r="L1964" s="33"/>
    </row>
    <row r="1965" spans="2:12" ht="15">
      <c r="B1965" s="9"/>
      <c r="C1965" s="9"/>
      <c r="D1965" s="9"/>
      <c r="E1965" s="31"/>
      <c r="F1965" s="32"/>
      <c r="G1965" s="9"/>
      <c r="H1965" s="9"/>
      <c r="I1965" s="9"/>
      <c r="J1965" s="9"/>
      <c r="K1965" s="31"/>
      <c r="L1965" s="33"/>
    </row>
    <row r="1966" spans="2:12" ht="15">
      <c r="B1966" s="9"/>
      <c r="C1966" s="9"/>
      <c r="D1966" s="9"/>
      <c r="E1966" s="31"/>
      <c r="F1966" s="32"/>
      <c r="G1966" s="9"/>
      <c r="H1966" s="9"/>
      <c r="I1966" s="9"/>
      <c r="J1966" s="9"/>
      <c r="K1966" s="31"/>
      <c r="L1966" s="33"/>
    </row>
    <row r="1967" spans="2:12" ht="15">
      <c r="B1967" s="9"/>
      <c r="C1967" s="9"/>
      <c r="D1967" s="9"/>
      <c r="E1967" s="31"/>
      <c r="F1967" s="32"/>
      <c r="G1967" s="9"/>
      <c r="H1967" s="9"/>
      <c r="I1967" s="9"/>
      <c r="J1967" s="9"/>
      <c r="K1967" s="31"/>
      <c r="L1967" s="33"/>
    </row>
    <row r="1968" spans="2:12" ht="15">
      <c r="B1968" s="9"/>
      <c r="C1968" s="9"/>
      <c r="D1968" s="9"/>
      <c r="E1968" s="31"/>
      <c r="F1968" s="32"/>
      <c r="G1968" s="9"/>
      <c r="H1968" s="9"/>
      <c r="I1968" s="9"/>
      <c r="J1968" s="9"/>
      <c r="K1968" s="31"/>
      <c r="L1968" s="33"/>
    </row>
    <row r="1969" spans="2:12" ht="15">
      <c r="B1969" s="9"/>
      <c r="C1969" s="9"/>
      <c r="D1969" s="9"/>
      <c r="E1969" s="31"/>
      <c r="F1969" s="32"/>
      <c r="G1969" s="9"/>
      <c r="H1969" s="9"/>
      <c r="I1969" s="9"/>
      <c r="J1969" s="9"/>
      <c r="K1969" s="31"/>
      <c r="L1969" s="33"/>
    </row>
    <row r="1970" spans="2:12" ht="15">
      <c r="B1970" s="9"/>
      <c r="C1970" s="9"/>
      <c r="D1970" s="9"/>
      <c r="E1970" s="31"/>
      <c r="F1970" s="32"/>
      <c r="G1970" s="9"/>
      <c r="H1970" s="9"/>
      <c r="I1970" s="9"/>
      <c r="J1970" s="9"/>
      <c r="K1970" s="31"/>
      <c r="L1970" s="33"/>
    </row>
    <row r="1971" spans="2:12" ht="15">
      <c r="B1971" s="9"/>
      <c r="C1971" s="9"/>
      <c r="D1971" s="9"/>
      <c r="E1971" s="31"/>
      <c r="F1971" s="32"/>
      <c r="G1971" s="9"/>
      <c r="H1971" s="9"/>
      <c r="I1971" s="9"/>
      <c r="J1971" s="9"/>
      <c r="K1971" s="31"/>
      <c r="L1971" s="33"/>
    </row>
    <row r="1972" spans="2:12" ht="15">
      <c r="B1972" s="9"/>
      <c r="C1972" s="9"/>
      <c r="D1972" s="9"/>
      <c r="E1972" s="31"/>
      <c r="F1972" s="32"/>
      <c r="G1972" s="9"/>
      <c r="H1972" s="9"/>
      <c r="I1972" s="9"/>
      <c r="J1972" s="9"/>
      <c r="K1972" s="31"/>
      <c r="L1972" s="33"/>
    </row>
    <row r="1973" spans="2:12" ht="15">
      <c r="B1973" s="9"/>
      <c r="C1973" s="9"/>
      <c r="D1973" s="9"/>
      <c r="E1973" s="31"/>
      <c r="F1973" s="32"/>
      <c r="G1973" s="9"/>
      <c r="H1973" s="9"/>
      <c r="I1973" s="9"/>
      <c r="J1973" s="9"/>
      <c r="K1973" s="31"/>
      <c r="L1973" s="33"/>
    </row>
    <row r="1974" spans="2:12" ht="15">
      <c r="B1974" s="9"/>
      <c r="C1974" s="9"/>
      <c r="D1974" s="9"/>
      <c r="E1974" s="31"/>
      <c r="F1974" s="32"/>
      <c r="G1974" s="9"/>
      <c r="H1974" s="9"/>
      <c r="I1974" s="9"/>
      <c r="J1974" s="9"/>
      <c r="K1974" s="31"/>
      <c r="L1974" s="33"/>
    </row>
    <row r="1975" spans="2:12" ht="15">
      <c r="B1975" s="9"/>
      <c r="C1975" s="9"/>
      <c r="D1975" s="9"/>
      <c r="E1975" s="31"/>
      <c r="F1975" s="32"/>
      <c r="G1975" s="9"/>
      <c r="H1975" s="9"/>
      <c r="I1975" s="9"/>
      <c r="J1975" s="9"/>
      <c r="K1975" s="31"/>
      <c r="L1975" s="33"/>
    </row>
    <row r="1976" spans="2:12" ht="15">
      <c r="B1976" s="9"/>
      <c r="C1976" s="9"/>
      <c r="D1976" s="9"/>
      <c r="E1976" s="31"/>
      <c r="F1976" s="32"/>
      <c r="G1976" s="9"/>
      <c r="H1976" s="9"/>
      <c r="I1976" s="9"/>
      <c r="J1976" s="9"/>
      <c r="K1976" s="31"/>
      <c r="L1976" s="33"/>
    </row>
    <row r="1977" spans="2:12" ht="15">
      <c r="B1977" s="9"/>
      <c r="C1977" s="9"/>
      <c r="D1977" s="9"/>
      <c r="E1977" s="31"/>
      <c r="F1977" s="32"/>
      <c r="G1977" s="9"/>
      <c r="H1977" s="9"/>
      <c r="I1977" s="9"/>
      <c r="J1977" s="9"/>
      <c r="K1977" s="31"/>
      <c r="L1977" s="33"/>
    </row>
    <row r="1978" spans="2:12" ht="15">
      <c r="B1978" s="9"/>
      <c r="C1978" s="9"/>
      <c r="D1978" s="9"/>
      <c r="E1978" s="31"/>
      <c r="F1978" s="32"/>
      <c r="G1978" s="9"/>
      <c r="H1978" s="9"/>
      <c r="I1978" s="9"/>
      <c r="J1978" s="9"/>
      <c r="K1978" s="31"/>
      <c r="L1978" s="33"/>
    </row>
    <row r="1979" spans="2:12" ht="15">
      <c r="B1979" s="9"/>
      <c r="C1979" s="9"/>
      <c r="D1979" s="9"/>
      <c r="E1979" s="31"/>
      <c r="F1979" s="32"/>
      <c r="G1979" s="9"/>
      <c r="H1979" s="9"/>
      <c r="I1979" s="9"/>
      <c r="J1979" s="9"/>
      <c r="K1979" s="31"/>
      <c r="L1979" s="33"/>
    </row>
    <row r="1980" spans="2:12" ht="15">
      <c r="B1980" s="9"/>
      <c r="C1980" s="9"/>
      <c r="D1980" s="9"/>
      <c r="E1980" s="31"/>
      <c r="F1980" s="32"/>
      <c r="G1980" s="9"/>
      <c r="H1980" s="9"/>
      <c r="I1980" s="9"/>
      <c r="J1980" s="9"/>
      <c r="K1980" s="31"/>
      <c r="L1980" s="33"/>
    </row>
    <row r="1981" spans="2:12" ht="15">
      <c r="B1981" s="9"/>
      <c r="C1981" s="9"/>
      <c r="D1981" s="9"/>
      <c r="E1981" s="31"/>
      <c r="F1981" s="32"/>
      <c r="G1981" s="9"/>
      <c r="H1981" s="9"/>
      <c r="I1981" s="9"/>
      <c r="J1981" s="9"/>
      <c r="K1981" s="31"/>
      <c r="L1981" s="33"/>
    </row>
    <row r="1982" spans="2:12" ht="15">
      <c r="B1982" s="9"/>
      <c r="C1982" s="9"/>
      <c r="D1982" s="9"/>
      <c r="E1982" s="31"/>
      <c r="F1982" s="32"/>
      <c r="G1982" s="9"/>
      <c r="H1982" s="9"/>
      <c r="I1982" s="9"/>
      <c r="J1982" s="9"/>
      <c r="K1982" s="31"/>
      <c r="L1982" s="33"/>
    </row>
    <row r="1983" spans="2:12" ht="15">
      <c r="B1983" s="9"/>
      <c r="C1983" s="9"/>
      <c r="D1983" s="9"/>
      <c r="E1983" s="31"/>
      <c r="F1983" s="32"/>
      <c r="G1983" s="9"/>
      <c r="H1983" s="9"/>
      <c r="I1983" s="9"/>
      <c r="J1983" s="9"/>
      <c r="K1983" s="31"/>
      <c r="L1983" s="33"/>
    </row>
    <row r="1984" spans="2:12" ht="15">
      <c r="B1984" s="9"/>
      <c r="C1984" s="9"/>
      <c r="D1984" s="9"/>
      <c r="E1984" s="31"/>
      <c r="F1984" s="32"/>
      <c r="G1984" s="9"/>
      <c r="H1984" s="9"/>
      <c r="I1984" s="9"/>
      <c r="J1984" s="9"/>
      <c r="K1984" s="31"/>
      <c r="L1984" s="33"/>
    </row>
    <row r="1985" spans="2:12" ht="15">
      <c r="B1985" s="9"/>
      <c r="C1985" s="9"/>
      <c r="D1985" s="9"/>
      <c r="E1985" s="31"/>
      <c r="F1985" s="32"/>
      <c r="G1985" s="9"/>
      <c r="H1985" s="9"/>
      <c r="I1985" s="9"/>
      <c r="J1985" s="9"/>
      <c r="K1985" s="31"/>
      <c r="L1985" s="33"/>
    </row>
    <row r="1986" spans="2:12" ht="15">
      <c r="B1986" s="9"/>
      <c r="C1986" s="9"/>
      <c r="D1986" s="9"/>
      <c r="E1986" s="31"/>
      <c r="F1986" s="32"/>
      <c r="G1986" s="9"/>
      <c r="H1986" s="9"/>
      <c r="I1986" s="9"/>
      <c r="J1986" s="9"/>
      <c r="K1986" s="31"/>
      <c r="L1986" s="33"/>
    </row>
    <row r="1987" spans="2:12" ht="15">
      <c r="B1987" s="9"/>
      <c r="C1987" s="9"/>
      <c r="D1987" s="9"/>
      <c r="E1987" s="31"/>
      <c r="F1987" s="32"/>
      <c r="G1987" s="9"/>
      <c r="H1987" s="9"/>
      <c r="I1987" s="9"/>
      <c r="J1987" s="9"/>
      <c r="K1987" s="31"/>
      <c r="L1987" s="33"/>
    </row>
    <row r="1988" spans="2:12" ht="15">
      <c r="B1988" s="9"/>
      <c r="C1988" s="9"/>
      <c r="D1988" s="9"/>
      <c r="E1988" s="31"/>
      <c r="F1988" s="32"/>
      <c r="G1988" s="9"/>
      <c r="H1988" s="9"/>
      <c r="I1988" s="9"/>
      <c r="J1988" s="9"/>
      <c r="K1988" s="31"/>
      <c r="L1988" s="33"/>
    </row>
    <row r="1989" spans="2:12" ht="15">
      <c r="B1989" s="9"/>
      <c r="C1989" s="9"/>
      <c r="D1989" s="9"/>
      <c r="E1989" s="31"/>
      <c r="F1989" s="32"/>
      <c r="G1989" s="9"/>
      <c r="H1989" s="9"/>
      <c r="I1989" s="9"/>
      <c r="J1989" s="9"/>
      <c r="K1989" s="31"/>
      <c r="L1989" s="33"/>
    </row>
    <row r="1990" spans="2:12" ht="15">
      <c r="B1990" s="9"/>
      <c r="C1990" s="9"/>
      <c r="D1990" s="9"/>
      <c r="E1990" s="31"/>
      <c r="F1990" s="32"/>
      <c r="G1990" s="9"/>
      <c r="H1990" s="9"/>
      <c r="I1990" s="9"/>
      <c r="J1990" s="9"/>
      <c r="K1990" s="31"/>
      <c r="L1990" s="33"/>
    </row>
    <row r="1991" spans="2:12" ht="15">
      <c r="B1991" s="9"/>
      <c r="C1991" s="9"/>
      <c r="D1991" s="9"/>
      <c r="E1991" s="31"/>
      <c r="F1991" s="32"/>
      <c r="G1991" s="9"/>
      <c r="H1991" s="9"/>
      <c r="I1991" s="9"/>
      <c r="J1991" s="9"/>
      <c r="K1991" s="31"/>
      <c r="L1991" s="33"/>
    </row>
    <row r="1992" spans="2:12" ht="15">
      <c r="B1992" s="9"/>
      <c r="C1992" s="9"/>
      <c r="D1992" s="9"/>
      <c r="E1992" s="31"/>
      <c r="F1992" s="32"/>
      <c r="G1992" s="9"/>
      <c r="H1992" s="9"/>
      <c r="I1992" s="9"/>
      <c r="J1992" s="9"/>
      <c r="K1992" s="31"/>
      <c r="L1992" s="33"/>
    </row>
    <row r="1993" spans="2:12" ht="15">
      <c r="B1993" s="9"/>
      <c r="C1993" s="9"/>
      <c r="D1993" s="9"/>
      <c r="E1993" s="31"/>
      <c r="F1993" s="32"/>
      <c r="G1993" s="9"/>
      <c r="H1993" s="9"/>
      <c r="I1993" s="9"/>
      <c r="J1993" s="9"/>
      <c r="K1993" s="31"/>
      <c r="L1993" s="33"/>
    </row>
    <row r="1994" spans="2:12" ht="15">
      <c r="B1994" s="9"/>
      <c r="C1994" s="9"/>
      <c r="D1994" s="9"/>
      <c r="E1994" s="31"/>
      <c r="F1994" s="32"/>
      <c r="G1994" s="9"/>
      <c r="H1994" s="9"/>
      <c r="I1994" s="9"/>
      <c r="J1994" s="9"/>
      <c r="K1994" s="31"/>
      <c r="L1994" s="33"/>
    </row>
    <row r="1995" spans="2:12" ht="15">
      <c r="B1995" s="9"/>
      <c r="C1995" s="9"/>
      <c r="D1995" s="9"/>
      <c r="E1995" s="31"/>
      <c r="F1995" s="32"/>
      <c r="G1995" s="9"/>
      <c r="H1995" s="9"/>
      <c r="I1995" s="9"/>
      <c r="J1995" s="9"/>
      <c r="K1995" s="31"/>
      <c r="L1995" s="33"/>
    </row>
    <row r="1996" spans="2:12" ht="15">
      <c r="B1996" s="9"/>
      <c r="C1996" s="9"/>
      <c r="D1996" s="9"/>
      <c r="E1996" s="31"/>
      <c r="F1996" s="32"/>
      <c r="G1996" s="9"/>
      <c r="H1996" s="9"/>
      <c r="I1996" s="9"/>
      <c r="J1996" s="9"/>
      <c r="K1996" s="31"/>
      <c r="L1996" s="33"/>
    </row>
    <row r="1997" spans="2:12" ht="15">
      <c r="B1997" s="9"/>
      <c r="C1997" s="9"/>
      <c r="D1997" s="9"/>
      <c r="E1997" s="31"/>
      <c r="F1997" s="32"/>
      <c r="G1997" s="9"/>
      <c r="H1997" s="9"/>
      <c r="I1997" s="9"/>
      <c r="J1997" s="9"/>
      <c r="K1997" s="31"/>
      <c r="L1997" s="33"/>
    </row>
    <row r="1998" spans="2:12" ht="15">
      <c r="B1998" s="9"/>
      <c r="C1998" s="9"/>
      <c r="D1998" s="9"/>
      <c r="E1998" s="31"/>
      <c r="F1998" s="32"/>
      <c r="G1998" s="9"/>
      <c r="H1998" s="9"/>
      <c r="I1998" s="9"/>
      <c r="J1998" s="9"/>
      <c r="K1998" s="31"/>
      <c r="L1998" s="33"/>
    </row>
    <row r="1999" spans="2:12" ht="15">
      <c r="B1999" s="9"/>
      <c r="C1999" s="9"/>
      <c r="D1999" s="9"/>
      <c r="E1999" s="31"/>
      <c r="F1999" s="32"/>
      <c r="G1999" s="9"/>
      <c r="H1999" s="9"/>
      <c r="I1999" s="9"/>
      <c r="J1999" s="9"/>
      <c r="K1999" s="31"/>
      <c r="L1999" s="33"/>
    </row>
    <row r="2000" spans="2:12" ht="15">
      <c r="B2000" s="9"/>
      <c r="C2000" s="9"/>
      <c r="D2000" s="9"/>
      <c r="E2000" s="31"/>
      <c r="F2000" s="32"/>
      <c r="G2000" s="9"/>
      <c r="H2000" s="9"/>
      <c r="I2000" s="9"/>
      <c r="J2000" s="9"/>
      <c r="K2000" s="31"/>
      <c r="L2000" s="33"/>
    </row>
    <row r="2001" spans="2:12" ht="15">
      <c r="B2001" s="9"/>
      <c r="C2001" s="9"/>
      <c r="D2001" s="9"/>
      <c r="E2001" s="31"/>
      <c r="F2001" s="32"/>
      <c r="G2001" s="9"/>
      <c r="H2001" s="9"/>
      <c r="I2001" s="9"/>
      <c r="J2001" s="9"/>
      <c r="K2001" s="31"/>
      <c r="L2001" s="33"/>
    </row>
    <row r="2002" spans="2:12" ht="15">
      <c r="B2002" s="9"/>
      <c r="C2002" s="9"/>
      <c r="D2002" s="9"/>
      <c r="E2002" s="31"/>
      <c r="F2002" s="32"/>
      <c r="G2002" s="9"/>
      <c r="H2002" s="9"/>
      <c r="I2002" s="9"/>
      <c r="J2002" s="9"/>
      <c r="K2002" s="31"/>
      <c r="L2002" s="33"/>
    </row>
    <row r="2003" spans="2:12" ht="15">
      <c r="B2003" s="9"/>
      <c r="C2003" s="9"/>
      <c r="D2003" s="9"/>
      <c r="E2003" s="31"/>
      <c r="F2003" s="32"/>
      <c r="G2003" s="9"/>
      <c r="H2003" s="9"/>
      <c r="I2003" s="9"/>
      <c r="J2003" s="9"/>
      <c r="K2003" s="31"/>
      <c r="L2003" s="33"/>
    </row>
    <row r="2004" spans="2:12" ht="15">
      <c r="B2004" s="9"/>
      <c r="C2004" s="9"/>
      <c r="D2004" s="9"/>
      <c r="E2004" s="31"/>
      <c r="F2004" s="32"/>
      <c r="G2004" s="9"/>
      <c r="H2004" s="9"/>
      <c r="I2004" s="9"/>
      <c r="J2004" s="9"/>
      <c r="K2004" s="31"/>
      <c r="L2004" s="33"/>
    </row>
    <row r="2005" spans="2:12" ht="15">
      <c r="B2005" s="9"/>
      <c r="C2005" s="9"/>
      <c r="D2005" s="9"/>
      <c r="E2005" s="31"/>
      <c r="F2005" s="32"/>
      <c r="G2005" s="9"/>
      <c r="H2005" s="9"/>
      <c r="I2005" s="9"/>
      <c r="J2005" s="9"/>
      <c r="K2005" s="31"/>
      <c r="L2005" s="33"/>
    </row>
    <row r="2006" spans="2:12" ht="15">
      <c r="B2006" s="9"/>
      <c r="C2006" s="9"/>
      <c r="D2006" s="9"/>
      <c r="E2006" s="31"/>
      <c r="F2006" s="32"/>
      <c r="G2006" s="9"/>
      <c r="H2006" s="9"/>
      <c r="I2006" s="9"/>
      <c r="J2006" s="9"/>
      <c r="K2006" s="31"/>
      <c r="L2006" s="33"/>
    </row>
    <row r="2007" spans="2:12" ht="15">
      <c r="B2007" s="9"/>
      <c r="C2007" s="9"/>
      <c r="D2007" s="9"/>
      <c r="E2007" s="31"/>
      <c r="F2007" s="32"/>
      <c r="G2007" s="9"/>
      <c r="H2007" s="9"/>
      <c r="I2007" s="9"/>
      <c r="J2007" s="9"/>
      <c r="K2007" s="31"/>
      <c r="L2007" s="33"/>
    </row>
    <row r="2008" spans="2:12" ht="15">
      <c r="B2008" s="9"/>
      <c r="C2008" s="9"/>
      <c r="D2008" s="9"/>
      <c r="E2008" s="31"/>
      <c r="F2008" s="32"/>
      <c r="G2008" s="9"/>
      <c r="H2008" s="9"/>
      <c r="I2008" s="9"/>
      <c r="J2008" s="9"/>
      <c r="K2008" s="31"/>
      <c r="L2008" s="33"/>
    </row>
    <row r="2009" spans="2:12" ht="15">
      <c r="B2009" s="9"/>
      <c r="C2009" s="9"/>
      <c r="D2009" s="9"/>
      <c r="E2009" s="31"/>
      <c r="F2009" s="32"/>
      <c r="G2009" s="9"/>
      <c r="H2009" s="9"/>
      <c r="I2009" s="9"/>
      <c r="J2009" s="9"/>
      <c r="K2009" s="31"/>
      <c r="L2009" s="33"/>
    </row>
    <row r="2010" spans="2:12" ht="15">
      <c r="B2010" s="9"/>
      <c r="C2010" s="9"/>
      <c r="D2010" s="9"/>
      <c r="E2010" s="31"/>
      <c r="F2010" s="32"/>
      <c r="G2010" s="9"/>
      <c r="H2010" s="9"/>
      <c r="I2010" s="9"/>
      <c r="J2010" s="9"/>
      <c r="K2010" s="31"/>
      <c r="L2010" s="33"/>
    </row>
    <row r="2011" spans="2:12" ht="15">
      <c r="B2011" s="9"/>
      <c r="C2011" s="9"/>
      <c r="D2011" s="9"/>
      <c r="E2011" s="31"/>
      <c r="F2011" s="32"/>
      <c r="G2011" s="9"/>
      <c r="H2011" s="9"/>
      <c r="I2011" s="9"/>
      <c r="J2011" s="9"/>
      <c r="K2011" s="31"/>
      <c r="L2011" s="33"/>
    </row>
    <row r="2012" spans="2:12" ht="15">
      <c r="B2012" s="9"/>
      <c r="C2012" s="9"/>
      <c r="D2012" s="9"/>
      <c r="E2012" s="31"/>
      <c r="F2012" s="32"/>
      <c r="G2012" s="9"/>
      <c r="H2012" s="9"/>
      <c r="I2012" s="9"/>
      <c r="J2012" s="9"/>
      <c r="K2012" s="31"/>
      <c r="L2012" s="33"/>
    </row>
    <row r="2013" spans="2:12" ht="15">
      <c r="B2013" s="9"/>
      <c r="C2013" s="9"/>
      <c r="D2013" s="9"/>
      <c r="E2013" s="31"/>
      <c r="F2013" s="32"/>
      <c r="G2013" s="9"/>
      <c r="H2013" s="9"/>
      <c r="I2013" s="9"/>
      <c r="J2013" s="9"/>
      <c r="K2013" s="31"/>
      <c r="L2013" s="33"/>
    </row>
    <row r="2014" spans="2:12" ht="15">
      <c r="B2014" s="9"/>
      <c r="C2014" s="9"/>
      <c r="D2014" s="9"/>
      <c r="E2014" s="31"/>
      <c r="F2014" s="32"/>
      <c r="G2014" s="9"/>
      <c r="H2014" s="9"/>
      <c r="I2014" s="9"/>
      <c r="J2014" s="9"/>
      <c r="K2014" s="31"/>
      <c r="L2014" s="33"/>
    </row>
    <row r="2015" spans="2:12" ht="15">
      <c r="B2015" s="9"/>
      <c r="C2015" s="9"/>
      <c r="D2015" s="9"/>
      <c r="E2015" s="31"/>
      <c r="F2015" s="32"/>
      <c r="G2015" s="9"/>
      <c r="H2015" s="9"/>
      <c r="I2015" s="9"/>
      <c r="J2015" s="9"/>
      <c r="K2015" s="31"/>
      <c r="L2015" s="33"/>
    </row>
    <row r="2016" spans="2:12" ht="15">
      <c r="B2016" s="9"/>
      <c r="C2016" s="9"/>
      <c r="D2016" s="9"/>
      <c r="E2016" s="31"/>
      <c r="F2016" s="32"/>
      <c r="G2016" s="9"/>
      <c r="H2016" s="9"/>
      <c r="I2016" s="9"/>
      <c r="J2016" s="9"/>
      <c r="K2016" s="31"/>
      <c r="L2016" s="33"/>
    </row>
    <row r="2017" spans="2:12" ht="15">
      <c r="B2017" s="9"/>
      <c r="C2017" s="9"/>
      <c r="D2017" s="9"/>
      <c r="E2017" s="31"/>
      <c r="F2017" s="32"/>
      <c r="G2017" s="9"/>
      <c r="H2017" s="9"/>
      <c r="I2017" s="9"/>
      <c r="J2017" s="9"/>
      <c r="K2017" s="31"/>
      <c r="L2017" s="33"/>
    </row>
    <row r="2018" spans="2:12" ht="15">
      <c r="B2018" s="9"/>
      <c r="C2018" s="9"/>
      <c r="D2018" s="9"/>
      <c r="E2018" s="31"/>
      <c r="F2018" s="32"/>
      <c r="G2018" s="9"/>
      <c r="H2018" s="9"/>
      <c r="I2018" s="9"/>
      <c r="J2018" s="9"/>
      <c r="K2018" s="31"/>
      <c r="L2018" s="33"/>
    </row>
    <row r="2019" spans="2:12" ht="15">
      <c r="B2019" s="9"/>
      <c r="C2019" s="9"/>
      <c r="D2019" s="9"/>
      <c r="E2019" s="31"/>
      <c r="F2019" s="32"/>
      <c r="G2019" s="9"/>
      <c r="H2019" s="9"/>
      <c r="I2019" s="9"/>
      <c r="J2019" s="9"/>
      <c r="K2019" s="31"/>
      <c r="L2019" s="33"/>
    </row>
    <row r="2020" spans="2:12" ht="15">
      <c r="B2020" s="9"/>
      <c r="C2020" s="9"/>
      <c r="D2020" s="9"/>
      <c r="E2020" s="31"/>
      <c r="F2020" s="32"/>
      <c r="G2020" s="9"/>
      <c r="H2020" s="9"/>
      <c r="I2020" s="9"/>
      <c r="J2020" s="9"/>
      <c r="K2020" s="31"/>
      <c r="L2020" s="33"/>
    </row>
    <row r="2021" spans="2:12" ht="15">
      <c r="B2021" s="9"/>
      <c r="C2021" s="9"/>
      <c r="D2021" s="9"/>
      <c r="E2021" s="31"/>
      <c r="F2021" s="32"/>
      <c r="G2021" s="9"/>
      <c r="H2021" s="9"/>
      <c r="I2021" s="9"/>
      <c r="J2021" s="9"/>
      <c r="K2021" s="31"/>
      <c r="L2021" s="33"/>
    </row>
    <row r="2022" spans="2:12" ht="15">
      <c r="B2022" s="9"/>
      <c r="C2022" s="9"/>
      <c r="D2022" s="9"/>
      <c r="E2022" s="31"/>
      <c r="F2022" s="32"/>
      <c r="G2022" s="9"/>
      <c r="H2022" s="9"/>
      <c r="I2022" s="9"/>
      <c r="J2022" s="9"/>
      <c r="K2022" s="31"/>
      <c r="L2022" s="33"/>
    </row>
    <row r="2023" spans="2:12" ht="15">
      <c r="B2023" s="9"/>
      <c r="C2023" s="9"/>
      <c r="D2023" s="9"/>
      <c r="E2023" s="31"/>
      <c r="F2023" s="32"/>
      <c r="G2023" s="9"/>
      <c r="H2023" s="9"/>
      <c r="I2023" s="9"/>
      <c r="J2023" s="9"/>
      <c r="K2023" s="31"/>
      <c r="L2023" s="33"/>
    </row>
    <row r="2024" spans="2:12" ht="15">
      <c r="B2024" s="9"/>
      <c r="C2024" s="9"/>
      <c r="D2024" s="9"/>
      <c r="E2024" s="31"/>
      <c r="F2024" s="32"/>
      <c r="G2024" s="9"/>
      <c r="H2024" s="9"/>
      <c r="I2024" s="9"/>
      <c r="J2024" s="9"/>
      <c r="K2024" s="31"/>
      <c r="L2024" s="33"/>
    </row>
    <row r="2025" spans="2:12" ht="15">
      <c r="B2025" s="9"/>
      <c r="C2025" s="9"/>
      <c r="D2025" s="9"/>
      <c r="E2025" s="31"/>
      <c r="F2025" s="32"/>
      <c r="G2025" s="9"/>
      <c r="H2025" s="9"/>
      <c r="I2025" s="9"/>
      <c r="J2025" s="9"/>
      <c r="K2025" s="31"/>
      <c r="L2025" s="33"/>
    </row>
    <row r="2026" spans="2:12" ht="15">
      <c r="B2026" s="9"/>
      <c r="C2026" s="9"/>
      <c r="D2026" s="9"/>
      <c r="E2026" s="31"/>
      <c r="F2026" s="32"/>
      <c r="G2026" s="9"/>
      <c r="H2026" s="9"/>
      <c r="I2026" s="9"/>
      <c r="J2026" s="9"/>
      <c r="K2026" s="31"/>
      <c r="L2026" s="33"/>
    </row>
    <row r="2027" spans="2:12" ht="15">
      <c r="B2027" s="9"/>
      <c r="C2027" s="9"/>
      <c r="D2027" s="9"/>
      <c r="E2027" s="31"/>
      <c r="F2027" s="32"/>
      <c r="G2027" s="9"/>
      <c r="H2027" s="9"/>
      <c r="I2027" s="9"/>
      <c r="J2027" s="9"/>
      <c r="K2027" s="31"/>
      <c r="L2027" s="33"/>
    </row>
    <row r="2028" spans="2:12" ht="15">
      <c r="B2028" s="9"/>
      <c r="C2028" s="9"/>
      <c r="D2028" s="9"/>
      <c r="E2028" s="31"/>
      <c r="F2028" s="32"/>
      <c r="G2028" s="9"/>
      <c r="H2028" s="9"/>
      <c r="I2028" s="9"/>
      <c r="J2028" s="9"/>
      <c r="K2028" s="31"/>
      <c r="L2028" s="33"/>
    </row>
    <row r="2029" spans="2:12" ht="15">
      <c r="B2029" s="9"/>
      <c r="C2029" s="9"/>
      <c r="D2029" s="9"/>
      <c r="E2029" s="31"/>
      <c r="F2029" s="32"/>
      <c r="G2029" s="9"/>
      <c r="H2029" s="9"/>
      <c r="I2029" s="9"/>
      <c r="J2029" s="9"/>
      <c r="K2029" s="31"/>
      <c r="L2029" s="33"/>
    </row>
    <row r="2030" spans="2:12" ht="15">
      <c r="B2030" s="9"/>
      <c r="C2030" s="9"/>
      <c r="D2030" s="9"/>
      <c r="E2030" s="31"/>
      <c r="F2030" s="32"/>
      <c r="G2030" s="9"/>
      <c r="H2030" s="9"/>
      <c r="I2030" s="9"/>
      <c r="J2030" s="9"/>
      <c r="K2030" s="31"/>
      <c r="L2030" s="33"/>
    </row>
    <row r="2031" spans="2:12" ht="15">
      <c r="B2031" s="9"/>
      <c r="C2031" s="9"/>
      <c r="D2031" s="9"/>
      <c r="E2031" s="31"/>
      <c r="F2031" s="32"/>
      <c r="G2031" s="9"/>
      <c r="H2031" s="9"/>
      <c r="I2031" s="9"/>
      <c r="J2031" s="9"/>
      <c r="K2031" s="31"/>
      <c r="L2031" s="33"/>
    </row>
    <row r="2032" spans="2:12" ht="15">
      <c r="B2032" s="9"/>
      <c r="C2032" s="9"/>
      <c r="D2032" s="9"/>
      <c r="E2032" s="31"/>
      <c r="F2032" s="32"/>
      <c r="G2032" s="9"/>
      <c r="H2032" s="9"/>
      <c r="I2032" s="9"/>
      <c r="J2032" s="9"/>
      <c r="K2032" s="31"/>
      <c r="L2032" s="33"/>
    </row>
    <row r="2033" spans="2:12" ht="15">
      <c r="B2033" s="9"/>
      <c r="C2033" s="9"/>
      <c r="D2033" s="9"/>
      <c r="E2033" s="31"/>
      <c r="F2033" s="32"/>
      <c r="G2033" s="9"/>
      <c r="H2033" s="9"/>
      <c r="I2033" s="9"/>
      <c r="J2033" s="9"/>
      <c r="K2033" s="31"/>
      <c r="L2033" s="33"/>
    </row>
    <row r="2034" spans="2:12" ht="15">
      <c r="B2034" s="9"/>
      <c r="C2034" s="9"/>
      <c r="D2034" s="9"/>
      <c r="E2034" s="31"/>
      <c r="F2034" s="32"/>
      <c r="G2034" s="9"/>
      <c r="H2034" s="9"/>
      <c r="I2034" s="9"/>
      <c r="J2034" s="9"/>
      <c r="K2034" s="31"/>
      <c r="L2034" s="33"/>
    </row>
    <row r="2035" spans="2:12" ht="15">
      <c r="B2035" s="9"/>
      <c r="C2035" s="9"/>
      <c r="D2035" s="9"/>
      <c r="E2035" s="31"/>
      <c r="F2035" s="32"/>
      <c r="G2035" s="9"/>
      <c r="H2035" s="9"/>
      <c r="I2035" s="9"/>
      <c r="J2035" s="9"/>
      <c r="K2035" s="31"/>
      <c r="L2035" s="33"/>
    </row>
    <row r="2036" spans="2:12" ht="15">
      <c r="B2036" s="9"/>
      <c r="C2036" s="9"/>
      <c r="D2036" s="9"/>
      <c r="E2036" s="31"/>
      <c r="F2036" s="32"/>
      <c r="G2036" s="9"/>
      <c r="H2036" s="9"/>
      <c r="I2036" s="9"/>
      <c r="J2036" s="9"/>
      <c r="K2036" s="31"/>
      <c r="L2036" s="33"/>
    </row>
    <row r="2037" spans="2:12" ht="15">
      <c r="B2037" s="9"/>
      <c r="C2037" s="9"/>
      <c r="D2037" s="9"/>
      <c r="E2037" s="31"/>
      <c r="F2037" s="32"/>
      <c r="G2037" s="9"/>
      <c r="H2037" s="9"/>
      <c r="I2037" s="9"/>
      <c r="J2037" s="9"/>
      <c r="K2037" s="31"/>
      <c r="L2037" s="33"/>
    </row>
    <row r="2038" spans="2:12" ht="15">
      <c r="B2038" s="9"/>
      <c r="C2038" s="9"/>
      <c r="D2038" s="9"/>
      <c r="E2038" s="31"/>
      <c r="F2038" s="32"/>
      <c r="G2038" s="9"/>
      <c r="H2038" s="9"/>
      <c r="I2038" s="9"/>
      <c r="J2038" s="9"/>
      <c r="K2038" s="31"/>
      <c r="L2038" s="33"/>
    </row>
    <row r="2039" spans="2:12" ht="15">
      <c r="B2039" s="9"/>
      <c r="C2039" s="9"/>
      <c r="D2039" s="9"/>
      <c r="E2039" s="31"/>
      <c r="F2039" s="32"/>
      <c r="G2039" s="9"/>
      <c r="H2039" s="9"/>
      <c r="I2039" s="9"/>
      <c r="J2039" s="9"/>
      <c r="K2039" s="31"/>
      <c r="L2039" s="33"/>
    </row>
    <row r="2040" spans="2:12" ht="15">
      <c r="B2040" s="9"/>
      <c r="C2040" s="9"/>
      <c r="D2040" s="9"/>
      <c r="E2040" s="31"/>
      <c r="F2040" s="32"/>
      <c r="G2040" s="9"/>
      <c r="H2040" s="9"/>
      <c r="I2040" s="9"/>
      <c r="J2040" s="9"/>
      <c r="K2040" s="31"/>
      <c r="L2040" s="33"/>
    </row>
    <row r="2041" spans="2:12" ht="15">
      <c r="B2041" s="9"/>
      <c r="C2041" s="9"/>
      <c r="D2041" s="9"/>
      <c r="E2041" s="31"/>
      <c r="F2041" s="32"/>
      <c r="G2041" s="9"/>
      <c r="H2041" s="9"/>
      <c r="I2041" s="9"/>
      <c r="J2041" s="9"/>
      <c r="K2041" s="31"/>
      <c r="L2041" s="33"/>
    </row>
    <row r="2042" spans="2:12" ht="15">
      <c r="B2042" s="9"/>
      <c r="C2042" s="9"/>
      <c r="D2042" s="9"/>
      <c r="E2042" s="31"/>
      <c r="F2042" s="32"/>
      <c r="G2042" s="9"/>
      <c r="H2042" s="9"/>
      <c r="I2042" s="9"/>
      <c r="J2042" s="9"/>
      <c r="K2042" s="31"/>
      <c r="L2042" s="33"/>
    </row>
    <row r="2043" spans="2:12" ht="15">
      <c r="B2043" s="9"/>
      <c r="C2043" s="9"/>
      <c r="D2043" s="9"/>
      <c r="E2043" s="31"/>
      <c r="F2043" s="32"/>
      <c r="G2043" s="9"/>
      <c r="H2043" s="9"/>
      <c r="I2043" s="9"/>
      <c r="J2043" s="9"/>
      <c r="K2043" s="31"/>
      <c r="L2043" s="33"/>
    </row>
    <row r="2044" spans="2:12" ht="15">
      <c r="B2044" s="9"/>
      <c r="C2044" s="9"/>
      <c r="D2044" s="9"/>
      <c r="E2044" s="31"/>
      <c r="F2044" s="32"/>
      <c r="G2044" s="9"/>
      <c r="H2044" s="9"/>
      <c r="I2044" s="9"/>
      <c r="J2044" s="9"/>
      <c r="K2044" s="31"/>
      <c r="L2044" s="33"/>
    </row>
    <row r="2045" spans="2:12" ht="15">
      <c r="B2045" s="9"/>
      <c r="C2045" s="9"/>
      <c r="D2045" s="9"/>
      <c r="E2045" s="31"/>
      <c r="F2045" s="32"/>
      <c r="G2045" s="9"/>
      <c r="H2045" s="9"/>
      <c r="I2045" s="9"/>
      <c r="J2045" s="9"/>
      <c r="K2045" s="31"/>
      <c r="L2045" s="33"/>
    </row>
    <row r="2046" spans="2:12" ht="15">
      <c r="B2046" s="9"/>
      <c r="C2046" s="9"/>
      <c r="D2046" s="9"/>
      <c r="E2046" s="31"/>
      <c r="F2046" s="32"/>
      <c r="G2046" s="9"/>
      <c r="H2046" s="9"/>
      <c r="I2046" s="9"/>
      <c r="J2046" s="9"/>
      <c r="K2046" s="31"/>
      <c r="L2046" s="33"/>
    </row>
    <row r="2047" spans="2:12" ht="15">
      <c r="B2047" s="9"/>
      <c r="C2047" s="9"/>
      <c r="D2047" s="9"/>
      <c r="E2047" s="31"/>
      <c r="F2047" s="32"/>
      <c r="G2047" s="9"/>
      <c r="H2047" s="9"/>
      <c r="I2047" s="9"/>
      <c r="J2047" s="9"/>
      <c r="K2047" s="31"/>
      <c r="L2047" s="33"/>
    </row>
    <row r="2048" spans="2:12" ht="15">
      <c r="B2048" s="9"/>
      <c r="C2048" s="9"/>
      <c r="D2048" s="9"/>
      <c r="E2048" s="31"/>
      <c r="F2048" s="32"/>
      <c r="G2048" s="9"/>
      <c r="H2048" s="9"/>
      <c r="I2048" s="9"/>
      <c r="J2048" s="9"/>
      <c r="K2048" s="31"/>
      <c r="L2048" s="33"/>
    </row>
    <row r="2049" spans="2:12" ht="15">
      <c r="B2049" s="9"/>
      <c r="C2049" s="9"/>
      <c r="D2049" s="9"/>
      <c r="E2049" s="31"/>
      <c r="F2049" s="32"/>
      <c r="G2049" s="9"/>
      <c r="H2049" s="9"/>
      <c r="I2049" s="9"/>
      <c r="J2049" s="9"/>
      <c r="K2049" s="31"/>
      <c r="L2049" s="33"/>
    </row>
    <row r="2050" spans="2:12" ht="15">
      <c r="B2050" s="9"/>
      <c r="C2050" s="9"/>
      <c r="D2050" s="9"/>
      <c r="E2050" s="31"/>
      <c r="F2050" s="32"/>
      <c r="G2050" s="9"/>
      <c r="H2050" s="9"/>
      <c r="I2050" s="9"/>
      <c r="J2050" s="9"/>
      <c r="K2050" s="31"/>
      <c r="L2050" s="33"/>
    </row>
    <row r="2051" spans="2:12" ht="15">
      <c r="B2051" s="9"/>
      <c r="C2051" s="9"/>
      <c r="D2051" s="9"/>
      <c r="E2051" s="31"/>
      <c r="F2051" s="32"/>
      <c r="G2051" s="9"/>
      <c r="H2051" s="9"/>
      <c r="I2051" s="9"/>
      <c r="J2051" s="9"/>
      <c r="K2051" s="31"/>
      <c r="L2051" s="33"/>
    </row>
    <row r="2052" spans="2:12" ht="15">
      <c r="B2052" s="9"/>
      <c r="C2052" s="9"/>
      <c r="D2052" s="9"/>
      <c r="E2052" s="31"/>
      <c r="F2052" s="32"/>
      <c r="G2052" s="9"/>
      <c r="H2052" s="9"/>
      <c r="I2052" s="9"/>
      <c r="J2052" s="9"/>
      <c r="K2052" s="31"/>
      <c r="L2052" s="33"/>
    </row>
    <row r="2053" spans="2:12" ht="15">
      <c r="B2053" s="9"/>
      <c r="C2053" s="9"/>
      <c r="D2053" s="9"/>
      <c r="E2053" s="31"/>
      <c r="F2053" s="32"/>
      <c r="G2053" s="9"/>
      <c r="H2053" s="9"/>
      <c r="I2053" s="9"/>
      <c r="J2053" s="9"/>
      <c r="K2053" s="31"/>
      <c r="L2053" s="33"/>
    </row>
    <row r="2054" spans="2:12" ht="15">
      <c r="B2054" s="9"/>
      <c r="C2054" s="9"/>
      <c r="D2054" s="9"/>
      <c r="E2054" s="31"/>
      <c r="F2054" s="32"/>
      <c r="G2054" s="9"/>
      <c r="H2054" s="9"/>
      <c r="I2054" s="9"/>
      <c r="J2054" s="9"/>
      <c r="K2054" s="31"/>
      <c r="L2054" s="33"/>
    </row>
    <row r="2055" spans="2:12" ht="15">
      <c r="B2055" s="9"/>
      <c r="C2055" s="9"/>
      <c r="D2055" s="9"/>
      <c r="E2055" s="31"/>
      <c r="F2055" s="32"/>
      <c r="G2055" s="9"/>
      <c r="H2055" s="9"/>
      <c r="I2055" s="9"/>
      <c r="J2055" s="9"/>
      <c r="K2055" s="31"/>
      <c r="L2055" s="33"/>
    </row>
    <row r="2056" spans="2:12" ht="15">
      <c r="B2056" s="9"/>
      <c r="C2056" s="9"/>
      <c r="D2056" s="9"/>
      <c r="E2056" s="31"/>
      <c r="F2056" s="32"/>
      <c r="G2056" s="9"/>
      <c r="H2056" s="9"/>
      <c r="I2056" s="9"/>
      <c r="J2056" s="9"/>
      <c r="K2056" s="31"/>
      <c r="L2056" s="33"/>
    </row>
    <row r="2057" spans="2:12" ht="15">
      <c r="B2057" s="9"/>
      <c r="C2057" s="9"/>
      <c r="D2057" s="9"/>
      <c r="E2057" s="31"/>
      <c r="F2057" s="32"/>
      <c r="G2057" s="9"/>
      <c r="H2057" s="9"/>
      <c r="I2057" s="9"/>
      <c r="J2057" s="9"/>
      <c r="K2057" s="31"/>
      <c r="L2057" s="33"/>
    </row>
    <row r="2058" spans="2:12" ht="15">
      <c r="B2058" s="9"/>
      <c r="C2058" s="9"/>
      <c r="D2058" s="9"/>
      <c r="E2058" s="31"/>
      <c r="F2058" s="32"/>
      <c r="G2058" s="9"/>
      <c r="H2058" s="9"/>
      <c r="I2058" s="9"/>
      <c r="J2058" s="9"/>
      <c r="K2058" s="31"/>
      <c r="L2058" s="33"/>
    </row>
    <row r="2059" spans="2:12" ht="15">
      <c r="B2059" s="9"/>
      <c r="C2059" s="9"/>
      <c r="D2059" s="9"/>
      <c r="E2059" s="31"/>
      <c r="F2059" s="32"/>
      <c r="G2059" s="9"/>
      <c r="H2059" s="9"/>
      <c r="I2059" s="9"/>
      <c r="J2059" s="9"/>
      <c r="K2059" s="31"/>
      <c r="L2059" s="33"/>
    </row>
    <row r="2060" spans="2:12" ht="15">
      <c r="B2060" s="9"/>
      <c r="C2060" s="9"/>
      <c r="D2060" s="9"/>
      <c r="E2060" s="31"/>
      <c r="F2060" s="32"/>
      <c r="G2060" s="9"/>
      <c r="H2060" s="9"/>
      <c r="I2060" s="9"/>
      <c r="J2060" s="9"/>
      <c r="K2060" s="31"/>
      <c r="L2060" s="33"/>
    </row>
    <row r="2061" spans="2:12" ht="15">
      <c r="B2061" s="9"/>
      <c r="C2061" s="9"/>
      <c r="D2061" s="9"/>
      <c r="E2061" s="31"/>
      <c r="F2061" s="32"/>
      <c r="G2061" s="9"/>
      <c r="H2061" s="9"/>
      <c r="I2061" s="9"/>
      <c r="J2061" s="9"/>
      <c r="K2061" s="31"/>
      <c r="L2061" s="33"/>
    </row>
    <row r="2062" spans="2:12" ht="15">
      <c r="B2062" s="9"/>
      <c r="C2062" s="9"/>
      <c r="D2062" s="9"/>
      <c r="E2062" s="31"/>
      <c r="F2062" s="32"/>
      <c r="G2062" s="9"/>
      <c r="H2062" s="9"/>
      <c r="I2062" s="9"/>
      <c r="J2062" s="9"/>
      <c r="K2062" s="31"/>
      <c r="L2062" s="33"/>
    </row>
    <row r="2063" spans="2:12" ht="15">
      <c r="B2063" s="9"/>
      <c r="C2063" s="9"/>
      <c r="D2063" s="9"/>
      <c r="E2063" s="31"/>
      <c r="F2063" s="32"/>
      <c r="G2063" s="9"/>
      <c r="H2063" s="9"/>
      <c r="I2063" s="9"/>
      <c r="J2063" s="9"/>
      <c r="K2063" s="31"/>
      <c r="L2063" s="33"/>
    </row>
    <row r="2064" spans="2:12" ht="15">
      <c r="B2064" s="9"/>
      <c r="C2064" s="9"/>
      <c r="D2064" s="9"/>
      <c r="E2064" s="31"/>
      <c r="F2064" s="32"/>
      <c r="G2064" s="9"/>
      <c r="H2064" s="9"/>
      <c r="I2064" s="9"/>
      <c r="J2064" s="9"/>
      <c r="K2064" s="31"/>
      <c r="L2064" s="33"/>
    </row>
    <row r="2065" spans="2:12" ht="15">
      <c r="B2065" s="9"/>
      <c r="C2065" s="9"/>
      <c r="D2065" s="9"/>
      <c r="E2065" s="31"/>
      <c r="F2065" s="32"/>
      <c r="G2065" s="9"/>
      <c r="H2065" s="9"/>
      <c r="I2065" s="9"/>
      <c r="J2065" s="9"/>
      <c r="K2065" s="31"/>
      <c r="L2065" s="33"/>
    </row>
    <row r="2066" spans="2:12" ht="15">
      <c r="B2066" s="9"/>
      <c r="C2066" s="9"/>
      <c r="D2066" s="9"/>
      <c r="E2066" s="31"/>
      <c r="F2066" s="32"/>
      <c r="G2066" s="9"/>
      <c r="H2066" s="9"/>
      <c r="I2066" s="9"/>
      <c r="J2066" s="9"/>
      <c r="K2066" s="31"/>
      <c r="L2066" s="33"/>
    </row>
    <row r="2067" spans="2:12" ht="15">
      <c r="B2067" s="9"/>
      <c r="C2067" s="9"/>
      <c r="D2067" s="9"/>
      <c r="E2067" s="31"/>
      <c r="F2067" s="32"/>
      <c r="G2067" s="9"/>
      <c r="H2067" s="9"/>
      <c r="I2067" s="9"/>
      <c r="J2067" s="9"/>
      <c r="K2067" s="31"/>
      <c r="L2067" s="33"/>
    </row>
    <row r="2068" spans="2:12" ht="15">
      <c r="B2068" s="9"/>
      <c r="C2068" s="9"/>
      <c r="D2068" s="9"/>
      <c r="E2068" s="31"/>
      <c r="F2068" s="32"/>
      <c r="G2068" s="9"/>
      <c r="H2068" s="9"/>
      <c r="I2068" s="9"/>
      <c r="J2068" s="9"/>
      <c r="K2068" s="31"/>
      <c r="L2068" s="33"/>
    </row>
    <row r="2069" spans="2:12" ht="15">
      <c r="B2069" s="9"/>
      <c r="C2069" s="9"/>
      <c r="D2069" s="9"/>
      <c r="E2069" s="31"/>
      <c r="F2069" s="32"/>
      <c r="G2069" s="9"/>
      <c r="H2069" s="9"/>
      <c r="I2069" s="9"/>
      <c r="J2069" s="9"/>
      <c r="K2069" s="31"/>
      <c r="L2069" s="33"/>
    </row>
    <row r="2070" spans="2:12" ht="15">
      <c r="B2070" s="9"/>
      <c r="C2070" s="9"/>
      <c r="D2070" s="9"/>
      <c r="E2070" s="31"/>
      <c r="F2070" s="32"/>
      <c r="G2070" s="9"/>
      <c r="H2070" s="9"/>
      <c r="I2070" s="9"/>
      <c r="J2070" s="9"/>
      <c r="K2070" s="31"/>
      <c r="L2070" s="33"/>
    </row>
    <row r="2071" spans="2:12" ht="15">
      <c r="B2071" s="9"/>
      <c r="C2071" s="9"/>
      <c r="D2071" s="9"/>
      <c r="E2071" s="31"/>
      <c r="F2071" s="32"/>
      <c r="G2071" s="9"/>
      <c r="H2071" s="9"/>
      <c r="I2071" s="9"/>
      <c r="J2071" s="9"/>
      <c r="K2071" s="31"/>
      <c r="L2071" s="33"/>
    </row>
    <row r="2072" spans="2:12" ht="15">
      <c r="B2072" s="9"/>
      <c r="C2072" s="9"/>
      <c r="D2072" s="9"/>
      <c r="E2072" s="31"/>
      <c r="F2072" s="32"/>
      <c r="G2072" s="9"/>
      <c r="H2072" s="9"/>
      <c r="I2072" s="9"/>
      <c r="J2072" s="9"/>
      <c r="K2072" s="31"/>
      <c r="L2072" s="33"/>
    </row>
    <row r="2073" spans="2:12" ht="15">
      <c r="B2073" s="9"/>
      <c r="C2073" s="9"/>
      <c r="D2073" s="9"/>
      <c r="E2073" s="31"/>
      <c r="F2073" s="32"/>
      <c r="G2073" s="9"/>
      <c r="H2073" s="9"/>
      <c r="I2073" s="9"/>
      <c r="J2073" s="9"/>
      <c r="K2073" s="31"/>
      <c r="L2073" s="33"/>
    </row>
    <row r="2074" spans="2:12" ht="15">
      <c r="B2074" s="9"/>
      <c r="C2074" s="9"/>
      <c r="D2074" s="9"/>
      <c r="E2074" s="31"/>
      <c r="F2074" s="32"/>
      <c r="G2074" s="9"/>
      <c r="H2074" s="9"/>
      <c r="I2074" s="9"/>
      <c r="J2074" s="9"/>
      <c r="K2074" s="31"/>
      <c r="L2074" s="33"/>
    </row>
    <row r="2075" spans="2:12" ht="15">
      <c r="B2075" s="9"/>
      <c r="C2075" s="9"/>
      <c r="D2075" s="9"/>
      <c r="E2075" s="31"/>
      <c r="F2075" s="32"/>
      <c r="G2075" s="9"/>
      <c r="H2075" s="9"/>
      <c r="I2075" s="9"/>
      <c r="J2075" s="9"/>
      <c r="K2075" s="31"/>
      <c r="L2075" s="33"/>
    </row>
    <row r="2076" spans="2:12" ht="15">
      <c r="B2076" s="9"/>
      <c r="C2076" s="9"/>
      <c r="D2076" s="9"/>
      <c r="E2076" s="31"/>
      <c r="F2076" s="32"/>
      <c r="G2076" s="9"/>
      <c r="H2076" s="9"/>
      <c r="I2076" s="9"/>
      <c r="J2076" s="9"/>
      <c r="K2076" s="31"/>
      <c r="L2076" s="33"/>
    </row>
    <row r="2077" spans="2:12" ht="15">
      <c r="B2077" s="9"/>
      <c r="C2077" s="9"/>
      <c r="D2077" s="9"/>
      <c r="E2077" s="31"/>
      <c r="F2077" s="32"/>
      <c r="G2077" s="9"/>
      <c r="H2077" s="9"/>
      <c r="I2077" s="9"/>
      <c r="J2077" s="9"/>
      <c r="K2077" s="31"/>
      <c r="L2077" s="33"/>
    </row>
    <row r="2078" spans="2:12" ht="15">
      <c r="B2078" s="9"/>
      <c r="C2078" s="9"/>
      <c r="D2078" s="9"/>
      <c r="E2078" s="31"/>
      <c r="F2078" s="32"/>
      <c r="G2078" s="9"/>
      <c r="H2078" s="9"/>
      <c r="I2078" s="9"/>
      <c r="J2078" s="9"/>
      <c r="K2078" s="31"/>
      <c r="L2078" s="33"/>
    </row>
    <row r="2079" spans="2:12" ht="15">
      <c r="B2079" s="9"/>
      <c r="C2079" s="9"/>
      <c r="D2079" s="9"/>
      <c r="E2079" s="31"/>
      <c r="F2079" s="32"/>
      <c r="G2079" s="9"/>
      <c r="H2079" s="9"/>
      <c r="I2079" s="9"/>
      <c r="J2079" s="9"/>
      <c r="K2079" s="31"/>
      <c r="L2079" s="33"/>
    </row>
    <row r="2080" spans="2:12" ht="15">
      <c r="B2080" s="9"/>
      <c r="C2080" s="9"/>
      <c r="D2080" s="9"/>
      <c r="E2080" s="31"/>
      <c r="F2080" s="32"/>
      <c r="G2080" s="9"/>
      <c r="H2080" s="9"/>
      <c r="I2080" s="9"/>
      <c r="J2080" s="9"/>
      <c r="K2080" s="31"/>
      <c r="L2080" s="33"/>
    </row>
    <row r="2081" spans="2:12" ht="15">
      <c r="B2081" s="9"/>
      <c r="C2081" s="9"/>
      <c r="D2081" s="9"/>
      <c r="E2081" s="31"/>
      <c r="F2081" s="32"/>
      <c r="G2081" s="9"/>
      <c r="H2081" s="9"/>
      <c r="I2081" s="9"/>
      <c r="J2081" s="9"/>
      <c r="K2081" s="31"/>
      <c r="L2081" s="33"/>
    </row>
    <row r="2082" spans="2:12" ht="15">
      <c r="B2082" s="9"/>
      <c r="C2082" s="9"/>
      <c r="D2082" s="9"/>
      <c r="E2082" s="31"/>
      <c r="F2082" s="32"/>
      <c r="G2082" s="9"/>
      <c r="H2082" s="9"/>
      <c r="I2082" s="9"/>
      <c r="J2082" s="9"/>
      <c r="K2082" s="31"/>
      <c r="L2082" s="33"/>
    </row>
  </sheetData>
  <mergeCells count="251">
    <mergeCell ref="B932:L932"/>
    <mergeCell ref="B1002:L1002"/>
    <mergeCell ref="B987:F987"/>
    <mergeCell ref="B921:L921"/>
    <mergeCell ref="B906:F906"/>
    <mergeCell ref="B949:L949"/>
    <mergeCell ref="B950:L950"/>
    <mergeCell ref="B948:L948"/>
    <mergeCell ref="B1004:L1004"/>
    <mergeCell ref="B1003:L1003"/>
    <mergeCell ref="B1310:L1310"/>
    <mergeCell ref="B1311:F1311"/>
    <mergeCell ref="B1301:L1301"/>
    <mergeCell ref="B1300:L1300"/>
    <mergeCell ref="B1299:L1299"/>
    <mergeCell ref="B1328:L1328"/>
    <mergeCell ref="B1337:L1337"/>
    <mergeCell ref="B1338:F1338"/>
    <mergeCell ref="B1327:L1327"/>
    <mergeCell ref="B1326:L1326"/>
    <mergeCell ref="B464:L464"/>
    <mergeCell ref="B868:L868"/>
    <mergeCell ref="B894:L894"/>
    <mergeCell ref="B869:L869"/>
    <mergeCell ref="B840:L840"/>
    <mergeCell ref="B851:L851"/>
    <mergeCell ref="B841:L841"/>
    <mergeCell ref="B842:L842"/>
    <mergeCell ref="B788:L788"/>
    <mergeCell ref="B824:L824"/>
    <mergeCell ref="B760:L760"/>
    <mergeCell ref="B761:L761"/>
    <mergeCell ref="B635:L635"/>
    <mergeCell ref="B624:L624"/>
    <mergeCell ref="B852:F852"/>
    <mergeCell ref="B435:L435"/>
    <mergeCell ref="B419:L419"/>
    <mergeCell ref="B420:F420"/>
    <mergeCell ref="B381:L381"/>
    <mergeCell ref="B380:L380"/>
    <mergeCell ref="B365:F365"/>
    <mergeCell ref="B463:L463"/>
    <mergeCell ref="B462:L462"/>
    <mergeCell ref="B392:F392"/>
    <mergeCell ref="B447:F447"/>
    <mergeCell ref="B436:L436"/>
    <mergeCell ref="B437:L437"/>
    <mergeCell ref="B446:L446"/>
    <mergeCell ref="B95:F95"/>
    <mergeCell ref="B122:F122"/>
    <mergeCell ref="B409:L409"/>
    <mergeCell ref="B407:L407"/>
    <mergeCell ref="B408:L408"/>
    <mergeCell ref="B245:L245"/>
    <mergeCell ref="B256:L256"/>
    <mergeCell ref="B272:L272"/>
    <mergeCell ref="B247:L247"/>
    <mergeCell ref="B257:F257"/>
    <mergeCell ref="B246:L246"/>
    <mergeCell ref="B192:L192"/>
    <mergeCell ref="B193:L193"/>
    <mergeCell ref="B218:L218"/>
    <mergeCell ref="B220:L220"/>
    <mergeCell ref="B219:L219"/>
    <mergeCell ref="B229:L229"/>
    <mergeCell ref="B230:F230"/>
    <mergeCell ref="B164:L164"/>
    <mergeCell ref="B165:L165"/>
    <mergeCell ref="B310:L310"/>
    <mergeCell ref="B299:L299"/>
    <mergeCell ref="B300:L300"/>
    <mergeCell ref="B301:L301"/>
    <mergeCell ref="B311:F311"/>
    <mergeCell ref="B284:F284"/>
    <mergeCell ref="B283:L283"/>
    <mergeCell ref="B382:L382"/>
    <mergeCell ref="B391:L391"/>
    <mergeCell ref="B149:F149"/>
    <mergeCell ref="B148:L148"/>
    <mergeCell ref="B83:L83"/>
    <mergeCell ref="B94:L94"/>
    <mergeCell ref="B67:L67"/>
    <mergeCell ref="B68:F68"/>
    <mergeCell ref="B112:L112"/>
    <mergeCell ref="B273:L273"/>
    <mergeCell ref="B274:L274"/>
    <mergeCell ref="B176:F176"/>
    <mergeCell ref="B175:L175"/>
    <mergeCell ref="B166:L166"/>
    <mergeCell ref="B191:L191"/>
    <mergeCell ref="B202:L202"/>
    <mergeCell ref="B203:F203"/>
    <mergeCell ref="B39:L39"/>
    <mergeCell ref="B29:L29"/>
    <mergeCell ref="B30:L30"/>
    <mergeCell ref="B3:L3"/>
    <mergeCell ref="B2:L2"/>
    <mergeCell ref="B1:L1"/>
    <mergeCell ref="B12:L12"/>
    <mergeCell ref="B13:F13"/>
    <mergeCell ref="B28:L28"/>
    <mergeCell ref="B139:L139"/>
    <mergeCell ref="B121:L121"/>
    <mergeCell ref="B138:L138"/>
    <mergeCell ref="B137:L137"/>
    <mergeCell ref="B56:L56"/>
    <mergeCell ref="B58:L58"/>
    <mergeCell ref="B57:L57"/>
    <mergeCell ref="B55:L55"/>
    <mergeCell ref="B40:F40"/>
    <mergeCell ref="B110:L110"/>
    <mergeCell ref="B111:L111"/>
    <mergeCell ref="B85:L85"/>
    <mergeCell ref="B84:L84"/>
    <mergeCell ref="B327:L327"/>
    <mergeCell ref="B326:L326"/>
    <mergeCell ref="B364:L364"/>
    <mergeCell ref="B328:L328"/>
    <mergeCell ref="B353:L353"/>
    <mergeCell ref="B355:L355"/>
    <mergeCell ref="B354:L354"/>
    <mergeCell ref="B337:L337"/>
    <mergeCell ref="B338:F338"/>
    <mergeCell ref="B771:F771"/>
    <mergeCell ref="B1283:L1283"/>
    <mergeCell ref="B1273:L1273"/>
    <mergeCell ref="B959:L959"/>
    <mergeCell ref="B1084:L1084"/>
    <mergeCell ref="B1274:L1274"/>
    <mergeCell ref="B1202:L1202"/>
    <mergeCell ref="B1068:F1068"/>
    <mergeCell ref="B473:L473"/>
    <mergeCell ref="B474:F474"/>
    <mergeCell ref="B554:L554"/>
    <mergeCell ref="B922:L922"/>
    <mergeCell ref="B878:L878"/>
    <mergeCell ref="B625:L625"/>
    <mergeCell ref="B516:L516"/>
    <mergeCell ref="B545:L545"/>
    <mergeCell ref="B543:L543"/>
    <mergeCell ref="B490:L490"/>
    <mergeCell ref="B501:F501"/>
    <mergeCell ref="B1272:L1272"/>
    <mergeCell ref="B1203:F1203"/>
    <mergeCell ref="B1031:L1031"/>
    <mergeCell ref="B1057:L1057"/>
    <mergeCell ref="B1056:L1056"/>
    <mergeCell ref="B555:F555"/>
    <mergeCell ref="B663:F663"/>
    <mergeCell ref="B636:F636"/>
    <mergeCell ref="B609:F609"/>
    <mergeCell ref="B662:L662"/>
    <mergeCell ref="B717:F717"/>
    <mergeCell ref="B716:L716"/>
    <mergeCell ref="B626:L626"/>
    <mergeCell ref="B653:L653"/>
    <mergeCell ref="B706:L706"/>
    <mergeCell ref="B705:L705"/>
    <mergeCell ref="B689:L689"/>
    <mergeCell ref="B690:F690"/>
    <mergeCell ref="B960:F960"/>
    <mergeCell ref="B976:L976"/>
    <mergeCell ref="B975:L975"/>
    <mergeCell ref="B977:L977"/>
    <mergeCell ref="B986:L986"/>
    <mergeCell ref="B1284:F1284"/>
    <mergeCell ref="B1122:F1122"/>
    <mergeCell ref="B1176:F1176"/>
    <mergeCell ref="B1149:F1149"/>
    <mergeCell ref="B1193:L1193"/>
    <mergeCell ref="B1218:L1218"/>
    <mergeCell ref="B1220:L1220"/>
    <mergeCell ref="B1058:L1058"/>
    <mergeCell ref="B1067:L1067"/>
    <mergeCell ref="B1229:L1229"/>
    <mergeCell ref="B1219:L1219"/>
    <mergeCell ref="B1013:L1013"/>
    <mergeCell ref="B1014:F1014"/>
    <mergeCell ref="B1030:L1030"/>
    <mergeCell ref="B1029:L1029"/>
    <mergeCell ref="B1041:F1041"/>
    <mergeCell ref="B1040:L1040"/>
    <mergeCell ref="B1111:L1111"/>
    <mergeCell ref="B1095:F1095"/>
    <mergeCell ref="B1094:L1094"/>
    <mergeCell ref="B1137:L1137"/>
    <mergeCell ref="B1085:L1085"/>
    <mergeCell ref="B1175:L1175"/>
    <mergeCell ref="B1148:L1148"/>
    <mergeCell ref="B1192:L1192"/>
    <mergeCell ref="B1164:L1164"/>
    <mergeCell ref="B1165:L1165"/>
    <mergeCell ref="B1230:F1230"/>
    <mergeCell ref="B1191:L1191"/>
    <mergeCell ref="B1166:L1166"/>
    <mergeCell ref="B1083:L1083"/>
    <mergeCell ref="B1121:L1121"/>
    <mergeCell ref="B1110:L1110"/>
    <mergeCell ref="B759:L759"/>
    <mergeCell ref="B770:L770"/>
    <mergeCell ref="B896:L896"/>
    <mergeCell ref="B895:L895"/>
    <mergeCell ref="B787:L787"/>
    <mergeCell ref="B786:L786"/>
    <mergeCell ref="B797:L797"/>
    <mergeCell ref="B798:F798"/>
    <mergeCell ref="B813:L813"/>
    <mergeCell ref="B815:L815"/>
    <mergeCell ref="B814:L814"/>
    <mergeCell ref="B867:L867"/>
    <mergeCell ref="B825:F825"/>
    <mergeCell ref="B905:L905"/>
    <mergeCell ref="B879:F879"/>
    <mergeCell ref="B923:L923"/>
    <mergeCell ref="B933:F933"/>
    <mergeCell ref="B1112:L1112"/>
    <mergeCell ref="B1256:L1256"/>
    <mergeCell ref="B1257:F1257"/>
    <mergeCell ref="B1246:L1246"/>
    <mergeCell ref="B1247:L1247"/>
    <mergeCell ref="B517:L517"/>
    <mergeCell ref="B500:L500"/>
    <mergeCell ref="B489:L489"/>
    <mergeCell ref="B491:L491"/>
    <mergeCell ref="B582:F582"/>
    <mergeCell ref="B597:L597"/>
    <mergeCell ref="B608:L608"/>
    <mergeCell ref="B598:L598"/>
    <mergeCell ref="B599:L599"/>
    <mergeCell ref="B544:L544"/>
    <mergeCell ref="B518:L518"/>
    <mergeCell ref="B527:L527"/>
    <mergeCell ref="B528:F528"/>
    <mergeCell ref="B581:L581"/>
    <mergeCell ref="B571:L571"/>
    <mergeCell ref="B572:L572"/>
    <mergeCell ref="B570:L570"/>
    <mergeCell ref="B1139:L1139"/>
    <mergeCell ref="B1138:L1138"/>
    <mergeCell ref="B1245:L1245"/>
    <mergeCell ref="B652:L652"/>
    <mergeCell ref="B679:L679"/>
    <mergeCell ref="B678:L678"/>
    <mergeCell ref="B651:L651"/>
    <mergeCell ref="B680:L680"/>
    <mergeCell ref="B733:L733"/>
    <mergeCell ref="B732:L732"/>
    <mergeCell ref="B744:F744"/>
    <mergeCell ref="B743:L743"/>
    <mergeCell ref="B707:L707"/>
    <mergeCell ref="B734:L734"/>
  </mergeCells>
  <hyperlinks>
    <hyperlink ref="B3" r:id="rId1" xr:uid="{00000000-0004-0000-0400-000000000000}"/>
    <hyperlink ref="B30" r:id="rId2" xr:uid="{00000000-0004-0000-0400-000001000000}"/>
    <hyperlink ref="B57" r:id="rId3" xr:uid="{00000000-0004-0000-0400-000002000000}"/>
    <hyperlink ref="B85" r:id="rId4" xr:uid="{00000000-0004-0000-0400-000003000000}"/>
    <hyperlink ref="B112" r:id="rId5" xr:uid="{00000000-0004-0000-0400-000004000000}"/>
    <hyperlink ref="B139" r:id="rId6" xr:uid="{00000000-0004-0000-0400-000005000000}"/>
    <hyperlink ref="B166" r:id="rId7" xr:uid="{00000000-0004-0000-0400-000006000000}"/>
    <hyperlink ref="B193" r:id="rId8" xr:uid="{00000000-0004-0000-0400-000007000000}"/>
    <hyperlink ref="B220" r:id="rId9" xr:uid="{00000000-0004-0000-0400-000008000000}"/>
    <hyperlink ref="B247" r:id="rId10" xr:uid="{00000000-0004-0000-0400-000009000000}"/>
    <hyperlink ref="B274" r:id="rId11" xr:uid="{00000000-0004-0000-0400-00000A000000}"/>
    <hyperlink ref="B301" r:id="rId12" xr:uid="{00000000-0004-0000-0400-00000B000000}"/>
    <hyperlink ref="B328" r:id="rId13" xr:uid="{00000000-0004-0000-0400-00000C000000}"/>
    <hyperlink ref="B355" r:id="rId14" xr:uid="{00000000-0004-0000-0400-00000D000000}"/>
    <hyperlink ref="B382" r:id="rId15" xr:uid="{00000000-0004-0000-0400-00000E000000}"/>
    <hyperlink ref="B409" r:id="rId16" xr:uid="{00000000-0004-0000-0400-00000F000000}"/>
    <hyperlink ref="B437" r:id="rId17" xr:uid="{00000000-0004-0000-0400-000010000000}"/>
    <hyperlink ref="B464" r:id="rId18" xr:uid="{00000000-0004-0000-0400-000011000000}"/>
    <hyperlink ref="B491" r:id="rId19" xr:uid="{00000000-0004-0000-0400-000012000000}"/>
    <hyperlink ref="B518" r:id="rId20" xr:uid="{00000000-0004-0000-0400-000013000000}"/>
    <hyperlink ref="B545" r:id="rId21" xr:uid="{00000000-0004-0000-0400-000014000000}"/>
    <hyperlink ref="B572" r:id="rId22" xr:uid="{00000000-0004-0000-0400-000015000000}"/>
    <hyperlink ref="B599" r:id="rId23" xr:uid="{00000000-0004-0000-0400-000016000000}"/>
    <hyperlink ref="B626" r:id="rId24" xr:uid="{00000000-0004-0000-0400-000017000000}"/>
    <hyperlink ref="B653" r:id="rId25" xr:uid="{00000000-0004-0000-0400-000018000000}"/>
    <hyperlink ref="B680" r:id="rId26" xr:uid="{00000000-0004-0000-0400-000019000000}"/>
    <hyperlink ref="B707" r:id="rId27" xr:uid="{00000000-0004-0000-0400-00001A000000}"/>
    <hyperlink ref="B734" r:id="rId28" xr:uid="{00000000-0004-0000-0400-00001B000000}"/>
    <hyperlink ref="B761" r:id="rId29" xr:uid="{00000000-0004-0000-0400-00001C000000}"/>
    <hyperlink ref="B815" r:id="rId30" xr:uid="{00000000-0004-0000-0400-00001D000000}"/>
    <hyperlink ref="B842" r:id="rId31" xr:uid="{00000000-0004-0000-0400-00001E000000}"/>
    <hyperlink ref="B869" r:id="rId32" xr:uid="{00000000-0004-0000-0400-00001F000000}"/>
    <hyperlink ref="B896" r:id="rId33" xr:uid="{00000000-0004-0000-0400-000020000000}"/>
    <hyperlink ref="B923" r:id="rId34" xr:uid="{00000000-0004-0000-0400-000021000000}"/>
    <hyperlink ref="B950" r:id="rId35" xr:uid="{00000000-0004-0000-0400-000022000000}"/>
    <hyperlink ref="B977" r:id="rId36" xr:uid="{00000000-0004-0000-0400-000023000000}"/>
    <hyperlink ref="B1004" r:id="rId37" xr:uid="{00000000-0004-0000-0400-000024000000}"/>
    <hyperlink ref="B1031" r:id="rId38" xr:uid="{00000000-0004-0000-0400-000025000000}"/>
    <hyperlink ref="B1058" r:id="rId39" xr:uid="{00000000-0004-0000-0400-000026000000}"/>
    <hyperlink ref="B1085" r:id="rId40" xr:uid="{00000000-0004-0000-0400-000027000000}"/>
    <hyperlink ref="B1139" r:id="rId41" xr:uid="{00000000-0004-0000-0400-000028000000}"/>
    <hyperlink ref="B1166" r:id="rId42" xr:uid="{00000000-0004-0000-0400-000029000000}"/>
    <hyperlink ref="B1193" r:id="rId43" xr:uid="{00000000-0004-0000-0400-00002A000000}"/>
    <hyperlink ref="B1220" r:id="rId44" xr:uid="{00000000-0004-0000-0400-00002B000000}"/>
    <hyperlink ref="B1247" r:id="rId45" xr:uid="{00000000-0004-0000-0400-00002C000000}"/>
    <hyperlink ref="B1274" r:id="rId46" xr:uid="{00000000-0004-0000-0400-00002D000000}"/>
    <hyperlink ref="B1301" r:id="rId47" xr:uid="{00000000-0004-0000-0400-00002E000000}"/>
    <hyperlink ref="B1328" r:id="rId48" xr:uid="{00000000-0004-0000-0400-00002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stocks-001-thru-053</vt:lpstr>
      <vt:lpstr>stocks-054-thru-103</vt:lpstr>
      <vt:lpstr>stocks-104-153</vt:lpstr>
      <vt:lpstr>stocks-154-203</vt:lpstr>
      <vt:lpstr>stocks-204-253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Kwiczor</dc:creator>
  <cp:lastModifiedBy>Marta Kwiczor</cp:lastModifiedBy>
  <dcterms:created xsi:type="dcterms:W3CDTF">2019-06-26T02:24:52Z</dcterms:created>
  <dcterms:modified xsi:type="dcterms:W3CDTF">2019-06-26T02:24:53Z</dcterms:modified>
</cp:coreProperties>
</file>