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7F043A6B-D746-4C06-890A-F9B765E65F1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aude" sheetId="1" r:id="rId1"/>
    <sheet name="Paco" sheetId="2" r:id="rId2"/>
    <sheet name="Sepol" sheetId="3" r:id="rId3"/>
  </sheets>
  <calcPr calcId="191029"/>
</workbook>
</file>

<file path=xl/calcChain.xml><?xml version="1.0" encoding="utf-8"?>
<calcChain xmlns="http://schemas.openxmlformats.org/spreadsheetml/2006/main">
  <c r="R43" i="2" l="1"/>
  <c r="R40" i="2"/>
  <c r="R41" i="2"/>
  <c r="R42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6" i="1"/>
  <c r="R7" i="1"/>
  <c r="R8" i="1"/>
  <c r="R5" i="1"/>
  <c r="R4" i="1"/>
  <c r="R3" i="1"/>
  <c r="R2" i="1"/>
</calcChain>
</file>

<file path=xl/sharedStrings.xml><?xml version="1.0" encoding="utf-8"?>
<sst xmlns="http://schemas.openxmlformats.org/spreadsheetml/2006/main" count="261" uniqueCount="75">
  <si>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</si>
  <si>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</si>
  <si>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</si>
  <si>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</si>
  <si>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</si>
  <si>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</si>
  <si>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</si>
  <si>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</si>
  <si>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</si>
  <si>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</si>
  <si>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</si>
  <si>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</si>
  <si>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Ano</t>
  </si>
  <si>
    <t>Impressora</t>
  </si>
  <si>
    <t>RICOH SP 3710SF</t>
  </si>
  <si>
    <t>EPSON ECOTANK L6191</t>
  </si>
  <si>
    <t>BROTHER DCP-L5512DN</t>
  </si>
  <si>
    <t>Localidade</t>
  </si>
  <si>
    <t>JAQUELINE PRATES - SALA MEDICOS</t>
  </si>
  <si>
    <t>JAQUELINE PRATES - SALA DA UTRA</t>
  </si>
  <si>
    <t>GABINETE - SECRETARIA DE SAUDE</t>
  </si>
  <si>
    <t>UPA - ADM</t>
  </si>
  <si>
    <t>SAUDE COLETIVA</t>
  </si>
  <si>
    <t>PAM - ARARUAMA</t>
  </si>
  <si>
    <t>HOSPITAL SÃO VICENTE DE PAULA</t>
  </si>
  <si>
    <t>?</t>
  </si>
  <si>
    <t>dez/24</t>
  </si>
  <si>
    <t>ADMINISTRAÇÃO</t>
  </si>
  <si>
    <t>RICOH P 502</t>
  </si>
  <si>
    <t>ARRECADAÇÃO</t>
  </si>
  <si>
    <t>EPSON ECOTANK L3250</t>
  </si>
  <si>
    <t>CADASTRO</t>
  </si>
  <si>
    <t>COMPRAS</t>
  </si>
  <si>
    <t>COMUNICAÇÃO</t>
  </si>
  <si>
    <t>CONTABILIDADE</t>
  </si>
  <si>
    <t>CONTROLADORIA</t>
  </si>
  <si>
    <t>DERHU (RH SALA-02)</t>
  </si>
  <si>
    <t>DERHU (RH SALA-01)</t>
  </si>
  <si>
    <t>DERHU (RH SALA-03)</t>
  </si>
  <si>
    <t>DIEXP / GABINETE</t>
  </si>
  <si>
    <t>HP LASERJET MFP M1132</t>
  </si>
  <si>
    <t>DIVIDA ATIVA</t>
  </si>
  <si>
    <t>F_ ALMOXARIFADO</t>
  </si>
  <si>
    <t>F_ CASA DO EMREENDEDOR ADM</t>
  </si>
  <si>
    <t>F_ CASA DO EMREENDEDOR POSTURA</t>
  </si>
  <si>
    <t>HP LASERJET P3015</t>
  </si>
  <si>
    <t>F_ CULTURA / TEATRO</t>
  </si>
  <si>
    <t>F_ SEC. SERVIÇOS PUBLICOS</t>
  </si>
  <si>
    <t>HP LASERJET P1005</t>
  </si>
  <si>
    <t>F_ SUB PREF. SÃO VICENTE</t>
  </si>
  <si>
    <t>HP LASERJET M1130</t>
  </si>
  <si>
    <t>F_ SUPERINTENDENCIA DA MULHER</t>
  </si>
  <si>
    <t>F_ TRANSPORTE</t>
  </si>
  <si>
    <t>F_ARQUIVO</t>
  </si>
  <si>
    <t>F_GUARDA CIVIL</t>
  </si>
  <si>
    <t>F_TERCEIRA IDADE</t>
  </si>
  <si>
    <t>FISCALIZAÇÃO</t>
  </si>
  <si>
    <t>GABINETE PREFEITO</t>
  </si>
  <si>
    <t>ITBI</t>
  </si>
  <si>
    <t>LICITAÇÃO</t>
  </si>
  <si>
    <t>LICITAÇÃO - RECEPÇÃO</t>
  </si>
  <si>
    <t>PLANEJAMENTO</t>
  </si>
  <si>
    <t>PROGE 2</t>
  </si>
  <si>
    <t>PROGE 3</t>
  </si>
  <si>
    <t>PROGE PROCURADORIA</t>
  </si>
  <si>
    <t>PROTOCOLO</t>
  </si>
  <si>
    <t>SEC. FAZENDA</t>
  </si>
  <si>
    <t>TESOURARIA</t>
  </si>
  <si>
    <t>TRIBUTOS</t>
  </si>
  <si>
    <t>nov/24</t>
  </si>
  <si>
    <t>out/24</t>
  </si>
  <si>
    <t>F_SUBPREFEITURA IGUABINHA</t>
  </si>
  <si>
    <t>F_CASA AGRICULTURA CAD INCRA</t>
  </si>
  <si>
    <t>F_CASA AGRICULTURA ADM</t>
  </si>
  <si>
    <t>LABORATÓRIO ARARUAMA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</si>
</sst>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1" xfId="0" applyBorder="1"/>
    <xf numFmtId="164" fontId="0" fillId="0" borderId="1" xfId="1" applyNumberFormat="1" applyFont="1" applyBorder="1" applyAlignment="1">
      <alignment horizontal="left"/>
    </xf>
    <xf numFmtId="0" fontId="0" fillId="0" borderId="2" xfId="0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5" xfId="0" applyBorder="1"/>
    <xf numFmtId="164" fontId="0" fillId="0" borderId="5" xfId="1" applyNumberFormat="1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164" fontId="0" fillId="0" borderId="8" xfId="1" applyNumberFormat="1" applyFont="1" applyBorder="1" applyAlignment="1">
      <alignment horizontal="left"/>
    </xf>
    <xf numFmtId="164" fontId="0" fillId="0" borderId="6" xfId="1" applyNumberFormat="1" applyFont="1" applyBorder="1"/>
    <xf numFmtId="164" fontId="0" fillId="0" borderId="3" xfId="1" applyNumberFormat="1" applyFont="1" applyBorder="1"/>
    <xf numFmtId="164" fontId="0" fillId="0" borderId="5" xfId="1" applyNumberFormat="1" applyFont="1" applyBorder="1"/>
    <xf numFmtId="164" fontId="2" fillId="2" borderId="5" xfId="1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left"/>
    </xf>
    <xf numFmtId="164" fontId="3" fillId="0" borderId="0" xfId="1" applyNumberFormat="1" applyFont="1"/>
    <xf numFmtId="164" fontId="0" fillId="0" borderId="0" xfId="0" applyNumberFormat="1"/>
    <xf numFmtId="0" fontId="2" fillId="0" borderId="0" xfId="0" applyFont="1" applyAlignment="1">
      <alignment horizontal="left"/>
    </xf>
    <xf numFmtId="164" fontId="2" fillId="2" borderId="0" xfId="1" applyNumberFormat="1" applyFont="1" applyFill="1" applyAlignment="1">
      <alignment horizontal="center" vertical="center"/>
    </xf>
    <xf numFmtId="164" fontId="0" fillId="0" borderId="1" xfId="1" applyNumberFormat="1" applyFont="1" applyBorder="1"/>
    <xf numFmtId="164" fontId="0" fillId="0" borderId="8" xfId="1" applyNumberFormat="1" applyFont="1" applyBorder="1"/>
    <xf numFmtId="164" fontId="0" fillId="0" borderId="0" xfId="1" applyNumberFormat="1" applyFont="1" applyAlignment="1"/>
    <xf numFmtId="164" fontId="4" fillId="0" borderId="1" xfId="1" applyNumberFormat="1" applyFont="1" applyBorder="1" applyAlignment="1">
      <alignment horizontal="left"/>
    </xf>
    <xf numFmtId="164" fontId="0" fillId="0" borderId="9" xfId="1" applyNumberFormat="1" applyFont="1" applyBorder="1"/>
  </cellXfs>
  <cellStyles count="2">
    <cellStyle name="Normal" xfId="0" builtinId="0"/>
    <cellStyle name="Vírgula" xfId="1" builtinId="3"/>
  </cellStyles>
  <dxfs count="36">
    <dxf>
      <numFmt numFmtId="164" formatCode="_-* #,##0_-;\-* #,##0_-;_-* &quot;-&quot;??_-;_-@_-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  <alignment horizontal="general" vertical="bottom" textRotation="0" wrapText="0" 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general" vertical="bottom" textRotation="0" wrapText="0" relativeIndent="0" justifyLastLine="0" shrinkToFit="0" readingOrder="0"/>
    </dxf>
    <dxf>
      <alignment horizontal="general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numFmt numFmtId="164" formatCode="_-* #,##0_-;\-* #,##0_-;_-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_-;\-* #,##0_-;_-* &quot;-&quot;??_-;_-@_-"/>
      <alignment horizontal="left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color theme="1"/>
        <name val="Calibri"/>
        <scheme val="minor"/>
      </font>
      <numFmt numFmtId="164" formatCode="_-* #,##0_-;\-* #,##0_-;_-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_-* #,##0_-;\-* #,##0_-;_-* &quot;-&quot;??_-;_-@_-"/>
      <alignment horizontal="general" vertical="bottom" textRotation="0" wrapText="0" relativeIndent="0" justifyLastLine="0" shrinkToFit="0" readingOrder="0"/>
    </dxf>
    <dxf>
      <numFmt numFmtId="164" formatCode="_-* #,##0_-;\-* #,##0_-;_-* &quot;-&quot;??_-;_-@_-"/>
    </dxf>
    <dxf>
      <numFmt numFmtId="164" formatCode="_-* #,##0_-;\-* #,##0_-;_-* &quot;-&quot;??_-;_-@_-"/>
    </dxf>
    <dxf>
      <alignment horizontal="general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relative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134" displayName="Tabela134" ref="A1:R10" totalsRowShown="0" headerRowDxfId="35" headerRowBorderDxfId="34" tableBorderDxfId="33" totalsRowBorderDxfId="32">
  <autoFilter ref="A1:R10" xr:uid="{00000000-0009-0000-0100-000003000000}"/>
  <tableColumns count="18">
    <tableColumn id="1" xr3:uid="{00000000-0010-0000-0000-000001000000}" name="Impressora" dataDxfId="31"/>
    <tableColumn id="2" xr3:uid="{00000000-0010-0000-0000-000002000000}" name="Localidade" dataDxfId="30"/>
    <tableColumn id="18" xr3:uid="{EDDF4E36-8316-49A5-89CB-8904AFF1A691}" name="out/24" dataDxfId="29" dataCellStyle="Vírgula"/>
    <tableColumn id="17" xr3:uid="{C28FEAB0-417B-407D-B30D-07D7013E82D7}" name="nov/24" dataDxfId="28" dataCellStyle="Vírgula"/>
    <tableColumn id="16" xr3:uid="{00000000-0010-0000-0000-000010000000}" name="dez/24" dataDxfId="27"/>
    <tableColumn id="3" xr3:uid="{00000000-0010-0000-0000-000003000000}" name="JANEIRO" dataDxfId="26"/>
    <tableColumn id="4" xr3:uid="{00000000-0010-0000-0000-000004000000}" name="FEVEREIRO" dataDxfId="25"/>
    <tableColumn id="5" xr3:uid="{00000000-0010-0000-0000-000005000000}" name="MARÇO" dataDxfId="24" dataCellStyle="Vírgula"/>
    <tableColumn id="6" xr3:uid="{00000000-0010-0000-0000-000006000000}" name="ABRIL" dataDxfId="23"/>
    <tableColumn id="7" xr3:uid="{00000000-0010-0000-0000-000007000000}" name="MAIO" dataDxfId="22"/>
    <tableColumn id="8" xr3:uid="{00000000-0010-0000-0000-000008000000}" name="JUNHO" dataDxfId="21"/>
    <tableColumn id="9" xr3:uid="{00000000-0010-0000-0000-000009000000}" name="JULHO" dataDxfId="20"/>
    <tableColumn id="10" xr3:uid="{00000000-0010-0000-0000-00000A000000}" name="AGOSTO" dataDxfId="19"/>
    <tableColumn id="11" xr3:uid="{00000000-0010-0000-0000-00000B000000}" name="SETEMBRO" dataDxfId="18"/>
    <tableColumn id="12" xr3:uid="{00000000-0010-0000-0000-00000C000000}" name="OUTUBRO" dataDxfId="17"/>
    <tableColumn id="13" xr3:uid="{00000000-0010-0000-0000-00000D000000}" name="NOVEMBRO" dataDxfId="16"/>
    <tableColumn id="14" xr3:uid="{00000000-0010-0000-0000-00000E000000}" name="DEZEMBRO" dataDxfId="15"/>
    <tableColumn id="15" xr3:uid="{00000000-0010-0000-0000-00000F000000}" name="Total Ano" dataDxfId="1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:R43" totalsRowShown="0" headerRowDxfId="11" headerRowBorderDxfId="10" tableBorderDxfId="9" totalsRowBorderDxfId="8">
  <autoFilter ref="A1:R43" xr:uid="{00000000-0009-0000-0100-000002000000}"/>
  <tableColumns count="18">
    <tableColumn id="1" xr3:uid="{00000000-0010-0000-0100-000001000000}" name="Impressora" dataDxfId="7"/>
    <tableColumn id="2" xr3:uid="{00000000-0010-0000-0100-000002000000}" name="Localidade" dataDxfId="6"/>
    <tableColumn id="18" xr3:uid="{9CA8177F-42AE-45FA-95A5-DB2BE3F958B2}" name="out/24" dataDxfId="5" dataCellStyle="Vírgula"/>
    <tableColumn id="17" xr3:uid="{0AFF1354-2AFA-451F-AB54-0ADBEA9D8CDC}" name="nov/24" dataDxfId="4" dataCellStyle="Vírgula"/>
    <tableColumn id="16" xr3:uid="{00000000-0010-0000-0100-000010000000}" name="dez/24" dataDxfId="3"/>
    <tableColumn id="3" xr3:uid="{00000000-0010-0000-0100-000003000000}" name="JANEIRO" dataDxfId="2"/>
    <tableColumn id="4" xr3:uid="{00000000-0010-0000-0100-000004000000}" name="FEVEREIRO" dataDxfId="1"/>
    <tableColumn id="5" xr3:uid="{00000000-0010-0000-0100-000005000000}" name="MARÇO"/>
    <tableColumn id="6" xr3:uid="{00000000-0010-0000-0100-000006000000}" name="ABRIL"/>
    <tableColumn id="7" xr3:uid="{00000000-0010-0000-0100-000007000000}" name="MAIO"/>
    <tableColumn id="8" xr3:uid="{00000000-0010-0000-0100-000008000000}" name="JUNHO"/>
    <tableColumn id="9" xr3:uid="{00000000-0010-0000-0100-000009000000}" name="JULHO"/>
    <tableColumn id="10" xr3:uid="{00000000-0010-0000-0100-00000A000000}" name="AGOSTO"/>
    <tableColumn id="11" xr3:uid="{00000000-0010-0000-0100-00000B000000}" name="SETEMBRO"/>
    <tableColumn id="12" xr3:uid="{00000000-0010-0000-0100-00000C000000}" name="OUTUBRO"/>
    <tableColumn id="13" xr3:uid="{00000000-0010-0000-0100-00000D000000}" name="NOVEMBRO"/>
    <tableColumn id="14" xr3:uid="{00000000-0010-0000-0100-00000E000000}" name="DEZEMBRO"/>
    <tableColumn id="15" xr3:uid="{00000000-0010-0000-0100-00000F000000}" name="Total Ano" dataDxfId="0">
      <calculatedColumnFormula>SUM(F2:Q2)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tabSelected="1" topLeftCell="B1" workbookViewId="0">
      <selection activeCell="H9" sqref="H9"/>
    </sheetView>
  </sheetViews>
  <sheetFormatPr defaultRowHeight="14.4" x14ac:dyDescent="0.3"/>
  <cols>
    <col min="1" max="1" width="21" bestFit="1" customWidth="1"/>
    <col min="2" max="2" width="31.109375" bestFit="1" customWidth="1"/>
    <col min="3" max="3" width="12.5546875" style="2" bestFit="1" customWidth="1"/>
    <col min="4" max="4" width="12.88671875" style="2" bestFit="1" customWidth="1"/>
    <col min="5" max="5" width="11.21875" style="2" bestFit="1" customWidth="1"/>
    <col min="6" max="6" width="10.44140625" style="2" bestFit="1" customWidth="1"/>
    <col min="7" max="7" width="13.77734375" bestFit="1" customWidth="1"/>
    <col min="8" max="8" width="9.77734375" style="2" bestFit="1" customWidth="1"/>
    <col min="9" max="10" width="8.109375" bestFit="1" customWidth="1"/>
    <col min="11" max="11" width="9.109375" bestFit="1" customWidth="1"/>
    <col min="12" max="12" width="8.6640625" bestFit="1" customWidth="1"/>
    <col min="13" max="13" width="10.33203125" bestFit="1" customWidth="1"/>
    <col min="14" max="14" width="12.5546875" bestFit="1" customWidth="1"/>
    <col min="15" max="15" width="11.77734375" bestFit="1" customWidth="1"/>
    <col min="16" max="16" width="13.44140625" bestFit="1" customWidth="1"/>
    <col min="17" max="17" width="12.77734375" bestFit="1" customWidth="1"/>
    <col min="18" max="18" width="12.6640625" bestFit="1" customWidth="1"/>
  </cols>
  <sheetData>
    <row r="1" spans="1:18" x14ac:dyDescent="0.3">
      <c r="A1" s="6" t="s">
        <v>13</v>
      </c>
      <c r="B1" s="7" t="s">
        <v>17</v>
      </c>
      <c r="C1" s="16" t="s">
        <v>70</v>
      </c>
      <c r="D1" s="16" t="s">
        <v>69</v>
      </c>
      <c r="E1" s="16" t="s">
        <v>26</v>
      </c>
      <c r="F1" s="15" t="s">
        <v>0</v>
      </c>
      <c r="G1" s="9" t="s">
        <v>1</v>
      </c>
      <c r="H1" s="15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13" t="s">
        <v>12</v>
      </c>
    </row>
    <row r="2" spans="1:18" x14ac:dyDescent="0.3">
      <c r="A2" s="5" t="s">
        <v>14</v>
      </c>
      <c r="B2" s="3" t="s">
        <v>18</v>
      </c>
      <c r="C2" s="19">
        <v>7702</v>
      </c>
      <c r="D2" s="2">
        <v>6286</v>
      </c>
      <c r="E2" s="2">
        <v>6884</v>
      </c>
      <c r="F2" s="2">
        <v>9386</v>
      </c>
      <c r="G2" s="4">
        <v>7115</v>
      </c>
      <c r="H2" s="25"/>
      <c r="I2" s="3"/>
      <c r="J2" s="3"/>
      <c r="K2" s="3"/>
      <c r="L2" s="3"/>
      <c r="M2" s="3"/>
      <c r="N2" s="3"/>
      <c r="O2" s="3"/>
      <c r="P2" s="3"/>
      <c r="Q2" s="3"/>
      <c r="R2" s="14">
        <f>SUM(F2:Q2)</f>
        <v>16501</v>
      </c>
    </row>
    <row r="3" spans="1:18" x14ac:dyDescent="0.3">
      <c r="A3" s="5" t="s">
        <v>15</v>
      </c>
      <c r="B3" s="3" t="s">
        <v>19</v>
      </c>
      <c r="C3" s="2" t="s">
        <v>25</v>
      </c>
      <c r="D3" s="2" t="s">
        <v>25</v>
      </c>
      <c r="E3" s="2" t="s">
        <v>25</v>
      </c>
      <c r="F3" s="2" t="s">
        <v>25</v>
      </c>
      <c r="G3" s="4" t="s">
        <v>25</v>
      </c>
      <c r="H3" s="25"/>
      <c r="I3" s="3"/>
      <c r="J3" s="3"/>
      <c r="K3" s="3"/>
      <c r="L3" s="3"/>
      <c r="M3" s="3"/>
      <c r="N3" s="3"/>
      <c r="O3" s="3"/>
      <c r="P3" s="3"/>
      <c r="Q3" s="3"/>
      <c r="R3" s="14">
        <f t="shared" ref="R3:R8" si="0">SUM(F3:Q3)</f>
        <v>0</v>
      </c>
    </row>
    <row r="4" spans="1:18" x14ac:dyDescent="0.3">
      <c r="A4" s="5" t="s">
        <v>16</v>
      </c>
      <c r="B4" s="3" t="s">
        <v>20</v>
      </c>
      <c r="C4" s="2" t="s">
        <v>25</v>
      </c>
      <c r="D4" s="2">
        <v>1041</v>
      </c>
      <c r="E4" s="2">
        <v>3080</v>
      </c>
      <c r="F4" s="2">
        <v>7174</v>
      </c>
      <c r="G4" s="4" t="s">
        <v>25</v>
      </c>
      <c r="H4" s="25"/>
      <c r="I4" s="3"/>
      <c r="J4" s="3"/>
      <c r="K4" s="3"/>
      <c r="L4" s="3"/>
      <c r="M4" s="3"/>
      <c r="N4" s="3"/>
      <c r="O4" s="3"/>
      <c r="P4" s="3"/>
      <c r="Q4" s="3"/>
      <c r="R4" s="14">
        <f t="shared" si="0"/>
        <v>7174</v>
      </c>
    </row>
    <row r="5" spans="1:18" x14ac:dyDescent="0.3">
      <c r="A5" s="5" t="s">
        <v>16</v>
      </c>
      <c r="B5" s="3" t="s">
        <v>21</v>
      </c>
      <c r="C5" s="2" t="s">
        <v>25</v>
      </c>
      <c r="D5" s="2">
        <v>1584</v>
      </c>
      <c r="E5" s="2">
        <v>6225</v>
      </c>
      <c r="F5" s="2">
        <v>7916</v>
      </c>
      <c r="G5" s="4">
        <v>12602</v>
      </c>
      <c r="H5" s="25"/>
      <c r="I5" s="3"/>
      <c r="J5" s="3"/>
      <c r="K5" s="3"/>
      <c r="L5" s="3"/>
      <c r="M5" s="3"/>
      <c r="N5" s="3"/>
      <c r="O5" s="3"/>
      <c r="P5" s="3"/>
      <c r="Q5" s="3"/>
      <c r="R5" s="14">
        <f t="shared" si="0"/>
        <v>20518</v>
      </c>
    </row>
    <row r="6" spans="1:18" x14ac:dyDescent="0.3">
      <c r="A6" s="5" t="s">
        <v>16</v>
      </c>
      <c r="B6" s="3" t="s">
        <v>22</v>
      </c>
      <c r="C6" s="2" t="s">
        <v>25</v>
      </c>
      <c r="D6" s="2">
        <v>1555</v>
      </c>
      <c r="E6" s="2">
        <v>7393</v>
      </c>
      <c r="F6" s="2">
        <v>8874</v>
      </c>
      <c r="G6" s="4">
        <v>9532</v>
      </c>
      <c r="H6" s="25">
        <v>2911</v>
      </c>
      <c r="I6" s="3"/>
      <c r="J6" s="3"/>
      <c r="K6" s="3"/>
      <c r="L6" s="3"/>
      <c r="M6" s="3"/>
      <c r="N6" s="3"/>
      <c r="O6" s="3"/>
      <c r="P6" s="3"/>
      <c r="Q6" s="3"/>
      <c r="R6" s="14">
        <f t="shared" si="0"/>
        <v>21317</v>
      </c>
    </row>
    <row r="7" spans="1:18" x14ac:dyDescent="0.3">
      <c r="A7" s="5" t="s">
        <v>16</v>
      </c>
      <c r="B7" s="3" t="s">
        <v>23</v>
      </c>
      <c r="C7" s="2" t="s">
        <v>25</v>
      </c>
      <c r="D7" s="2">
        <v>340</v>
      </c>
      <c r="E7" s="2">
        <v>2482</v>
      </c>
      <c r="F7" s="2">
        <v>2763</v>
      </c>
      <c r="G7" s="4">
        <v>2868</v>
      </c>
      <c r="H7" s="25"/>
      <c r="I7" s="3"/>
      <c r="J7" s="3"/>
      <c r="K7" s="3"/>
      <c r="L7" s="3"/>
      <c r="M7" s="3"/>
      <c r="N7" s="3"/>
      <c r="O7" s="3"/>
      <c r="P7" s="3"/>
      <c r="Q7" s="3"/>
      <c r="R7" s="14">
        <f t="shared" si="0"/>
        <v>5631</v>
      </c>
    </row>
    <row r="8" spans="1:18" x14ac:dyDescent="0.3">
      <c r="A8" s="10" t="s">
        <v>16</v>
      </c>
      <c r="B8" s="11" t="s">
        <v>24</v>
      </c>
      <c r="C8" s="2" t="s">
        <v>25</v>
      </c>
      <c r="D8" s="2">
        <v>1932</v>
      </c>
      <c r="E8" s="2">
        <v>2024</v>
      </c>
      <c r="F8" s="2">
        <v>9500</v>
      </c>
      <c r="G8" s="12">
        <v>8128</v>
      </c>
      <c r="H8" s="26">
        <v>3166</v>
      </c>
      <c r="I8" s="11"/>
      <c r="J8" s="11"/>
      <c r="K8" s="11"/>
      <c r="L8" s="11"/>
      <c r="M8" s="11"/>
      <c r="N8" s="11"/>
      <c r="O8" s="11"/>
      <c r="P8" s="11"/>
      <c r="Q8" s="11"/>
      <c r="R8" s="14">
        <f t="shared" si="0"/>
        <v>20794</v>
      </c>
    </row>
    <row r="9" spans="1:18" x14ac:dyDescent="0.3">
      <c r="A9" s="10"/>
      <c r="B9" s="11" t="s">
        <v>74</v>
      </c>
      <c r="C9" s="2" t="s">
        <v>25</v>
      </c>
      <c r="D9" s="2" t="s">
        <v>25</v>
      </c>
      <c r="E9" s="2" t="s">
        <v>25</v>
      </c>
      <c r="F9" s="2" t="s">
        <v>25</v>
      </c>
      <c r="G9" s="2" t="s">
        <v>25</v>
      </c>
      <c r="H9" s="26"/>
      <c r="I9" s="11"/>
      <c r="J9" s="11"/>
      <c r="K9" s="11"/>
      <c r="L9" s="11"/>
      <c r="M9" s="11"/>
      <c r="N9" s="11"/>
      <c r="O9" s="11"/>
      <c r="P9" s="11"/>
      <c r="Q9" s="11"/>
      <c r="R9" s="29"/>
    </row>
    <row r="10" spans="1:18" x14ac:dyDescent="0.3">
      <c r="A10" s="5"/>
      <c r="B10" s="3"/>
      <c r="E10" s="27"/>
      <c r="G10" s="28"/>
      <c r="H10" s="25"/>
      <c r="I10" s="3"/>
      <c r="J10" s="3"/>
      <c r="K10" s="3"/>
      <c r="L10" s="3"/>
      <c r="M10" s="3"/>
      <c r="N10" s="3"/>
      <c r="O10" s="3"/>
      <c r="P10" s="3"/>
      <c r="Q10" s="3"/>
      <c r="R10" s="14"/>
    </row>
    <row r="12" spans="1:18" x14ac:dyDescent="0.3">
      <c r="B12" s="1"/>
      <c r="C12" s="21"/>
      <c r="D12" s="2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opLeftCell="A28" workbookViewId="0">
      <selection activeCell="C40" sqref="C40"/>
    </sheetView>
  </sheetViews>
  <sheetFormatPr defaultRowHeight="14.4" x14ac:dyDescent="0.3"/>
  <cols>
    <col min="1" max="1" width="21.77734375" bestFit="1" customWidth="1"/>
    <col min="2" max="2" width="32.77734375" bestFit="1" customWidth="1"/>
    <col min="3" max="3" width="11.5546875" style="2" bestFit="1" customWidth="1"/>
    <col min="4" max="4" width="12.5546875" style="19" bestFit="1" customWidth="1"/>
    <col min="5" max="5" width="11.77734375" style="19" bestFit="1" customWidth="1"/>
    <col min="6" max="6" width="13.77734375" style="19" bestFit="1" customWidth="1"/>
    <col min="7" max="7" width="9.77734375" bestFit="1" customWidth="1"/>
    <col min="8" max="9" width="8.109375" bestFit="1" customWidth="1"/>
    <col min="10" max="10" width="9.109375" bestFit="1" customWidth="1"/>
    <col min="11" max="11" width="8.6640625" bestFit="1" customWidth="1"/>
    <col min="12" max="12" width="10.33203125" bestFit="1" customWidth="1"/>
    <col min="13" max="13" width="12.5546875" bestFit="1" customWidth="1"/>
    <col min="14" max="14" width="11.77734375" bestFit="1" customWidth="1"/>
    <col min="15" max="15" width="13.44140625" bestFit="1" customWidth="1"/>
    <col min="16" max="16" width="12.77734375" bestFit="1" customWidth="1"/>
    <col min="17" max="17" width="12.6640625" bestFit="1" customWidth="1"/>
  </cols>
  <sheetData>
    <row r="1" spans="1:18" x14ac:dyDescent="0.3">
      <c r="A1" s="17" t="s">
        <v>13</v>
      </c>
      <c r="B1" s="17" t="s">
        <v>17</v>
      </c>
      <c r="C1" s="24" t="s">
        <v>70</v>
      </c>
      <c r="D1" s="24" t="s">
        <v>69</v>
      </c>
      <c r="E1" s="18" t="s">
        <v>26</v>
      </c>
      <c r="F1" s="19" t="s">
        <v>0</v>
      </c>
      <c r="G1" s="20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s="19" t="s">
        <v>12</v>
      </c>
    </row>
    <row r="2" spans="1:18" x14ac:dyDescent="0.3">
      <c r="A2" t="s">
        <v>16</v>
      </c>
      <c r="B2" t="s">
        <v>27</v>
      </c>
      <c r="C2" s="2">
        <v>1468</v>
      </c>
      <c r="D2" s="2">
        <v>6368</v>
      </c>
      <c r="E2" s="19">
        <v>3116</v>
      </c>
      <c r="F2" s="2">
        <v>6048</v>
      </c>
      <c r="G2" s="2">
        <v>4448</v>
      </c>
      <c r="R2" s="19">
        <f t="shared" ref="R2:R39" si="0">SUM(F2:Q2)</f>
        <v>10496</v>
      </c>
    </row>
    <row r="3" spans="1:18" x14ac:dyDescent="0.3">
      <c r="A3" t="s">
        <v>28</v>
      </c>
      <c r="B3" t="s">
        <v>29</v>
      </c>
      <c r="C3" s="2" t="s">
        <v>25</v>
      </c>
      <c r="D3" s="2" t="s">
        <v>25</v>
      </c>
      <c r="E3" s="19" t="s">
        <v>25</v>
      </c>
      <c r="F3" s="2" t="s">
        <v>25</v>
      </c>
      <c r="G3" s="2" t="s">
        <v>25</v>
      </c>
      <c r="R3" s="19">
        <f t="shared" si="0"/>
        <v>0</v>
      </c>
    </row>
    <row r="4" spans="1:18" x14ac:dyDescent="0.3">
      <c r="A4" t="s">
        <v>30</v>
      </c>
      <c r="B4" t="s">
        <v>31</v>
      </c>
      <c r="C4" s="2" t="s">
        <v>25</v>
      </c>
      <c r="D4" s="2" t="s">
        <v>25</v>
      </c>
      <c r="E4" s="19" t="s">
        <v>25</v>
      </c>
      <c r="F4" s="2" t="s">
        <v>25</v>
      </c>
      <c r="G4" s="2" t="s">
        <v>25</v>
      </c>
      <c r="R4" s="19">
        <f t="shared" si="0"/>
        <v>0</v>
      </c>
    </row>
    <row r="5" spans="1:18" x14ac:dyDescent="0.3">
      <c r="A5" t="s">
        <v>16</v>
      </c>
      <c r="B5" t="s">
        <v>32</v>
      </c>
      <c r="C5" s="2" t="s">
        <v>25</v>
      </c>
      <c r="D5" s="2">
        <v>2624</v>
      </c>
      <c r="E5" s="19">
        <v>2841</v>
      </c>
      <c r="F5" s="2">
        <v>3727</v>
      </c>
      <c r="G5" s="2">
        <v>3903</v>
      </c>
      <c r="R5" s="19">
        <f t="shared" si="0"/>
        <v>7630</v>
      </c>
    </row>
    <row r="6" spans="1:18" x14ac:dyDescent="0.3">
      <c r="A6" t="s">
        <v>30</v>
      </c>
      <c r="B6" t="s">
        <v>33</v>
      </c>
      <c r="C6" s="2" t="s">
        <v>25</v>
      </c>
      <c r="D6" s="2" t="s">
        <v>25</v>
      </c>
      <c r="E6" s="19" t="s">
        <v>25</v>
      </c>
      <c r="F6" s="2" t="s">
        <v>25</v>
      </c>
      <c r="G6" s="2" t="s">
        <v>25</v>
      </c>
      <c r="R6" s="19">
        <f t="shared" si="0"/>
        <v>0</v>
      </c>
    </row>
    <row r="7" spans="1:18" x14ac:dyDescent="0.3">
      <c r="A7" t="s">
        <v>16</v>
      </c>
      <c r="B7" t="s">
        <v>34</v>
      </c>
      <c r="C7" s="2" t="s">
        <v>25</v>
      </c>
      <c r="D7" s="2">
        <v>2765</v>
      </c>
      <c r="E7" s="19">
        <v>3383</v>
      </c>
      <c r="F7" s="2">
        <v>3109</v>
      </c>
      <c r="G7" s="2">
        <v>3209</v>
      </c>
      <c r="R7" s="19">
        <f t="shared" si="0"/>
        <v>6318</v>
      </c>
    </row>
    <row r="8" spans="1:18" x14ac:dyDescent="0.3">
      <c r="A8" t="s">
        <v>16</v>
      </c>
      <c r="B8" t="s">
        <v>35</v>
      </c>
      <c r="C8" s="2" t="s">
        <v>25</v>
      </c>
      <c r="D8" s="2">
        <v>2025</v>
      </c>
      <c r="E8" s="19">
        <v>2528</v>
      </c>
      <c r="F8" s="2">
        <v>3306</v>
      </c>
      <c r="G8" s="2">
        <v>3683</v>
      </c>
      <c r="R8" s="19">
        <f t="shared" si="0"/>
        <v>6989</v>
      </c>
    </row>
    <row r="9" spans="1:18" x14ac:dyDescent="0.3">
      <c r="A9" t="s">
        <v>16</v>
      </c>
      <c r="B9" t="s">
        <v>36</v>
      </c>
      <c r="C9" s="2">
        <v>175</v>
      </c>
      <c r="D9" s="2">
        <v>6341</v>
      </c>
      <c r="E9" s="19">
        <v>18320</v>
      </c>
      <c r="F9" s="2">
        <v>9230</v>
      </c>
      <c r="G9" s="2">
        <v>2895</v>
      </c>
      <c r="R9" s="19">
        <f t="shared" si="0"/>
        <v>12125</v>
      </c>
    </row>
    <row r="10" spans="1:18" x14ac:dyDescent="0.3">
      <c r="A10" t="s">
        <v>28</v>
      </c>
      <c r="B10" t="s">
        <v>37</v>
      </c>
      <c r="C10" s="2" t="s">
        <v>25</v>
      </c>
      <c r="D10" s="2" t="s">
        <v>25</v>
      </c>
      <c r="E10" s="19" t="s">
        <v>25</v>
      </c>
      <c r="F10" s="2" t="s">
        <v>25</v>
      </c>
      <c r="G10" s="2" t="s">
        <v>25</v>
      </c>
      <c r="R10" s="19">
        <f t="shared" si="0"/>
        <v>0</v>
      </c>
    </row>
    <row r="11" spans="1:18" x14ac:dyDescent="0.3">
      <c r="A11" t="s">
        <v>16</v>
      </c>
      <c r="B11" t="s">
        <v>38</v>
      </c>
      <c r="C11" s="2" t="s">
        <v>25</v>
      </c>
      <c r="D11" s="2" t="s">
        <v>25</v>
      </c>
      <c r="E11" s="19" t="s">
        <v>25</v>
      </c>
      <c r="F11" s="2" t="s">
        <v>25</v>
      </c>
      <c r="G11" s="2">
        <v>2408</v>
      </c>
      <c r="R11" s="19">
        <f t="shared" si="0"/>
        <v>2408</v>
      </c>
    </row>
    <row r="12" spans="1:18" x14ac:dyDescent="0.3">
      <c r="A12" t="s">
        <v>30</v>
      </c>
      <c r="B12" t="s">
        <v>39</v>
      </c>
      <c r="C12" s="2" t="s">
        <v>25</v>
      </c>
      <c r="D12" s="2" t="s">
        <v>25</v>
      </c>
      <c r="E12" s="19" t="s">
        <v>25</v>
      </c>
      <c r="F12" s="2" t="s">
        <v>25</v>
      </c>
      <c r="G12" s="2" t="s">
        <v>25</v>
      </c>
      <c r="R12" s="19">
        <f t="shared" si="0"/>
        <v>0</v>
      </c>
    </row>
    <row r="13" spans="1:18" x14ac:dyDescent="0.3">
      <c r="A13" t="s">
        <v>40</v>
      </c>
      <c r="B13" t="s">
        <v>41</v>
      </c>
      <c r="C13" s="2" t="s">
        <v>25</v>
      </c>
      <c r="D13" s="2" t="s">
        <v>25</v>
      </c>
      <c r="E13" s="19" t="s">
        <v>25</v>
      </c>
      <c r="F13" s="2" t="s">
        <v>25</v>
      </c>
      <c r="G13" s="2" t="s">
        <v>25</v>
      </c>
      <c r="R13" s="19">
        <f t="shared" si="0"/>
        <v>0</v>
      </c>
    </row>
    <row r="14" spans="1:18" x14ac:dyDescent="0.3">
      <c r="A14" t="s">
        <v>16</v>
      </c>
      <c r="B14" t="s">
        <v>41</v>
      </c>
      <c r="C14" s="2">
        <v>2007</v>
      </c>
      <c r="D14" s="2">
        <v>9949</v>
      </c>
      <c r="E14" s="19">
        <v>8128</v>
      </c>
      <c r="F14" s="2">
        <v>12603</v>
      </c>
      <c r="G14" s="2">
        <v>11714</v>
      </c>
      <c r="R14" s="19">
        <f t="shared" si="0"/>
        <v>24317</v>
      </c>
    </row>
    <row r="15" spans="1:18" x14ac:dyDescent="0.3">
      <c r="A15" t="s">
        <v>16</v>
      </c>
      <c r="B15" t="s">
        <v>42</v>
      </c>
      <c r="C15" s="2" t="s">
        <v>25</v>
      </c>
      <c r="D15" s="2" t="s">
        <v>25</v>
      </c>
      <c r="E15" s="19" t="s">
        <v>25</v>
      </c>
      <c r="F15" s="2" t="s">
        <v>25</v>
      </c>
      <c r="G15" s="2">
        <v>49</v>
      </c>
      <c r="R15" s="19">
        <f t="shared" si="0"/>
        <v>49</v>
      </c>
    </row>
    <row r="16" spans="1:18" x14ac:dyDescent="0.3">
      <c r="A16" t="s">
        <v>16</v>
      </c>
      <c r="B16" t="s">
        <v>43</v>
      </c>
      <c r="C16" s="2" t="s">
        <v>25</v>
      </c>
      <c r="D16" s="2">
        <v>2482</v>
      </c>
      <c r="E16" s="19">
        <v>3610</v>
      </c>
      <c r="F16" s="2">
        <v>4624</v>
      </c>
      <c r="G16" s="2">
        <v>5247</v>
      </c>
      <c r="R16" s="19">
        <f t="shared" si="0"/>
        <v>9871</v>
      </c>
    </row>
    <row r="17" spans="1:18" x14ac:dyDescent="0.3">
      <c r="A17" t="s">
        <v>16</v>
      </c>
      <c r="B17" t="s">
        <v>44</v>
      </c>
      <c r="C17" s="2" t="s">
        <v>25</v>
      </c>
      <c r="D17" s="2">
        <v>154</v>
      </c>
      <c r="E17" s="19">
        <v>139</v>
      </c>
      <c r="F17" s="2">
        <v>617</v>
      </c>
      <c r="G17" s="2">
        <v>219</v>
      </c>
      <c r="R17" s="19">
        <f t="shared" si="0"/>
        <v>836</v>
      </c>
    </row>
    <row r="18" spans="1:18" x14ac:dyDescent="0.3">
      <c r="A18" t="s">
        <v>45</v>
      </c>
      <c r="B18" t="s">
        <v>46</v>
      </c>
      <c r="C18" s="2" t="s">
        <v>25</v>
      </c>
      <c r="D18" s="2" t="s">
        <v>25</v>
      </c>
      <c r="E18" s="19" t="s">
        <v>25</v>
      </c>
      <c r="F18" s="2" t="s">
        <v>25</v>
      </c>
      <c r="G18" s="2" t="s">
        <v>25</v>
      </c>
      <c r="R18" s="19">
        <f t="shared" si="0"/>
        <v>0</v>
      </c>
    </row>
    <row r="19" spans="1:18" x14ac:dyDescent="0.3">
      <c r="A19" t="s">
        <v>16</v>
      </c>
      <c r="B19" t="s">
        <v>47</v>
      </c>
      <c r="C19" s="2" t="s">
        <v>25</v>
      </c>
      <c r="D19" s="2" t="s">
        <v>25</v>
      </c>
      <c r="E19" s="19" t="s">
        <v>25</v>
      </c>
      <c r="F19" s="2" t="s">
        <v>25</v>
      </c>
      <c r="G19" s="2" t="s">
        <v>25</v>
      </c>
      <c r="R19" s="19">
        <f t="shared" si="0"/>
        <v>0</v>
      </c>
    </row>
    <row r="20" spans="1:18" x14ac:dyDescent="0.3">
      <c r="A20" t="s">
        <v>48</v>
      </c>
      <c r="B20" t="s">
        <v>49</v>
      </c>
      <c r="C20" s="2" t="s">
        <v>25</v>
      </c>
      <c r="D20" s="2" t="s">
        <v>25</v>
      </c>
      <c r="E20" s="19" t="s">
        <v>25</v>
      </c>
      <c r="F20" s="2" t="s">
        <v>25</v>
      </c>
      <c r="G20" s="2" t="s">
        <v>25</v>
      </c>
      <c r="R20" s="19">
        <f t="shared" si="0"/>
        <v>0</v>
      </c>
    </row>
    <row r="21" spans="1:18" x14ac:dyDescent="0.3">
      <c r="A21" t="s">
        <v>50</v>
      </c>
      <c r="B21" t="s">
        <v>51</v>
      </c>
      <c r="C21" s="2" t="s">
        <v>25</v>
      </c>
      <c r="D21" s="2" t="s">
        <v>25</v>
      </c>
      <c r="E21" s="19" t="s">
        <v>25</v>
      </c>
      <c r="F21" s="2" t="s">
        <v>25</v>
      </c>
      <c r="G21" s="2" t="s">
        <v>25</v>
      </c>
      <c r="R21" s="19">
        <f t="shared" si="0"/>
        <v>0</v>
      </c>
    </row>
    <row r="22" spans="1:18" x14ac:dyDescent="0.3">
      <c r="A22" t="s">
        <v>40</v>
      </c>
      <c r="B22" t="s">
        <v>52</v>
      </c>
      <c r="C22" s="2" t="s">
        <v>25</v>
      </c>
      <c r="D22" s="2" t="s">
        <v>25</v>
      </c>
      <c r="E22" s="19" t="s">
        <v>25</v>
      </c>
      <c r="F22" s="2" t="s">
        <v>25</v>
      </c>
      <c r="G22" s="2" t="s">
        <v>25</v>
      </c>
      <c r="R22" s="19">
        <f t="shared" si="0"/>
        <v>0</v>
      </c>
    </row>
    <row r="23" spans="1:18" x14ac:dyDescent="0.3">
      <c r="A23" t="s">
        <v>16</v>
      </c>
      <c r="B23" t="s">
        <v>53</v>
      </c>
      <c r="C23" s="2" t="s">
        <v>25</v>
      </c>
      <c r="D23" s="2" t="s">
        <v>25</v>
      </c>
      <c r="E23" s="19" t="s">
        <v>25</v>
      </c>
      <c r="F23" s="2" t="s">
        <v>25</v>
      </c>
      <c r="G23" s="2">
        <v>215</v>
      </c>
      <c r="R23" s="19">
        <f t="shared" si="0"/>
        <v>215</v>
      </c>
    </row>
    <row r="24" spans="1:18" x14ac:dyDescent="0.3">
      <c r="A24" t="s">
        <v>16</v>
      </c>
      <c r="B24" t="s">
        <v>54</v>
      </c>
      <c r="C24" s="2" t="s">
        <v>25</v>
      </c>
      <c r="D24" s="2">
        <v>1625</v>
      </c>
      <c r="E24" s="19">
        <v>2283</v>
      </c>
      <c r="F24" s="2">
        <v>2518</v>
      </c>
      <c r="G24" s="2">
        <v>1681</v>
      </c>
      <c r="R24" s="19">
        <f t="shared" si="0"/>
        <v>4199</v>
      </c>
    </row>
    <row r="25" spans="1:18" x14ac:dyDescent="0.3">
      <c r="A25" t="s">
        <v>16</v>
      </c>
      <c r="B25" t="s">
        <v>55</v>
      </c>
      <c r="C25" s="2" t="s">
        <v>25</v>
      </c>
      <c r="D25" s="2">
        <v>493</v>
      </c>
      <c r="E25" s="19">
        <v>286</v>
      </c>
      <c r="F25" s="2">
        <v>958</v>
      </c>
      <c r="G25" s="2">
        <v>832</v>
      </c>
      <c r="R25" s="19">
        <f t="shared" si="0"/>
        <v>1790</v>
      </c>
    </row>
    <row r="26" spans="1:18" x14ac:dyDescent="0.3">
      <c r="A26" t="s">
        <v>16</v>
      </c>
      <c r="B26" t="s">
        <v>56</v>
      </c>
      <c r="C26" s="2">
        <v>327</v>
      </c>
      <c r="D26" s="2">
        <v>1996</v>
      </c>
      <c r="E26" s="19">
        <v>8067</v>
      </c>
      <c r="F26" s="2">
        <v>2704</v>
      </c>
      <c r="G26" s="2">
        <v>2080</v>
      </c>
      <c r="R26" s="19">
        <f t="shared" si="0"/>
        <v>4784</v>
      </c>
    </row>
    <row r="27" spans="1:18" x14ac:dyDescent="0.3">
      <c r="A27" t="s">
        <v>30</v>
      </c>
      <c r="B27" t="s">
        <v>57</v>
      </c>
      <c r="C27" s="2" t="s">
        <v>25</v>
      </c>
      <c r="D27" s="2" t="s">
        <v>25</v>
      </c>
      <c r="E27" s="19" t="s">
        <v>25</v>
      </c>
      <c r="F27" s="2" t="s">
        <v>25</v>
      </c>
      <c r="G27" s="2" t="s">
        <v>25</v>
      </c>
      <c r="R27" s="19">
        <f t="shared" si="0"/>
        <v>0</v>
      </c>
    </row>
    <row r="28" spans="1:18" x14ac:dyDescent="0.3">
      <c r="A28" t="s">
        <v>16</v>
      </c>
      <c r="B28" t="s">
        <v>58</v>
      </c>
      <c r="C28" s="2" t="s">
        <v>25</v>
      </c>
      <c r="D28" s="2">
        <v>1411</v>
      </c>
      <c r="E28" s="19">
        <v>1217</v>
      </c>
      <c r="F28" s="2">
        <v>1452</v>
      </c>
      <c r="G28" s="2">
        <v>1714</v>
      </c>
      <c r="R28" s="19">
        <f t="shared" si="0"/>
        <v>3166</v>
      </c>
    </row>
    <row r="29" spans="1:18" x14ac:dyDescent="0.3">
      <c r="A29" t="s">
        <v>16</v>
      </c>
      <c r="B29" t="s">
        <v>59</v>
      </c>
      <c r="C29" s="2" t="s">
        <v>25</v>
      </c>
      <c r="D29" s="2">
        <v>2838</v>
      </c>
      <c r="E29" s="19">
        <v>4841</v>
      </c>
      <c r="F29" s="2">
        <v>3634</v>
      </c>
      <c r="G29" s="2">
        <v>5496</v>
      </c>
      <c r="R29" s="19">
        <f t="shared" si="0"/>
        <v>9130</v>
      </c>
    </row>
    <row r="30" spans="1:18" x14ac:dyDescent="0.3">
      <c r="A30" t="s">
        <v>16</v>
      </c>
      <c r="B30" t="s">
        <v>60</v>
      </c>
      <c r="C30" s="2" t="s">
        <v>25</v>
      </c>
      <c r="D30" s="2" t="s">
        <v>25</v>
      </c>
      <c r="E30" s="19" t="s">
        <v>25</v>
      </c>
      <c r="F30" s="2">
        <v>405</v>
      </c>
      <c r="G30" s="2">
        <v>1886</v>
      </c>
      <c r="R30" s="19">
        <f t="shared" si="0"/>
        <v>2291</v>
      </c>
    </row>
    <row r="31" spans="1:18" x14ac:dyDescent="0.3">
      <c r="A31" t="s">
        <v>16</v>
      </c>
      <c r="B31" t="s">
        <v>61</v>
      </c>
      <c r="C31" s="2">
        <v>565</v>
      </c>
      <c r="D31" s="2">
        <v>2998</v>
      </c>
      <c r="E31" s="19">
        <v>2715</v>
      </c>
      <c r="F31" s="2">
        <v>2650</v>
      </c>
      <c r="G31" s="2">
        <v>1389</v>
      </c>
      <c r="R31" s="19">
        <f t="shared" si="0"/>
        <v>4039</v>
      </c>
    </row>
    <row r="32" spans="1:18" x14ac:dyDescent="0.3">
      <c r="A32" t="s">
        <v>16</v>
      </c>
      <c r="B32" t="s">
        <v>62</v>
      </c>
      <c r="C32" s="2">
        <v>7</v>
      </c>
      <c r="D32" s="2">
        <v>328</v>
      </c>
      <c r="E32" s="19">
        <v>286</v>
      </c>
      <c r="F32" s="2">
        <v>356</v>
      </c>
      <c r="G32" s="2">
        <v>550</v>
      </c>
      <c r="R32" s="19">
        <f t="shared" si="0"/>
        <v>906</v>
      </c>
    </row>
    <row r="33" spans="1:18" x14ac:dyDescent="0.3">
      <c r="A33" t="s">
        <v>16</v>
      </c>
      <c r="B33" t="s">
        <v>63</v>
      </c>
      <c r="C33" s="2">
        <v>271</v>
      </c>
      <c r="D33" s="2">
        <v>1867</v>
      </c>
      <c r="E33" s="19">
        <v>2643</v>
      </c>
      <c r="F33" s="2">
        <v>2057</v>
      </c>
      <c r="G33" s="2">
        <v>2967</v>
      </c>
      <c r="R33" s="19">
        <f t="shared" si="0"/>
        <v>5024</v>
      </c>
    </row>
    <row r="34" spans="1:18" x14ac:dyDescent="0.3">
      <c r="A34" t="s">
        <v>16</v>
      </c>
      <c r="B34" t="s">
        <v>64</v>
      </c>
      <c r="C34" s="2">
        <v>1011</v>
      </c>
      <c r="D34" s="2">
        <v>3912</v>
      </c>
      <c r="E34" s="19">
        <v>5361</v>
      </c>
      <c r="F34" s="2">
        <v>5299</v>
      </c>
      <c r="G34" s="2">
        <v>5697</v>
      </c>
      <c r="R34" s="19">
        <f t="shared" si="0"/>
        <v>10996</v>
      </c>
    </row>
    <row r="35" spans="1:18" x14ac:dyDescent="0.3">
      <c r="A35" t="s">
        <v>28</v>
      </c>
      <c r="B35" t="s">
        <v>65</v>
      </c>
      <c r="C35" s="2" t="s">
        <v>25</v>
      </c>
      <c r="D35" s="2" t="s">
        <v>25</v>
      </c>
      <c r="E35" s="19" t="s">
        <v>25</v>
      </c>
      <c r="F35" s="2" t="s">
        <v>25</v>
      </c>
      <c r="G35" s="2" t="s">
        <v>25</v>
      </c>
      <c r="R35" s="19">
        <f t="shared" si="0"/>
        <v>0</v>
      </c>
    </row>
    <row r="36" spans="1:18" x14ac:dyDescent="0.3">
      <c r="A36" t="s">
        <v>16</v>
      </c>
      <c r="B36" t="s">
        <v>66</v>
      </c>
      <c r="C36" s="2" t="s">
        <v>25</v>
      </c>
      <c r="D36" s="2">
        <v>1650</v>
      </c>
      <c r="E36" s="19">
        <v>1776</v>
      </c>
      <c r="F36" s="2">
        <v>2354</v>
      </c>
      <c r="G36" s="2">
        <v>2255</v>
      </c>
      <c r="R36" s="19">
        <f t="shared" si="0"/>
        <v>4609</v>
      </c>
    </row>
    <row r="37" spans="1:18" x14ac:dyDescent="0.3">
      <c r="A37" t="s">
        <v>16</v>
      </c>
      <c r="B37" t="s">
        <v>67</v>
      </c>
      <c r="C37" s="2">
        <v>472</v>
      </c>
      <c r="D37" s="2">
        <v>4138</v>
      </c>
      <c r="E37" s="19">
        <v>5383</v>
      </c>
      <c r="F37" s="2">
        <v>3869</v>
      </c>
      <c r="G37" s="2">
        <v>2704</v>
      </c>
      <c r="R37" s="19">
        <f t="shared" si="0"/>
        <v>6573</v>
      </c>
    </row>
    <row r="38" spans="1:18" x14ac:dyDescent="0.3">
      <c r="A38" t="s">
        <v>16</v>
      </c>
      <c r="B38" t="s">
        <v>68</v>
      </c>
      <c r="C38" s="2">
        <v>2807</v>
      </c>
      <c r="D38" s="2">
        <v>3547</v>
      </c>
      <c r="E38" s="19">
        <v>3811</v>
      </c>
      <c r="F38" s="2">
        <v>22117</v>
      </c>
      <c r="G38" s="2">
        <v>9296</v>
      </c>
      <c r="R38" s="19">
        <f t="shared" si="0"/>
        <v>31413</v>
      </c>
    </row>
    <row r="39" spans="1:18" x14ac:dyDescent="0.3">
      <c r="A39" t="s">
        <v>16</v>
      </c>
      <c r="B39" t="s">
        <v>68</v>
      </c>
      <c r="C39" s="2">
        <v>751</v>
      </c>
      <c r="D39" s="2">
        <v>2952</v>
      </c>
      <c r="E39" s="19">
        <v>1808</v>
      </c>
      <c r="F39" s="2">
        <v>22743</v>
      </c>
      <c r="G39" s="2">
        <v>7568</v>
      </c>
      <c r="R39" s="19">
        <f t="shared" si="0"/>
        <v>30311</v>
      </c>
    </row>
    <row r="40" spans="1:18" x14ac:dyDescent="0.3">
      <c r="A40" t="s">
        <v>16</v>
      </c>
      <c r="B40" s="23" t="s">
        <v>71</v>
      </c>
      <c r="C40" s="2" t="s">
        <v>25</v>
      </c>
      <c r="D40" s="2" t="s">
        <v>25</v>
      </c>
      <c r="E40" s="2" t="s">
        <v>25</v>
      </c>
      <c r="F40" s="2" t="s">
        <v>25</v>
      </c>
      <c r="G40" s="2" t="s">
        <v>25</v>
      </c>
      <c r="R40" s="22">
        <f t="shared" ref="R40:R42" si="1">SUM(F40:Q40)</f>
        <v>0</v>
      </c>
    </row>
    <row r="41" spans="1:18" x14ac:dyDescent="0.3">
      <c r="A41" t="s">
        <v>16</v>
      </c>
      <c r="B41" s="23" t="s">
        <v>72</v>
      </c>
      <c r="C41" s="2" t="s">
        <v>25</v>
      </c>
      <c r="D41" s="2" t="s">
        <v>25</v>
      </c>
      <c r="E41" s="2" t="s">
        <v>25</v>
      </c>
      <c r="F41" t="s">
        <v>25</v>
      </c>
      <c r="G41" t="s">
        <v>25</v>
      </c>
      <c r="R41" s="22">
        <f t="shared" si="1"/>
        <v>0</v>
      </c>
    </row>
    <row r="42" spans="1:18" x14ac:dyDescent="0.3">
      <c r="A42" t="s">
        <v>16</v>
      </c>
      <c r="B42" s="23" t="s">
        <v>73</v>
      </c>
      <c r="C42" s="2" t="s">
        <v>25</v>
      </c>
      <c r="D42" s="2" t="s">
        <v>25</v>
      </c>
      <c r="E42" s="2" t="s">
        <v>25</v>
      </c>
      <c r="F42" s="2" t="s">
        <v>25</v>
      </c>
      <c r="G42" s="2" t="s">
        <v>25</v>
      </c>
      <c r="R42" s="22">
        <f t="shared" si="1"/>
        <v>0</v>
      </c>
    </row>
    <row r="43" spans="1:18" x14ac:dyDescent="0.3">
      <c r="A43" t="s">
        <v>16</v>
      </c>
      <c r="B43" s="22" t="s">
        <v>33</v>
      </c>
      <c r="C43" s="2" t="s">
        <v>25</v>
      </c>
      <c r="D43" s="2" t="s">
        <v>25</v>
      </c>
      <c r="E43" s="2" t="s">
        <v>25</v>
      </c>
      <c r="F43" s="2" t="s">
        <v>25</v>
      </c>
      <c r="G43" s="2" t="s">
        <v>25</v>
      </c>
      <c r="R43" s="22">
        <f>SUM(F43:Q43)</f>
        <v>0</v>
      </c>
    </row>
  </sheetData>
  <conditionalFormatting sqref="B40:B42">
    <cfRule type="cellIs" dxfId="13" priority="1" operator="equal">
      <formula>"MANUTENÇÃO"</formula>
    </cfRule>
    <cfRule type="cellIs" dxfId="12" priority="2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19" sqref="H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Saude</vt:lpstr>
      <vt:lpstr>Paco</vt:lpstr>
      <vt:lpstr>Sepol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GamErick</cp:lastModifiedBy>
  <dcterms:created xsi:type="dcterms:W3CDTF">2025-02-27T00:36:46Z</dcterms:created>
  <dcterms:modified xsi:type="dcterms:W3CDTF">2025-03-20T22:57:02Z</dcterms:modified>
</cp:coreProperties>
</file>