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benti\Downloads\"/>
    </mc:Choice>
  </mc:AlternateContent>
  <xr:revisionPtr revIDLastSave="0" documentId="13_ncr:1_{500018C9-0CE6-46B4-9183-C9C93B9BAB9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archeggio" sheetId="1" r:id="rId1"/>
    <sheet name="Frutta" sheetId="2" r:id="rId2"/>
  </sheets>
  <definedNames>
    <definedName name="AF" comment="Targhe prima lettera A-F">Parcheggio!#REF!</definedName>
    <definedName name="COST">Frutta!$C$2:$C$47</definedName>
    <definedName name="FRT">Frutta!$A$2:$A$47</definedName>
    <definedName name="FRUT">Frutta!$A$2:$A$47</definedName>
    <definedName name="GM" comment="Targhe con prima lettera G-M">Parcheggio!#REF!</definedName>
    <definedName name="NZ" comment="Targhe con prima lettera N-Z">Parcheggio!#REF!</definedName>
    <definedName name="OREPAR">Parcheggio!$B$2:$B$101</definedName>
    <definedName name="PES">Frutta!$B$2:$B$47</definedName>
    <definedName name="TARGA">Parcheggio!$A$2:$A$101</definedName>
    <definedName name="TIPO">Parcheggio!$C$2:$C$101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G3" i="2"/>
  <c r="G4" i="2"/>
  <c r="G5" i="2"/>
  <c r="G6" i="2"/>
  <c r="G2" i="2"/>
  <c r="F2" i="2"/>
  <c r="F3" i="2"/>
  <c r="F4" i="2"/>
  <c r="F5" i="2"/>
  <c r="F6" i="2"/>
  <c r="D3" i="1"/>
  <c r="D8" i="1"/>
  <c r="D12" i="1"/>
  <c r="D15" i="1"/>
  <c r="D24" i="1"/>
  <c r="D27" i="1"/>
  <c r="D36" i="1"/>
  <c r="D39" i="1"/>
  <c r="D48" i="1"/>
  <c r="D51" i="1"/>
  <c r="D60" i="1"/>
  <c r="D63" i="1"/>
  <c r="D72" i="1"/>
  <c r="D75" i="1"/>
  <c r="D84" i="1"/>
  <c r="D87" i="1"/>
  <c r="D96" i="1"/>
  <c r="D99" i="1"/>
  <c r="C3" i="1"/>
  <c r="C4" i="1"/>
  <c r="D4" i="1" s="1"/>
  <c r="C5" i="1"/>
  <c r="D5" i="1" s="1"/>
  <c r="C6" i="1"/>
  <c r="D6" i="1" s="1"/>
  <c r="C7" i="1"/>
  <c r="D7" i="1" s="1"/>
  <c r="C8" i="1"/>
  <c r="C9" i="1"/>
  <c r="D9" i="1" s="1"/>
  <c r="C10" i="1"/>
  <c r="D10" i="1" s="1"/>
  <c r="C11" i="1"/>
  <c r="D11" i="1" s="1"/>
  <c r="C12" i="1"/>
  <c r="C13" i="1"/>
  <c r="D13" i="1" s="1"/>
  <c r="C14" i="1"/>
  <c r="D14" i="1" s="1"/>
  <c r="C15" i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C25" i="1"/>
  <c r="D25" i="1" s="1"/>
  <c r="C26" i="1"/>
  <c r="D26" i="1" s="1"/>
  <c r="C27" i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C37" i="1"/>
  <c r="D37" i="1" s="1"/>
  <c r="C38" i="1"/>
  <c r="D38" i="1" s="1"/>
  <c r="C39" i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C49" i="1"/>
  <c r="D49" i="1" s="1"/>
  <c r="C50" i="1"/>
  <c r="D50" i="1" s="1"/>
  <c r="C51" i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C61" i="1"/>
  <c r="D61" i="1" s="1"/>
  <c r="C62" i="1"/>
  <c r="D62" i="1" s="1"/>
  <c r="C63" i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C73" i="1"/>
  <c r="D73" i="1" s="1"/>
  <c r="C74" i="1"/>
  <c r="D74" i="1" s="1"/>
  <c r="C75" i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C85" i="1"/>
  <c r="D85" i="1" s="1"/>
  <c r="C86" i="1"/>
  <c r="D86" i="1" s="1"/>
  <c r="C87" i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C97" i="1"/>
  <c r="D97" i="1" s="1"/>
  <c r="C98" i="1"/>
  <c r="D98" i="1" s="1"/>
  <c r="C99" i="1"/>
  <c r="C100" i="1"/>
  <c r="D100" i="1" s="1"/>
  <c r="C101" i="1"/>
  <c r="D101" i="1" s="1"/>
  <c r="C2" i="1"/>
  <c r="D2" i="1" s="1"/>
</calcChain>
</file>

<file path=xl/sharedStrings.xml><?xml version="1.0" encoding="utf-8"?>
<sst xmlns="http://schemas.openxmlformats.org/spreadsheetml/2006/main" count="162" uniqueCount="114">
  <si>
    <t>TARGA</t>
  </si>
  <si>
    <t>ORE PARCHEGGIATE</t>
  </si>
  <si>
    <t>TIPOLOGIA VEICOLO</t>
  </si>
  <si>
    <t>COSTO</t>
  </si>
  <si>
    <t>AC234DF</t>
  </si>
  <si>
    <t>LM789GH</t>
  </si>
  <si>
    <t>PQ456IJ</t>
  </si>
  <si>
    <t>UV123KL</t>
  </si>
  <si>
    <t>WX789MN</t>
  </si>
  <si>
    <t>YZ012OP</t>
  </si>
  <si>
    <t>AB345QR</t>
  </si>
  <si>
    <t>CD678ST</t>
  </si>
  <si>
    <t>EF901UV</t>
  </si>
  <si>
    <t>GH234WX</t>
  </si>
  <si>
    <t>IJ567YZ</t>
  </si>
  <si>
    <t>KL890AB</t>
  </si>
  <si>
    <t>MN123CD</t>
  </si>
  <si>
    <t>OP456EF</t>
  </si>
  <si>
    <t>QR789GH</t>
  </si>
  <si>
    <t>ST012IJ</t>
  </si>
  <si>
    <t>UV345KL</t>
  </si>
  <si>
    <t>WX678MN</t>
  </si>
  <si>
    <t>YZ901OP</t>
  </si>
  <si>
    <t>AB234QR</t>
  </si>
  <si>
    <t>CD567ST</t>
  </si>
  <si>
    <t>EF890UV</t>
  </si>
  <si>
    <t>GH123WX</t>
  </si>
  <si>
    <t>IJ456YZ</t>
  </si>
  <si>
    <t>KL789AB</t>
  </si>
  <si>
    <t>MN012CD</t>
  </si>
  <si>
    <t>OP345EF</t>
  </si>
  <si>
    <t>QR678GH</t>
  </si>
  <si>
    <t>ST901IJ</t>
  </si>
  <si>
    <t>UV234KL</t>
  </si>
  <si>
    <t>WX567MN</t>
  </si>
  <si>
    <t>YZ890OP</t>
  </si>
  <si>
    <t>AB123QR</t>
  </si>
  <si>
    <t>CD456ST</t>
  </si>
  <si>
    <t>EF789UV</t>
  </si>
  <si>
    <t>GH012WX</t>
  </si>
  <si>
    <t>IJ345YZ</t>
  </si>
  <si>
    <t>KL678AB</t>
  </si>
  <si>
    <t>MN901CD</t>
  </si>
  <si>
    <t>OP234EF</t>
  </si>
  <si>
    <t>QR567GH</t>
  </si>
  <si>
    <t>ST890IJ</t>
  </si>
  <si>
    <t>WX456MN</t>
  </si>
  <si>
    <t>YZ789OP</t>
  </si>
  <si>
    <t>AB012QR</t>
  </si>
  <si>
    <t>CD345ST</t>
  </si>
  <si>
    <t>EF678UV</t>
  </si>
  <si>
    <t>GH901WX</t>
  </si>
  <si>
    <t>IJ234YZ</t>
  </si>
  <si>
    <t>KL567AB</t>
  </si>
  <si>
    <t>MN890CD</t>
  </si>
  <si>
    <t>OP123EF</t>
  </si>
  <si>
    <t>QR456GH</t>
  </si>
  <si>
    <t>ST789IJ</t>
  </si>
  <si>
    <t>UV012KL</t>
  </si>
  <si>
    <t>WX345MN</t>
  </si>
  <si>
    <t>YZ678OP</t>
  </si>
  <si>
    <t>AB901QR</t>
  </si>
  <si>
    <t>CD234ST</t>
  </si>
  <si>
    <t>EF567UV</t>
  </si>
  <si>
    <t>GH890WX</t>
  </si>
  <si>
    <t>IJ123YZ</t>
  </si>
  <si>
    <t>KL456AB</t>
  </si>
  <si>
    <t>MN789CD</t>
  </si>
  <si>
    <t>OP012EF</t>
  </si>
  <si>
    <t>QR345GH</t>
  </si>
  <si>
    <t>ST678IJ</t>
  </si>
  <si>
    <t>UV890KL</t>
  </si>
  <si>
    <t>WX123MN</t>
  </si>
  <si>
    <t>YZ456OP</t>
  </si>
  <si>
    <t>AB789QR</t>
  </si>
  <si>
    <t>CD012ST</t>
  </si>
  <si>
    <t>EF345UV</t>
  </si>
  <si>
    <t>GH678WX</t>
  </si>
  <si>
    <t>IJ901YZ</t>
  </si>
  <si>
    <t>KL234AB</t>
  </si>
  <si>
    <t>MN567CD</t>
  </si>
  <si>
    <t>OP890EF</t>
  </si>
  <si>
    <t>QR123GH</t>
  </si>
  <si>
    <t>ST456IJ</t>
  </si>
  <si>
    <t>UV789KL</t>
  </si>
  <si>
    <t>WX012MN</t>
  </si>
  <si>
    <t>YZ345OP</t>
  </si>
  <si>
    <t>AB678QR</t>
  </si>
  <si>
    <t>CD901ST</t>
  </si>
  <si>
    <t>EF234UV</t>
  </si>
  <si>
    <t>GH567WX</t>
  </si>
  <si>
    <t>IJ890YZ</t>
  </si>
  <si>
    <t>KL123AB</t>
  </si>
  <si>
    <t>MN456CD</t>
  </si>
  <si>
    <t>OP789EF</t>
  </si>
  <si>
    <t>QR012GH</t>
  </si>
  <si>
    <t>ST345IJ</t>
  </si>
  <si>
    <t>UV678KL</t>
  </si>
  <si>
    <t>WX901MN</t>
  </si>
  <si>
    <t>YZ234OP</t>
  </si>
  <si>
    <t>AB567QR</t>
  </si>
  <si>
    <t>CD890ST</t>
  </si>
  <si>
    <t>EF123UV</t>
  </si>
  <si>
    <t>FRUTTA</t>
  </si>
  <si>
    <t>PESO</t>
  </si>
  <si>
    <t>Mela</t>
  </si>
  <si>
    <t>Banana</t>
  </si>
  <si>
    <t>Arancia</t>
  </si>
  <si>
    <t>Pera</t>
  </si>
  <si>
    <t>Uva</t>
  </si>
  <si>
    <t>SOGGETTO</t>
  </si>
  <si>
    <t>CONTEGGIO</t>
  </si>
  <si>
    <t>SOMMA PESO</t>
  </si>
  <si>
    <t>COSTO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</si>
</sst>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\ &quot;€&quot;"/>
  </numFmts>
  <fonts count="4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0" fillId="0" borderId="1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/>
    <xf numFmtId="2" fontId="0" fillId="0" borderId="0" xfId="0" applyNumberFormat="1" applyFont="1" applyBorder="1" applyAlignment="1"/>
    <xf numFmtId="164" fontId="3" fillId="0" borderId="0" xfId="0" applyNumberFormat="1" applyFont="1" applyBorder="1" applyAlignment="1"/>
    <xf numFmtId="2" fontId="3" fillId="0" borderId="0" xfId="0" applyNumberFormat="1" applyFont="1" applyAlignment="1"/>
    <xf numFmtId="165" fontId="0" fillId="0" borderId="1" xfId="0" applyNumberFormat="1" applyFont="1" applyBorder="1" applyAlignment="1"/>
    <xf numFmtId="0" fontId="0" fillId="0" borderId="0" xfId="0" applyFont="1" applyFill="1" applyBorder="1" applyAlignment="1"/>
    <xf numFmtId="0" fontId="2" fillId="0" borderId="0" xfId="0" applyFont="1" applyFill="1" applyBorder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01"/>
  <sheetViews>
    <sheetView workbookViewId="0">
      <selection activeCell="D2" sqref="D2"/>
    </sheetView>
  </sheetViews>
  <sheetFormatPr defaultColWidth="12.5703125" defaultRowHeight="15.75" customHeight="1" x14ac:dyDescent="0.2"/>
  <cols>
    <col min="2" max="2" width="25.42578125" customWidth="1"/>
    <col min="3" max="3" width="23.28515625" bestFit="1" customWidth="1"/>
    <col min="4" max="4" width="22.7109375" customWidth="1"/>
    <col min="6" max="6" width="18.5703125" bestFit="1" customWidth="1"/>
    <col min="7" max="7" width="27.7109375" bestFit="1" customWidth="1"/>
    <col min="10" max="10" width="10" bestFit="1" customWidth="1"/>
  </cols>
  <sheetData>
    <row r="1" spans="1:22" ht="15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2.75" x14ac:dyDescent="0.2">
      <c r="A2" s="3" t="s">
        <v>4</v>
      </c>
      <c r="B2" s="3">
        <v>1.5</v>
      </c>
      <c r="C2" s="3">
        <f>IF(AND(LEFT(A2,1)&gt;="A", LEFT(A2, 1)&lt;="F"),0, IF(AND(LEFT(A2,1)&gt;="G",LEFT(A2,1)&lt;="M"),1,IF(AND(LEFT(A2,1)&gt;="N",LEFT(A2,1)&lt;="Z"),2," ")))</f>
        <v>0</v>
      </c>
      <c r="D2" s="9">
        <f>IF(C2=0,CONVERT(B2,"hr","mn")/30*2,IF(C2=1,CONVERT(B2,"hr","mn")/30*1.5, IF(C2=2,B2*2,"")))</f>
        <v>6</v>
      </c>
      <c r="G2" s="4"/>
      <c r="H2" s="4"/>
      <c r="I2" s="4"/>
      <c r="J2" s="4"/>
      <c r="K2" s="4"/>
    </row>
    <row r="3" spans="1:22" ht="12.75" x14ac:dyDescent="0.2">
      <c r="A3" s="3" t="s">
        <v>5</v>
      </c>
      <c r="B3" s="3">
        <v>2.5</v>
      </c>
      <c r="C3" s="3">
        <f t="shared" ref="C3:C66" si="0">IF(AND(LEFT(A3,1)&gt;="A", LEFT(A3, 1)&lt;="F"),0, IF(AND(LEFT(A3,1)&gt;="G",LEFT(A3,1)&lt;="M"),1,IF(AND(LEFT(A3,1)&gt;="N",LEFT(A3,1)&lt;="Z"),2," ")))</f>
        <v>1</v>
      </c>
      <c r="D3" s="9">
        <f t="shared" ref="D3:D66" si="1">IF(C3=0,CONVERT(B3,"hr","mn")/30*2,IF(C3=1,CONVERT(B3,"hr","mn")/30*1.5, IF(C3=2,B3*2,"")))</f>
        <v>7.5</v>
      </c>
      <c r="G3" s="4"/>
      <c r="H3" s="4"/>
      <c r="I3" s="6"/>
      <c r="J3" s="4"/>
      <c r="K3" s="7"/>
    </row>
    <row r="4" spans="1:22" ht="12.75" x14ac:dyDescent="0.2">
      <c r="A4" s="3" t="s">
        <v>6</v>
      </c>
      <c r="B4" s="3">
        <v>3.5</v>
      </c>
      <c r="C4" s="3">
        <f t="shared" si="0"/>
        <v>2</v>
      </c>
      <c r="D4" s="9">
        <f t="shared" si="1"/>
        <v>7</v>
      </c>
      <c r="G4" s="4"/>
      <c r="H4" s="4"/>
      <c r="I4" s="4"/>
      <c r="J4" s="4"/>
      <c r="K4" s="4"/>
    </row>
    <row r="5" spans="1:22" ht="12.75" x14ac:dyDescent="0.2">
      <c r="A5" s="3" t="s">
        <v>7</v>
      </c>
      <c r="B5" s="3">
        <v>4.5</v>
      </c>
      <c r="C5" s="3">
        <f t="shared" si="0"/>
        <v>2</v>
      </c>
      <c r="D5" s="9">
        <f t="shared" si="1"/>
        <v>9</v>
      </c>
      <c r="F5" s="2"/>
      <c r="G5" s="4"/>
      <c r="H5" s="4"/>
      <c r="I5" s="4"/>
      <c r="J5" s="4"/>
      <c r="K5" s="4"/>
    </row>
    <row r="6" spans="1:22" ht="12.75" x14ac:dyDescent="0.2">
      <c r="A6" s="3" t="s">
        <v>8</v>
      </c>
      <c r="B6" s="3">
        <v>5.5</v>
      </c>
      <c r="C6" s="3">
        <f t="shared" si="0"/>
        <v>2</v>
      </c>
      <c r="D6" s="9">
        <f t="shared" si="1"/>
        <v>11</v>
      </c>
      <c r="G6" s="4"/>
      <c r="H6" s="4"/>
      <c r="I6" s="4"/>
      <c r="J6" s="4"/>
      <c r="K6" s="4"/>
    </row>
    <row r="7" spans="1:22" ht="12.75" x14ac:dyDescent="0.2">
      <c r="A7" s="3" t="s">
        <v>9</v>
      </c>
      <c r="B7" s="3">
        <v>6.5</v>
      </c>
      <c r="C7" s="3">
        <f t="shared" si="0"/>
        <v>2</v>
      </c>
      <c r="D7" s="9">
        <f t="shared" si="1"/>
        <v>13</v>
      </c>
      <c r="F7" s="2"/>
      <c r="G7" s="5"/>
      <c r="H7" s="5"/>
      <c r="I7" s="4"/>
      <c r="J7" s="4"/>
      <c r="K7" s="4"/>
    </row>
    <row r="8" spans="1:22" ht="12.75" x14ac:dyDescent="0.2">
      <c r="A8" s="3" t="s">
        <v>10</v>
      </c>
      <c r="B8" s="3">
        <v>7.5</v>
      </c>
      <c r="C8" s="3">
        <f t="shared" si="0"/>
        <v>0</v>
      </c>
      <c r="D8" s="9">
        <f t="shared" si="1"/>
        <v>30</v>
      </c>
      <c r="G8" s="2"/>
      <c r="H8" s="4"/>
      <c r="I8" s="4"/>
      <c r="J8" s="4"/>
      <c r="K8" s="4"/>
      <c r="L8" s="4"/>
    </row>
    <row r="9" spans="1:22" ht="12.75" x14ac:dyDescent="0.2">
      <c r="A9" s="3" t="s">
        <v>11</v>
      </c>
      <c r="B9" s="3">
        <v>8.5</v>
      </c>
      <c r="C9" s="3">
        <f t="shared" si="0"/>
        <v>0</v>
      </c>
      <c r="D9" s="9">
        <f t="shared" si="1"/>
        <v>34</v>
      </c>
      <c r="G9" s="8"/>
      <c r="H9" s="4"/>
      <c r="I9" s="4"/>
      <c r="J9" s="4"/>
      <c r="K9" s="4"/>
      <c r="L9" s="4"/>
    </row>
    <row r="10" spans="1:22" ht="12.75" x14ac:dyDescent="0.2">
      <c r="A10" s="3" t="s">
        <v>12</v>
      </c>
      <c r="B10" s="3">
        <v>9.5</v>
      </c>
      <c r="C10" s="3">
        <f t="shared" si="0"/>
        <v>0</v>
      </c>
      <c r="D10" s="9">
        <f t="shared" si="1"/>
        <v>38</v>
      </c>
      <c r="H10" s="5"/>
      <c r="I10" s="5"/>
      <c r="J10" s="4"/>
      <c r="K10" s="4"/>
      <c r="L10" s="4"/>
    </row>
    <row r="11" spans="1:22" ht="12.75" x14ac:dyDescent="0.2">
      <c r="A11" s="3" t="s">
        <v>13</v>
      </c>
      <c r="B11" s="3">
        <v>10</v>
      </c>
      <c r="C11" s="3">
        <f t="shared" si="0"/>
        <v>1</v>
      </c>
      <c r="D11" s="9">
        <f t="shared" si="1"/>
        <v>30</v>
      </c>
      <c r="G11" s="2"/>
    </row>
    <row r="12" spans="1:22" ht="12.75" x14ac:dyDescent="0.2">
      <c r="A12" s="3" t="s">
        <v>14</v>
      </c>
      <c r="B12" s="3">
        <v>0.5</v>
      </c>
      <c r="C12" s="3">
        <f t="shared" si="0"/>
        <v>1</v>
      </c>
      <c r="D12" s="9">
        <f t="shared" si="1"/>
        <v>1.5</v>
      </c>
      <c r="H12" s="2"/>
    </row>
    <row r="13" spans="1:22" ht="12.75" x14ac:dyDescent="0.2">
      <c r="A13" s="3" t="s">
        <v>15</v>
      </c>
      <c r="B13" s="3">
        <v>1</v>
      </c>
      <c r="C13" s="3">
        <f t="shared" si="0"/>
        <v>1</v>
      </c>
      <c r="D13" s="9">
        <f t="shared" si="1"/>
        <v>3</v>
      </c>
      <c r="I13" s="2"/>
    </row>
    <row r="14" spans="1:22" ht="12.75" x14ac:dyDescent="0.2">
      <c r="A14" s="3" t="s">
        <v>16</v>
      </c>
      <c r="B14" s="3">
        <v>2</v>
      </c>
      <c r="C14" s="3">
        <f t="shared" si="0"/>
        <v>1</v>
      </c>
      <c r="D14" s="9">
        <f t="shared" si="1"/>
        <v>6</v>
      </c>
      <c r="G14" s="2"/>
    </row>
    <row r="15" spans="1:22" ht="12.75" x14ac:dyDescent="0.2">
      <c r="A15" s="3" t="s">
        <v>17</v>
      </c>
      <c r="B15" s="3">
        <v>3</v>
      </c>
      <c r="C15" s="3">
        <f t="shared" si="0"/>
        <v>2</v>
      </c>
      <c r="D15" s="9">
        <f t="shared" si="1"/>
        <v>6</v>
      </c>
      <c r="G15" s="2"/>
      <c r="H15" s="2"/>
    </row>
    <row r="16" spans="1:22" ht="12.75" x14ac:dyDescent="0.2">
      <c r="A16" s="3" t="s">
        <v>18</v>
      </c>
      <c r="B16" s="3">
        <v>4</v>
      </c>
      <c r="C16" s="3">
        <f t="shared" si="0"/>
        <v>2</v>
      </c>
      <c r="D16" s="9">
        <f t="shared" si="1"/>
        <v>8</v>
      </c>
    </row>
    <row r="17" spans="1:9" ht="12.75" x14ac:dyDescent="0.2">
      <c r="A17" s="3" t="s">
        <v>19</v>
      </c>
      <c r="B17" s="3">
        <v>5</v>
      </c>
      <c r="C17" s="3">
        <f t="shared" si="0"/>
        <v>2</v>
      </c>
      <c r="D17" s="9">
        <f t="shared" si="1"/>
        <v>10</v>
      </c>
    </row>
    <row r="18" spans="1:9" ht="12.75" x14ac:dyDescent="0.2">
      <c r="A18" s="3" t="s">
        <v>20</v>
      </c>
      <c r="B18" s="3">
        <v>6</v>
      </c>
      <c r="C18" s="3">
        <f t="shared" si="0"/>
        <v>2</v>
      </c>
      <c r="D18" s="9">
        <f t="shared" si="1"/>
        <v>12</v>
      </c>
      <c r="I18" s="2"/>
    </row>
    <row r="19" spans="1:9" ht="12.75" x14ac:dyDescent="0.2">
      <c r="A19" s="3" t="s">
        <v>21</v>
      </c>
      <c r="B19" s="3">
        <v>7</v>
      </c>
      <c r="C19" s="3">
        <f t="shared" si="0"/>
        <v>2</v>
      </c>
      <c r="D19" s="9">
        <f t="shared" si="1"/>
        <v>14</v>
      </c>
    </row>
    <row r="20" spans="1:9" ht="12.75" x14ac:dyDescent="0.2">
      <c r="A20" s="3" t="s">
        <v>22</v>
      </c>
      <c r="B20" s="3">
        <v>8</v>
      </c>
      <c r="C20" s="3">
        <f t="shared" si="0"/>
        <v>2</v>
      </c>
      <c r="D20" s="9">
        <f t="shared" si="1"/>
        <v>16</v>
      </c>
    </row>
    <row r="21" spans="1:9" ht="12.75" x14ac:dyDescent="0.2">
      <c r="A21" s="3" t="s">
        <v>23</v>
      </c>
      <c r="B21" s="3">
        <v>9</v>
      </c>
      <c r="C21" s="3">
        <f t="shared" si="0"/>
        <v>0</v>
      </c>
      <c r="D21" s="9">
        <f t="shared" si="1"/>
        <v>36</v>
      </c>
    </row>
    <row r="22" spans="1:9" ht="12.75" x14ac:dyDescent="0.2">
      <c r="A22" s="3" t="s">
        <v>24</v>
      </c>
      <c r="B22" s="3">
        <v>10</v>
      </c>
      <c r="C22" s="3">
        <f t="shared" si="0"/>
        <v>0</v>
      </c>
      <c r="D22" s="9">
        <f t="shared" si="1"/>
        <v>40</v>
      </c>
    </row>
    <row r="23" spans="1:9" ht="12.75" x14ac:dyDescent="0.2">
      <c r="A23" s="3" t="s">
        <v>25</v>
      </c>
      <c r="B23" s="3">
        <v>0.5</v>
      </c>
      <c r="C23" s="3">
        <f t="shared" si="0"/>
        <v>0</v>
      </c>
      <c r="D23" s="9">
        <f t="shared" si="1"/>
        <v>2</v>
      </c>
    </row>
    <row r="24" spans="1:9" ht="12.75" x14ac:dyDescent="0.2">
      <c r="A24" s="3" t="s">
        <v>26</v>
      </c>
      <c r="B24" s="3">
        <v>1</v>
      </c>
      <c r="C24" s="3">
        <f t="shared" si="0"/>
        <v>1</v>
      </c>
      <c r="D24" s="9">
        <f t="shared" si="1"/>
        <v>3</v>
      </c>
    </row>
    <row r="25" spans="1:9" ht="12.75" x14ac:dyDescent="0.2">
      <c r="A25" s="3" t="s">
        <v>27</v>
      </c>
      <c r="B25" s="3">
        <v>2</v>
      </c>
      <c r="C25" s="3">
        <f t="shared" si="0"/>
        <v>1</v>
      </c>
      <c r="D25" s="9">
        <f t="shared" si="1"/>
        <v>6</v>
      </c>
    </row>
    <row r="26" spans="1:9" ht="12.75" x14ac:dyDescent="0.2">
      <c r="A26" s="3" t="s">
        <v>28</v>
      </c>
      <c r="B26" s="3">
        <v>3</v>
      </c>
      <c r="C26" s="3">
        <f t="shared" si="0"/>
        <v>1</v>
      </c>
      <c r="D26" s="9">
        <f t="shared" si="1"/>
        <v>9</v>
      </c>
    </row>
    <row r="27" spans="1:9" ht="12.75" x14ac:dyDescent="0.2">
      <c r="A27" s="3" t="s">
        <v>29</v>
      </c>
      <c r="B27" s="3">
        <v>4</v>
      </c>
      <c r="C27" s="3">
        <f t="shared" si="0"/>
        <v>1</v>
      </c>
      <c r="D27" s="9">
        <f t="shared" si="1"/>
        <v>12</v>
      </c>
    </row>
    <row r="28" spans="1:9" ht="12.75" x14ac:dyDescent="0.2">
      <c r="A28" s="3" t="s">
        <v>30</v>
      </c>
      <c r="B28" s="3">
        <v>5</v>
      </c>
      <c r="C28" s="3">
        <f t="shared" si="0"/>
        <v>2</v>
      </c>
      <c r="D28" s="9">
        <f t="shared" si="1"/>
        <v>10</v>
      </c>
    </row>
    <row r="29" spans="1:9" ht="12.75" x14ac:dyDescent="0.2">
      <c r="A29" s="3" t="s">
        <v>31</v>
      </c>
      <c r="B29" s="3">
        <v>6</v>
      </c>
      <c r="C29" s="3">
        <f t="shared" si="0"/>
        <v>2</v>
      </c>
      <c r="D29" s="9">
        <f t="shared" si="1"/>
        <v>12</v>
      </c>
    </row>
    <row r="30" spans="1:9" ht="12.75" x14ac:dyDescent="0.2">
      <c r="A30" s="3" t="s">
        <v>32</v>
      </c>
      <c r="B30" s="3">
        <v>7</v>
      </c>
      <c r="C30" s="3">
        <f t="shared" si="0"/>
        <v>2</v>
      </c>
      <c r="D30" s="9">
        <f t="shared" si="1"/>
        <v>14</v>
      </c>
    </row>
    <row r="31" spans="1:9" ht="12.75" x14ac:dyDescent="0.2">
      <c r="A31" s="3" t="s">
        <v>33</v>
      </c>
      <c r="B31" s="3">
        <v>8</v>
      </c>
      <c r="C31" s="3">
        <f t="shared" si="0"/>
        <v>2</v>
      </c>
      <c r="D31" s="9">
        <f t="shared" si="1"/>
        <v>16</v>
      </c>
    </row>
    <row r="32" spans="1:9" ht="12.75" x14ac:dyDescent="0.2">
      <c r="A32" s="3" t="s">
        <v>34</v>
      </c>
      <c r="B32" s="3">
        <v>9</v>
      </c>
      <c r="C32" s="3">
        <f t="shared" si="0"/>
        <v>2</v>
      </c>
      <c r="D32" s="9">
        <f t="shared" si="1"/>
        <v>18</v>
      </c>
    </row>
    <row r="33" spans="1:4" ht="12.75" x14ac:dyDescent="0.2">
      <c r="A33" s="3" t="s">
        <v>35</v>
      </c>
      <c r="B33" s="3">
        <v>10</v>
      </c>
      <c r="C33" s="3">
        <f t="shared" si="0"/>
        <v>2</v>
      </c>
      <c r="D33" s="9">
        <f t="shared" si="1"/>
        <v>20</v>
      </c>
    </row>
    <row r="34" spans="1:4" ht="12.75" x14ac:dyDescent="0.2">
      <c r="A34" s="3" t="s">
        <v>36</v>
      </c>
      <c r="B34" s="3">
        <v>0.5</v>
      </c>
      <c r="C34" s="3">
        <f t="shared" si="0"/>
        <v>0</v>
      </c>
      <c r="D34" s="9">
        <f t="shared" si="1"/>
        <v>2</v>
      </c>
    </row>
    <row r="35" spans="1:4" ht="12.75" x14ac:dyDescent="0.2">
      <c r="A35" s="3" t="s">
        <v>37</v>
      </c>
      <c r="B35" s="3">
        <v>1</v>
      </c>
      <c r="C35" s="3">
        <f t="shared" si="0"/>
        <v>0</v>
      </c>
      <c r="D35" s="9">
        <f t="shared" si="1"/>
        <v>4</v>
      </c>
    </row>
    <row r="36" spans="1:4" ht="12.75" x14ac:dyDescent="0.2">
      <c r="A36" s="3" t="s">
        <v>38</v>
      </c>
      <c r="B36" s="3">
        <v>2</v>
      </c>
      <c r="C36" s="3">
        <f t="shared" si="0"/>
        <v>0</v>
      </c>
      <c r="D36" s="9">
        <f t="shared" si="1"/>
        <v>8</v>
      </c>
    </row>
    <row r="37" spans="1:4" ht="12.75" x14ac:dyDescent="0.2">
      <c r="A37" s="3" t="s">
        <v>39</v>
      </c>
      <c r="B37" s="3">
        <v>3</v>
      </c>
      <c r="C37" s="3">
        <f t="shared" si="0"/>
        <v>1</v>
      </c>
      <c r="D37" s="9">
        <f t="shared" si="1"/>
        <v>9</v>
      </c>
    </row>
    <row r="38" spans="1:4" ht="12.75" x14ac:dyDescent="0.2">
      <c r="A38" s="3" t="s">
        <v>40</v>
      </c>
      <c r="B38" s="3">
        <v>4</v>
      </c>
      <c r="C38" s="3">
        <f t="shared" si="0"/>
        <v>1</v>
      </c>
      <c r="D38" s="9">
        <f t="shared" si="1"/>
        <v>12</v>
      </c>
    </row>
    <row r="39" spans="1:4" ht="12.75" x14ac:dyDescent="0.2">
      <c r="A39" s="3" t="s">
        <v>41</v>
      </c>
      <c r="B39" s="3">
        <v>5</v>
      </c>
      <c r="C39" s="3">
        <f t="shared" si="0"/>
        <v>1</v>
      </c>
      <c r="D39" s="9">
        <f t="shared" si="1"/>
        <v>15</v>
      </c>
    </row>
    <row r="40" spans="1:4" ht="12.75" x14ac:dyDescent="0.2">
      <c r="A40" s="3" t="s">
        <v>42</v>
      </c>
      <c r="B40" s="3">
        <v>6</v>
      </c>
      <c r="C40" s="3">
        <f t="shared" si="0"/>
        <v>1</v>
      </c>
      <c r="D40" s="9">
        <f t="shared" si="1"/>
        <v>18</v>
      </c>
    </row>
    <row r="41" spans="1:4" ht="12.75" x14ac:dyDescent="0.2">
      <c r="A41" s="3" t="s">
        <v>43</v>
      </c>
      <c r="B41" s="3">
        <v>7</v>
      </c>
      <c r="C41" s="3">
        <f t="shared" si="0"/>
        <v>2</v>
      </c>
      <c r="D41" s="9">
        <f t="shared" si="1"/>
        <v>14</v>
      </c>
    </row>
    <row r="42" spans="1:4" ht="12.75" x14ac:dyDescent="0.2">
      <c r="A42" s="3" t="s">
        <v>44</v>
      </c>
      <c r="B42" s="3">
        <v>8</v>
      </c>
      <c r="C42" s="3">
        <f t="shared" si="0"/>
        <v>2</v>
      </c>
      <c r="D42" s="9">
        <f t="shared" si="1"/>
        <v>16</v>
      </c>
    </row>
    <row r="43" spans="1:4" ht="12.75" x14ac:dyDescent="0.2">
      <c r="A43" s="3" t="s">
        <v>45</v>
      </c>
      <c r="B43" s="3">
        <v>9</v>
      </c>
      <c r="C43" s="3">
        <f t="shared" si="0"/>
        <v>2</v>
      </c>
      <c r="D43" s="9">
        <f t="shared" si="1"/>
        <v>18</v>
      </c>
    </row>
    <row r="44" spans="1:4" ht="12.75" x14ac:dyDescent="0.2">
      <c r="A44" s="3" t="s">
        <v>7</v>
      </c>
      <c r="B44" s="3">
        <v>10</v>
      </c>
      <c r="C44" s="3">
        <f t="shared" si="0"/>
        <v>2</v>
      </c>
      <c r="D44" s="9">
        <f t="shared" si="1"/>
        <v>20</v>
      </c>
    </row>
    <row r="45" spans="1:4" ht="12.75" x14ac:dyDescent="0.2">
      <c r="A45" s="3" t="s">
        <v>46</v>
      </c>
      <c r="B45" s="3">
        <v>0.5</v>
      </c>
      <c r="C45" s="3">
        <f t="shared" si="0"/>
        <v>2</v>
      </c>
      <c r="D45" s="9">
        <f t="shared" si="1"/>
        <v>1</v>
      </c>
    </row>
    <row r="46" spans="1:4" ht="12.75" x14ac:dyDescent="0.2">
      <c r="A46" s="3" t="s">
        <v>47</v>
      </c>
      <c r="B46" s="3">
        <v>1</v>
      </c>
      <c r="C46" s="3">
        <f t="shared" si="0"/>
        <v>2</v>
      </c>
      <c r="D46" s="9">
        <f t="shared" si="1"/>
        <v>2</v>
      </c>
    </row>
    <row r="47" spans="1:4" ht="12.75" x14ac:dyDescent="0.2">
      <c r="A47" s="3" t="s">
        <v>48</v>
      </c>
      <c r="B47" s="3">
        <v>2</v>
      </c>
      <c r="C47" s="3">
        <f t="shared" si="0"/>
        <v>0</v>
      </c>
      <c r="D47" s="9">
        <f t="shared" si="1"/>
        <v>8</v>
      </c>
    </row>
    <row r="48" spans="1:4" ht="12.75" x14ac:dyDescent="0.2">
      <c r="A48" s="3" t="s">
        <v>49</v>
      </c>
      <c r="B48" s="3">
        <v>3</v>
      </c>
      <c r="C48" s="3">
        <f t="shared" si="0"/>
        <v>0</v>
      </c>
      <c r="D48" s="9">
        <f t="shared" si="1"/>
        <v>12</v>
      </c>
    </row>
    <row r="49" spans="1:4" ht="12.75" x14ac:dyDescent="0.2">
      <c r="A49" s="3" t="s">
        <v>50</v>
      </c>
      <c r="B49" s="3">
        <v>4</v>
      </c>
      <c r="C49" s="3">
        <f t="shared" si="0"/>
        <v>0</v>
      </c>
      <c r="D49" s="9">
        <f t="shared" si="1"/>
        <v>16</v>
      </c>
    </row>
    <row r="50" spans="1:4" ht="12.75" x14ac:dyDescent="0.2">
      <c r="A50" s="3" t="s">
        <v>51</v>
      </c>
      <c r="B50" s="3">
        <v>5</v>
      </c>
      <c r="C50" s="3">
        <f t="shared" si="0"/>
        <v>1</v>
      </c>
      <c r="D50" s="9">
        <f t="shared" si="1"/>
        <v>15</v>
      </c>
    </row>
    <row r="51" spans="1:4" ht="12.75" x14ac:dyDescent="0.2">
      <c r="A51" s="3" t="s">
        <v>52</v>
      </c>
      <c r="B51" s="3">
        <v>6</v>
      </c>
      <c r="C51" s="3">
        <f t="shared" si="0"/>
        <v>1</v>
      </c>
      <c r="D51" s="9">
        <f t="shared" si="1"/>
        <v>18</v>
      </c>
    </row>
    <row r="52" spans="1:4" ht="12.75" x14ac:dyDescent="0.2">
      <c r="A52" s="3" t="s">
        <v>53</v>
      </c>
      <c r="B52" s="3">
        <v>7</v>
      </c>
      <c r="C52" s="3">
        <f t="shared" si="0"/>
        <v>1</v>
      </c>
      <c r="D52" s="9">
        <f t="shared" si="1"/>
        <v>21</v>
      </c>
    </row>
    <row r="53" spans="1:4" ht="12.75" x14ac:dyDescent="0.2">
      <c r="A53" s="3" t="s">
        <v>54</v>
      </c>
      <c r="B53" s="3">
        <v>8</v>
      </c>
      <c r="C53" s="3">
        <f t="shared" si="0"/>
        <v>1</v>
      </c>
      <c r="D53" s="9">
        <f t="shared" si="1"/>
        <v>24</v>
      </c>
    </row>
    <row r="54" spans="1:4" ht="12.75" x14ac:dyDescent="0.2">
      <c r="A54" s="3" t="s">
        <v>55</v>
      </c>
      <c r="B54" s="3">
        <v>9</v>
      </c>
      <c r="C54" s="3">
        <f t="shared" si="0"/>
        <v>2</v>
      </c>
      <c r="D54" s="9">
        <f t="shared" si="1"/>
        <v>18</v>
      </c>
    </row>
    <row r="55" spans="1:4" ht="12.75" x14ac:dyDescent="0.2">
      <c r="A55" s="3" t="s">
        <v>56</v>
      </c>
      <c r="B55" s="3">
        <v>10</v>
      </c>
      <c r="C55" s="3">
        <f t="shared" si="0"/>
        <v>2</v>
      </c>
      <c r="D55" s="9">
        <f t="shared" si="1"/>
        <v>20</v>
      </c>
    </row>
    <row r="56" spans="1:4" ht="12.75" x14ac:dyDescent="0.2">
      <c r="A56" s="3" t="s">
        <v>57</v>
      </c>
      <c r="B56" s="3">
        <v>0.5</v>
      </c>
      <c r="C56" s="3">
        <f t="shared" si="0"/>
        <v>2</v>
      </c>
      <c r="D56" s="9">
        <f t="shared" si="1"/>
        <v>1</v>
      </c>
    </row>
    <row r="57" spans="1:4" ht="12.75" x14ac:dyDescent="0.2">
      <c r="A57" s="3" t="s">
        <v>58</v>
      </c>
      <c r="B57" s="3">
        <v>1</v>
      </c>
      <c r="C57" s="3">
        <f t="shared" si="0"/>
        <v>2</v>
      </c>
      <c r="D57" s="9">
        <f t="shared" si="1"/>
        <v>2</v>
      </c>
    </row>
    <row r="58" spans="1:4" ht="12.75" x14ac:dyDescent="0.2">
      <c r="A58" s="3" t="s">
        <v>59</v>
      </c>
      <c r="B58" s="3">
        <v>2</v>
      </c>
      <c r="C58" s="3">
        <f t="shared" si="0"/>
        <v>2</v>
      </c>
      <c r="D58" s="9">
        <f t="shared" si="1"/>
        <v>4</v>
      </c>
    </row>
    <row r="59" spans="1:4" ht="12.75" x14ac:dyDescent="0.2">
      <c r="A59" s="3" t="s">
        <v>60</v>
      </c>
      <c r="B59" s="3">
        <v>3</v>
      </c>
      <c r="C59" s="3">
        <f t="shared" si="0"/>
        <v>2</v>
      </c>
      <c r="D59" s="9">
        <f t="shared" si="1"/>
        <v>6</v>
      </c>
    </row>
    <row r="60" spans="1:4" ht="12.75" x14ac:dyDescent="0.2">
      <c r="A60" s="3" t="s">
        <v>61</v>
      </c>
      <c r="B60" s="3">
        <v>4</v>
      </c>
      <c r="C60" s="3">
        <f t="shared" si="0"/>
        <v>0</v>
      </c>
      <c r="D60" s="9">
        <f t="shared" si="1"/>
        <v>16</v>
      </c>
    </row>
    <row r="61" spans="1:4" ht="12.75" x14ac:dyDescent="0.2">
      <c r="A61" s="3" t="s">
        <v>62</v>
      </c>
      <c r="B61" s="3">
        <v>5</v>
      </c>
      <c r="C61" s="3">
        <f t="shared" si="0"/>
        <v>0</v>
      </c>
      <c r="D61" s="9">
        <f t="shared" si="1"/>
        <v>20</v>
      </c>
    </row>
    <row r="62" spans="1:4" ht="12.75" x14ac:dyDescent="0.2">
      <c r="A62" s="3" t="s">
        <v>63</v>
      </c>
      <c r="B62" s="3">
        <v>6</v>
      </c>
      <c r="C62" s="3">
        <f t="shared" si="0"/>
        <v>0</v>
      </c>
      <c r="D62" s="9">
        <f t="shared" si="1"/>
        <v>24</v>
      </c>
    </row>
    <row r="63" spans="1:4" ht="12.75" x14ac:dyDescent="0.2">
      <c r="A63" s="3" t="s">
        <v>64</v>
      </c>
      <c r="B63" s="3">
        <v>7</v>
      </c>
      <c r="C63" s="3">
        <f t="shared" si="0"/>
        <v>1</v>
      </c>
      <c r="D63" s="9">
        <f t="shared" si="1"/>
        <v>21</v>
      </c>
    </row>
    <row r="64" spans="1:4" ht="12.75" x14ac:dyDescent="0.2">
      <c r="A64" s="3" t="s">
        <v>65</v>
      </c>
      <c r="B64" s="3">
        <v>8</v>
      </c>
      <c r="C64" s="3">
        <f t="shared" si="0"/>
        <v>1</v>
      </c>
      <c r="D64" s="9">
        <f t="shared" si="1"/>
        <v>24</v>
      </c>
    </row>
    <row r="65" spans="1:4" ht="12.75" x14ac:dyDescent="0.2">
      <c r="A65" s="3" t="s">
        <v>66</v>
      </c>
      <c r="B65" s="3">
        <v>9</v>
      </c>
      <c r="C65" s="3">
        <f t="shared" si="0"/>
        <v>1</v>
      </c>
      <c r="D65" s="9">
        <f t="shared" si="1"/>
        <v>27</v>
      </c>
    </row>
    <row r="66" spans="1:4" ht="12.75" x14ac:dyDescent="0.2">
      <c r="A66" s="3" t="s">
        <v>67</v>
      </c>
      <c r="B66" s="3">
        <v>10</v>
      </c>
      <c r="C66" s="3">
        <f t="shared" si="0"/>
        <v>1</v>
      </c>
      <c r="D66" s="9">
        <f t="shared" si="1"/>
        <v>30</v>
      </c>
    </row>
    <row r="67" spans="1:4" ht="12.75" x14ac:dyDescent="0.2">
      <c r="A67" s="3" t="s">
        <v>68</v>
      </c>
      <c r="B67" s="3">
        <v>0.5</v>
      </c>
      <c r="C67" s="3">
        <f t="shared" ref="C67:C101" si="2">IF(AND(LEFT(A67,1)&gt;="A", LEFT(A67, 1)&lt;="F"),0, IF(AND(LEFT(A67,1)&gt;="G",LEFT(A67,1)&lt;="M"),1,IF(AND(LEFT(A67,1)&gt;="N",LEFT(A67,1)&lt;="Z"),2," ")))</f>
        <v>2</v>
      </c>
      <c r="D67" s="9">
        <f t="shared" ref="D67:D101" si="3">IF(C67=0,CONVERT(B67,"hr","mn")/30*2,IF(C67=1,CONVERT(B67,"hr","mn")/30*1.5, IF(C67=2,B67*2,"")))</f>
        <v>1</v>
      </c>
    </row>
    <row r="68" spans="1:4" ht="12.75" x14ac:dyDescent="0.2">
      <c r="A68" s="3" t="s">
        <v>69</v>
      </c>
      <c r="B68" s="3">
        <v>1</v>
      </c>
      <c r="C68" s="3">
        <f t="shared" si="2"/>
        <v>2</v>
      </c>
      <c r="D68" s="9">
        <f t="shared" si="3"/>
        <v>2</v>
      </c>
    </row>
    <row r="69" spans="1:4" ht="12.75" x14ac:dyDescent="0.2">
      <c r="A69" s="3" t="s">
        <v>70</v>
      </c>
      <c r="B69" s="3">
        <v>2</v>
      </c>
      <c r="C69" s="3">
        <f t="shared" si="2"/>
        <v>2</v>
      </c>
      <c r="D69" s="9">
        <f t="shared" si="3"/>
        <v>4</v>
      </c>
    </row>
    <row r="70" spans="1:4" ht="12.75" x14ac:dyDescent="0.2">
      <c r="A70" s="3" t="s">
        <v>71</v>
      </c>
      <c r="B70" s="3">
        <v>3</v>
      </c>
      <c r="C70" s="3">
        <f t="shared" si="2"/>
        <v>2</v>
      </c>
      <c r="D70" s="9">
        <f t="shared" si="3"/>
        <v>6</v>
      </c>
    </row>
    <row r="71" spans="1:4" ht="12.75" x14ac:dyDescent="0.2">
      <c r="A71" s="3" t="s">
        <v>72</v>
      </c>
      <c r="B71" s="3">
        <v>4</v>
      </c>
      <c r="C71" s="3">
        <f t="shared" si="2"/>
        <v>2</v>
      </c>
      <c r="D71" s="9">
        <f t="shared" si="3"/>
        <v>8</v>
      </c>
    </row>
    <row r="72" spans="1:4" ht="12.75" x14ac:dyDescent="0.2">
      <c r="A72" s="3" t="s">
        <v>73</v>
      </c>
      <c r="B72" s="3">
        <v>5</v>
      </c>
      <c r="C72" s="3">
        <f t="shared" si="2"/>
        <v>2</v>
      </c>
      <c r="D72" s="9">
        <f t="shared" si="3"/>
        <v>10</v>
      </c>
    </row>
    <row r="73" spans="1:4" ht="12.75" x14ac:dyDescent="0.2">
      <c r="A73" s="3" t="s">
        <v>74</v>
      </c>
      <c r="B73" s="3">
        <v>6</v>
      </c>
      <c r="C73" s="3">
        <f t="shared" si="2"/>
        <v>0</v>
      </c>
      <c r="D73" s="9">
        <f t="shared" si="3"/>
        <v>24</v>
      </c>
    </row>
    <row r="74" spans="1:4" ht="12.75" x14ac:dyDescent="0.2">
      <c r="A74" s="3" t="s">
        <v>75</v>
      </c>
      <c r="B74" s="3">
        <v>7</v>
      </c>
      <c r="C74" s="3">
        <f t="shared" si="2"/>
        <v>0</v>
      </c>
      <c r="D74" s="9">
        <f t="shared" si="3"/>
        <v>28</v>
      </c>
    </row>
    <row r="75" spans="1:4" ht="12.75" x14ac:dyDescent="0.2">
      <c r="A75" s="3" t="s">
        <v>76</v>
      </c>
      <c r="B75" s="3">
        <v>8</v>
      </c>
      <c r="C75" s="3">
        <f t="shared" si="2"/>
        <v>0</v>
      </c>
      <c r="D75" s="9">
        <f t="shared" si="3"/>
        <v>32</v>
      </c>
    </row>
    <row r="76" spans="1:4" ht="12.75" x14ac:dyDescent="0.2">
      <c r="A76" s="3" t="s">
        <v>77</v>
      </c>
      <c r="B76" s="3">
        <v>9</v>
      </c>
      <c r="C76" s="3">
        <f t="shared" si="2"/>
        <v>1</v>
      </c>
      <c r="D76" s="9">
        <f t="shared" si="3"/>
        <v>27</v>
      </c>
    </row>
    <row r="77" spans="1:4" ht="12.75" x14ac:dyDescent="0.2">
      <c r="A77" s="3" t="s">
        <v>78</v>
      </c>
      <c r="B77" s="3">
        <v>10</v>
      </c>
      <c r="C77" s="3">
        <f t="shared" si="2"/>
        <v>1</v>
      </c>
      <c r="D77" s="9">
        <f t="shared" si="3"/>
        <v>30</v>
      </c>
    </row>
    <row r="78" spans="1:4" ht="12.75" x14ac:dyDescent="0.2">
      <c r="A78" s="3" t="s">
        <v>79</v>
      </c>
      <c r="B78" s="3">
        <v>0.5</v>
      </c>
      <c r="C78" s="3">
        <f t="shared" si="2"/>
        <v>1</v>
      </c>
      <c r="D78" s="9">
        <f t="shared" si="3"/>
        <v>1.5</v>
      </c>
    </row>
    <row r="79" spans="1:4" ht="12.75" x14ac:dyDescent="0.2">
      <c r="A79" s="3" t="s">
        <v>80</v>
      </c>
      <c r="B79" s="3">
        <v>1</v>
      </c>
      <c r="C79" s="3">
        <f t="shared" si="2"/>
        <v>1</v>
      </c>
      <c r="D79" s="9">
        <f t="shared" si="3"/>
        <v>3</v>
      </c>
    </row>
    <row r="80" spans="1:4" ht="12.75" x14ac:dyDescent="0.2">
      <c r="A80" s="3" t="s">
        <v>81</v>
      </c>
      <c r="B80" s="3">
        <v>2</v>
      </c>
      <c r="C80" s="3">
        <f t="shared" si="2"/>
        <v>2</v>
      </c>
      <c r="D80" s="9">
        <f t="shared" si="3"/>
        <v>4</v>
      </c>
    </row>
    <row r="81" spans="1:4" ht="12.75" x14ac:dyDescent="0.2">
      <c r="A81" s="3" t="s">
        <v>82</v>
      </c>
      <c r="B81" s="3">
        <v>3</v>
      </c>
      <c r="C81" s="3">
        <f t="shared" si="2"/>
        <v>2</v>
      </c>
      <c r="D81" s="9">
        <f t="shared" si="3"/>
        <v>6</v>
      </c>
    </row>
    <row r="82" spans="1:4" ht="12.75" x14ac:dyDescent="0.2">
      <c r="A82" s="3" t="s">
        <v>83</v>
      </c>
      <c r="B82" s="3">
        <v>4</v>
      </c>
      <c r="C82" s="3">
        <f t="shared" si="2"/>
        <v>2</v>
      </c>
      <c r="D82" s="9">
        <f t="shared" si="3"/>
        <v>8</v>
      </c>
    </row>
    <row r="83" spans="1:4" ht="12.75" x14ac:dyDescent="0.2">
      <c r="A83" s="3" t="s">
        <v>84</v>
      </c>
      <c r="B83" s="3">
        <v>5</v>
      </c>
      <c r="C83" s="3">
        <f t="shared" si="2"/>
        <v>2</v>
      </c>
      <c r="D83" s="9">
        <f t="shared" si="3"/>
        <v>10</v>
      </c>
    </row>
    <row r="84" spans="1:4" ht="12.75" x14ac:dyDescent="0.2">
      <c r="A84" s="3" t="s">
        <v>85</v>
      </c>
      <c r="B84" s="3">
        <v>6</v>
      </c>
      <c r="C84" s="3">
        <f t="shared" si="2"/>
        <v>2</v>
      </c>
      <c r="D84" s="9">
        <f t="shared" si="3"/>
        <v>12</v>
      </c>
    </row>
    <row r="85" spans="1:4" ht="12.75" x14ac:dyDescent="0.2">
      <c r="A85" s="3" t="s">
        <v>86</v>
      </c>
      <c r="B85" s="3">
        <v>7</v>
      </c>
      <c r="C85" s="3">
        <f t="shared" si="2"/>
        <v>2</v>
      </c>
      <c r="D85" s="9">
        <f t="shared" si="3"/>
        <v>14</v>
      </c>
    </row>
    <row r="86" spans="1:4" ht="12.75" x14ac:dyDescent="0.2">
      <c r="A86" s="3" t="s">
        <v>87</v>
      </c>
      <c r="B86" s="3">
        <v>8</v>
      </c>
      <c r="C86" s="3">
        <f t="shared" si="2"/>
        <v>0</v>
      </c>
      <c r="D86" s="9">
        <f t="shared" si="3"/>
        <v>32</v>
      </c>
    </row>
    <row r="87" spans="1:4" ht="12.75" x14ac:dyDescent="0.2">
      <c r="A87" s="3" t="s">
        <v>88</v>
      </c>
      <c r="B87" s="3">
        <v>9</v>
      </c>
      <c r="C87" s="3">
        <f t="shared" si="2"/>
        <v>0</v>
      </c>
      <c r="D87" s="9">
        <f t="shared" si="3"/>
        <v>36</v>
      </c>
    </row>
    <row r="88" spans="1:4" ht="12.75" x14ac:dyDescent="0.2">
      <c r="A88" s="3" t="s">
        <v>89</v>
      </c>
      <c r="B88" s="3">
        <v>10</v>
      </c>
      <c r="C88" s="3">
        <f t="shared" si="2"/>
        <v>0</v>
      </c>
      <c r="D88" s="9">
        <f t="shared" si="3"/>
        <v>40</v>
      </c>
    </row>
    <row r="89" spans="1:4" ht="12.75" x14ac:dyDescent="0.2">
      <c r="A89" s="3" t="s">
        <v>90</v>
      </c>
      <c r="B89" s="3">
        <v>0.5</v>
      </c>
      <c r="C89" s="3">
        <f t="shared" si="2"/>
        <v>1</v>
      </c>
      <c r="D89" s="9">
        <f t="shared" si="3"/>
        <v>1.5</v>
      </c>
    </row>
    <row r="90" spans="1:4" ht="12.75" x14ac:dyDescent="0.2">
      <c r="A90" s="3" t="s">
        <v>91</v>
      </c>
      <c r="B90" s="3">
        <v>1</v>
      </c>
      <c r="C90" s="3">
        <f t="shared" si="2"/>
        <v>1</v>
      </c>
      <c r="D90" s="9">
        <f t="shared" si="3"/>
        <v>3</v>
      </c>
    </row>
    <row r="91" spans="1:4" ht="12.75" x14ac:dyDescent="0.2">
      <c r="A91" s="3" t="s">
        <v>92</v>
      </c>
      <c r="B91" s="3">
        <v>2</v>
      </c>
      <c r="C91" s="3">
        <f t="shared" si="2"/>
        <v>1</v>
      </c>
      <c r="D91" s="9">
        <f t="shared" si="3"/>
        <v>6</v>
      </c>
    </row>
    <row r="92" spans="1:4" ht="12.75" x14ac:dyDescent="0.2">
      <c r="A92" s="3" t="s">
        <v>93</v>
      </c>
      <c r="B92" s="3">
        <v>3</v>
      </c>
      <c r="C92" s="3">
        <f t="shared" si="2"/>
        <v>1</v>
      </c>
      <c r="D92" s="9">
        <f t="shared" si="3"/>
        <v>9</v>
      </c>
    </row>
    <row r="93" spans="1:4" ht="12.75" x14ac:dyDescent="0.2">
      <c r="A93" s="3" t="s">
        <v>94</v>
      </c>
      <c r="B93" s="3">
        <v>4</v>
      </c>
      <c r="C93" s="3">
        <f t="shared" si="2"/>
        <v>2</v>
      </c>
      <c r="D93" s="9">
        <f t="shared" si="3"/>
        <v>8</v>
      </c>
    </row>
    <row r="94" spans="1:4" ht="12.75" x14ac:dyDescent="0.2">
      <c r="A94" s="3" t="s">
        <v>95</v>
      </c>
      <c r="B94" s="3">
        <v>5</v>
      </c>
      <c r="C94" s="3">
        <f t="shared" si="2"/>
        <v>2</v>
      </c>
      <c r="D94" s="9">
        <f t="shared" si="3"/>
        <v>10</v>
      </c>
    </row>
    <row r="95" spans="1:4" ht="12.75" x14ac:dyDescent="0.2">
      <c r="A95" s="3" t="s">
        <v>96</v>
      </c>
      <c r="B95" s="3">
        <v>6</v>
      </c>
      <c r="C95" s="3">
        <f t="shared" si="2"/>
        <v>2</v>
      </c>
      <c r="D95" s="9">
        <f t="shared" si="3"/>
        <v>12</v>
      </c>
    </row>
    <row r="96" spans="1:4" ht="12.75" x14ac:dyDescent="0.2">
      <c r="A96" s="3" t="s">
        <v>97</v>
      </c>
      <c r="B96" s="3">
        <v>7</v>
      </c>
      <c r="C96" s="3">
        <f t="shared" si="2"/>
        <v>2</v>
      </c>
      <c r="D96" s="9">
        <f t="shared" si="3"/>
        <v>14</v>
      </c>
    </row>
    <row r="97" spans="1:4" ht="12.75" x14ac:dyDescent="0.2">
      <c r="A97" s="3" t="s">
        <v>98</v>
      </c>
      <c r="B97" s="3">
        <v>8</v>
      </c>
      <c r="C97" s="3">
        <f t="shared" si="2"/>
        <v>2</v>
      </c>
      <c r="D97" s="9">
        <f t="shared" si="3"/>
        <v>16</v>
      </c>
    </row>
    <row r="98" spans="1:4" ht="12.75" x14ac:dyDescent="0.2">
      <c r="A98" s="3" t="s">
        <v>99</v>
      </c>
      <c r="B98" s="3">
        <v>9</v>
      </c>
      <c r="C98" s="3">
        <f t="shared" si="2"/>
        <v>2</v>
      </c>
      <c r="D98" s="9">
        <f t="shared" si="3"/>
        <v>18</v>
      </c>
    </row>
    <row r="99" spans="1:4" ht="12.75" x14ac:dyDescent="0.2">
      <c r="A99" s="3" t="s">
        <v>100</v>
      </c>
      <c r="B99" s="3">
        <v>10</v>
      </c>
      <c r="C99" s="3">
        <f t="shared" si="2"/>
        <v>0</v>
      </c>
      <c r="D99" s="9">
        <f t="shared" si="3"/>
        <v>40</v>
      </c>
    </row>
    <row r="100" spans="1:4" ht="12.75" x14ac:dyDescent="0.2">
      <c r="A100" s="3" t="s">
        <v>101</v>
      </c>
      <c r="B100" s="3">
        <v>0.5</v>
      </c>
      <c r="C100" s="3">
        <f t="shared" si="2"/>
        <v>0</v>
      </c>
      <c r="D100" s="9">
        <f t="shared" si="3"/>
        <v>2</v>
      </c>
    </row>
    <row r="101" spans="1:4" ht="12.75" x14ac:dyDescent="0.2">
      <c r="A101" s="3" t="s">
        <v>102</v>
      </c>
      <c r="B101" s="3">
        <v>1</v>
      </c>
      <c r="C101" s="3">
        <f t="shared" si="2"/>
        <v>0</v>
      </c>
      <c r="D101" s="9">
        <f t="shared" si="3"/>
        <v>4</v>
      </c>
    </row>
  </sheetData>
  <conditionalFormatting sqref="C2:C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47"/>
  <sheetViews>
    <sheetView tabSelected="1" workbookViewId="0">
      <selection activeCell="H8" sqref="H8"/>
    </sheetView>
  </sheetViews>
  <sheetFormatPr defaultColWidth="12.5703125" defaultRowHeight="15.75" customHeight="1" x14ac:dyDescent="0.2"/>
  <cols>
    <col min="2" max="2" width="25.42578125" customWidth="1"/>
    <col min="3" max="4" width="20.140625" customWidth="1"/>
    <col min="5" max="5" width="20.140625" style="10" customWidth="1"/>
    <col min="6" max="6" width="22.7109375" customWidth="1"/>
    <col min="7" max="7" width="14.5703125" bestFit="1" customWidth="1"/>
    <col min="8" max="8" width="17.7109375" bestFit="1" customWidth="1"/>
  </cols>
  <sheetData>
    <row r="1" spans="1:28" ht="15.75" customHeight="1" x14ac:dyDescent="0.25">
      <c r="A1" s="3" t="s">
        <v>103</v>
      </c>
      <c r="B1" s="3" t="s">
        <v>104</v>
      </c>
      <c r="C1" s="3" t="s">
        <v>3</v>
      </c>
      <c r="E1" s="3" t="s">
        <v>110</v>
      </c>
      <c r="F1" s="3" t="s">
        <v>111</v>
      </c>
      <c r="G1" s="3" t="s">
        <v>112</v>
      </c>
      <c r="H1" s="3" t="s">
        <v>113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2.75" x14ac:dyDescent="0.2">
      <c r="A2" s="3" t="s">
        <v>105</v>
      </c>
      <c r="B2" s="3">
        <v>55</v>
      </c>
      <c r="C2" s="3">
        <v>0</v>
      </c>
      <c r="E2" s="3" t="s">
        <v>105</v>
      </c>
      <c r="F2" s="3">
        <f>COUNTIF(FRT,E2)</f>
        <v>11</v>
      </c>
      <c r="G2" s="3">
        <f>SUMIF(FRT,E2,PES)</f>
        <v>525</v>
      </c>
      <c r="H2" s="3">
        <f>SUMIFS(COST,FRT,E2,PES,"&gt;80")</f>
        <v>0</v>
      </c>
    </row>
    <row r="3" spans="1:28" ht="12.75" x14ac:dyDescent="0.2">
      <c r="A3" s="3" t="s">
        <v>106</v>
      </c>
      <c r="B3" s="3">
        <v>70</v>
      </c>
      <c r="C3" s="3">
        <v>80</v>
      </c>
      <c r="E3" s="3" t="s">
        <v>106</v>
      </c>
      <c r="F3" s="3">
        <f>COUNTIF(FRT,E3)</f>
        <v>14</v>
      </c>
      <c r="G3" s="3">
        <f>SUMIF(FRT,E3,PES)</f>
        <v>755</v>
      </c>
      <c r="H3" s="3">
        <f>SUMIFS(COST,FRT,E3,PES,"&gt;80")</f>
        <v>75</v>
      </c>
    </row>
    <row r="4" spans="1:28" ht="12.75" x14ac:dyDescent="0.2">
      <c r="A4" s="3" t="s">
        <v>107</v>
      </c>
      <c r="B4" s="3">
        <v>40</v>
      </c>
      <c r="C4" s="3">
        <v>60</v>
      </c>
      <c r="E4" s="3" t="s">
        <v>107</v>
      </c>
      <c r="F4" s="3">
        <f>COUNTIF(FRT,E4)</f>
        <v>11</v>
      </c>
      <c r="G4" s="3">
        <f>SUMIF(FRT,E4,PES)</f>
        <v>555</v>
      </c>
      <c r="H4" s="3">
        <f>SUMIFS(COST,FRT,E4,PES,"&gt;80")</f>
        <v>0</v>
      </c>
    </row>
    <row r="5" spans="1:28" ht="12.75" x14ac:dyDescent="0.2">
      <c r="A5" s="3" t="s">
        <v>105</v>
      </c>
      <c r="B5" s="3">
        <v>20</v>
      </c>
      <c r="C5" s="3">
        <v>100</v>
      </c>
      <c r="E5" s="3" t="s">
        <v>108</v>
      </c>
      <c r="F5" s="3">
        <f>COUNTIF(FRT,E5)</f>
        <v>7</v>
      </c>
      <c r="G5" s="3">
        <f>SUMIF(FRT,E5,PES)</f>
        <v>380</v>
      </c>
      <c r="H5" s="3">
        <f>SUMIFS(COST,FRT,E5,PES,"&gt;80")</f>
        <v>30</v>
      </c>
    </row>
    <row r="6" spans="1:28" ht="12.75" x14ac:dyDescent="0.2">
      <c r="A6" s="3" t="s">
        <v>108</v>
      </c>
      <c r="B6" s="3">
        <v>90</v>
      </c>
      <c r="C6" s="3">
        <v>30</v>
      </c>
      <c r="E6" s="3" t="s">
        <v>109</v>
      </c>
      <c r="F6" s="3">
        <f>COUNTIF(FRT,E6)</f>
        <v>3</v>
      </c>
      <c r="G6" s="3">
        <f>SUMIF(FRT,E6,PES)</f>
        <v>160</v>
      </c>
      <c r="H6" s="3">
        <f>SUMIFS(COST,FRT,E6,PES,"&gt;80")</f>
        <v>0</v>
      </c>
    </row>
    <row r="7" spans="1:28" ht="12.75" x14ac:dyDescent="0.2">
      <c r="A7" s="3" t="s">
        <v>106</v>
      </c>
      <c r="B7" s="3">
        <v>50</v>
      </c>
      <c r="C7" s="3">
        <v>40</v>
      </c>
      <c r="E7" s="11"/>
    </row>
    <row r="8" spans="1:28" ht="12.75" x14ac:dyDescent="0.2">
      <c r="A8" s="3" t="s">
        <v>107</v>
      </c>
      <c r="B8" s="3">
        <v>60</v>
      </c>
      <c r="C8" s="3">
        <v>55</v>
      </c>
      <c r="E8" s="11"/>
    </row>
    <row r="9" spans="1:28" ht="12.75" x14ac:dyDescent="0.2">
      <c r="A9" s="3" t="s">
        <v>105</v>
      </c>
      <c r="B9" s="3">
        <v>45</v>
      </c>
      <c r="C9" s="3">
        <v>0</v>
      </c>
    </row>
    <row r="10" spans="1:28" ht="12.75" x14ac:dyDescent="0.2">
      <c r="A10" s="3" t="s">
        <v>106</v>
      </c>
      <c r="B10" s="3">
        <v>25</v>
      </c>
      <c r="C10" s="3">
        <v>85</v>
      </c>
      <c r="E10" s="11"/>
    </row>
    <row r="11" spans="1:28" ht="12.75" x14ac:dyDescent="0.2">
      <c r="A11" s="3" t="s">
        <v>108</v>
      </c>
      <c r="B11" s="3">
        <v>35</v>
      </c>
      <c r="C11" s="3">
        <v>50</v>
      </c>
      <c r="E11" s="11"/>
    </row>
    <row r="12" spans="1:28" ht="12.75" x14ac:dyDescent="0.2">
      <c r="A12" s="3" t="s">
        <v>109</v>
      </c>
      <c r="B12" s="3">
        <v>60</v>
      </c>
      <c r="C12" s="3">
        <v>95</v>
      </c>
      <c r="E12" s="11"/>
    </row>
    <row r="13" spans="1:28" ht="12.75" x14ac:dyDescent="0.2">
      <c r="A13" s="3" t="s">
        <v>107</v>
      </c>
      <c r="B13" s="3">
        <v>80</v>
      </c>
      <c r="C13" s="3">
        <v>0</v>
      </c>
    </row>
    <row r="14" spans="1:28" ht="12.75" x14ac:dyDescent="0.2">
      <c r="A14" s="3" t="s">
        <v>106</v>
      </c>
      <c r="B14" s="3">
        <v>40</v>
      </c>
      <c r="C14" s="3">
        <v>45</v>
      </c>
      <c r="E14" s="11"/>
    </row>
    <row r="15" spans="1:28" ht="12.75" x14ac:dyDescent="0.2">
      <c r="A15" s="3" t="s">
        <v>105</v>
      </c>
      <c r="B15" s="3">
        <v>65</v>
      </c>
      <c r="C15" s="3">
        <v>65</v>
      </c>
      <c r="E15" s="11"/>
    </row>
    <row r="16" spans="1:28" ht="12.75" x14ac:dyDescent="0.2">
      <c r="A16" s="3" t="s">
        <v>107</v>
      </c>
      <c r="B16" s="3">
        <v>55</v>
      </c>
      <c r="C16" s="3">
        <v>30</v>
      </c>
      <c r="E16" s="11"/>
    </row>
    <row r="17" spans="1:5" ht="12.75" x14ac:dyDescent="0.2">
      <c r="A17" s="3" t="s">
        <v>108</v>
      </c>
      <c r="B17" s="3">
        <v>70</v>
      </c>
      <c r="C17" s="3">
        <v>0</v>
      </c>
    </row>
    <row r="18" spans="1:5" ht="12.75" x14ac:dyDescent="0.2">
      <c r="A18" s="3" t="s">
        <v>106</v>
      </c>
      <c r="B18" s="3">
        <v>45</v>
      </c>
      <c r="C18" s="3">
        <v>80</v>
      </c>
      <c r="E18" s="11"/>
    </row>
    <row r="19" spans="1:5" ht="12.75" x14ac:dyDescent="0.2">
      <c r="A19" s="3" t="s">
        <v>105</v>
      </c>
      <c r="B19" s="3">
        <v>25</v>
      </c>
      <c r="C19" s="3">
        <v>60</v>
      </c>
      <c r="E19" s="11"/>
    </row>
    <row r="20" spans="1:5" ht="12.75" x14ac:dyDescent="0.2">
      <c r="A20" s="3" t="s">
        <v>106</v>
      </c>
      <c r="B20" s="3">
        <v>35</v>
      </c>
      <c r="C20" s="3">
        <v>0</v>
      </c>
    </row>
    <row r="21" spans="1:5" ht="12.75" x14ac:dyDescent="0.2">
      <c r="A21" s="3" t="s">
        <v>107</v>
      </c>
      <c r="B21" s="3">
        <v>60</v>
      </c>
      <c r="C21" s="3">
        <v>30</v>
      </c>
      <c r="E21" s="11"/>
    </row>
    <row r="22" spans="1:5" ht="12.75" x14ac:dyDescent="0.2">
      <c r="A22" s="3" t="s">
        <v>105</v>
      </c>
      <c r="B22" s="3">
        <v>70</v>
      </c>
      <c r="C22" s="3">
        <v>40</v>
      </c>
      <c r="E22" s="11"/>
    </row>
    <row r="23" spans="1:5" ht="12.75" x14ac:dyDescent="0.2">
      <c r="A23" s="3" t="s">
        <v>106</v>
      </c>
      <c r="B23" s="3">
        <v>45</v>
      </c>
      <c r="C23" s="3">
        <v>55</v>
      </c>
      <c r="E23" s="11"/>
    </row>
    <row r="24" spans="1:5" ht="12.75" x14ac:dyDescent="0.2">
      <c r="A24" s="3" t="s">
        <v>108</v>
      </c>
      <c r="B24" s="3">
        <v>25</v>
      </c>
      <c r="C24" s="3">
        <v>70</v>
      </c>
      <c r="E24" s="11"/>
    </row>
    <row r="25" spans="1:5" ht="12.75" x14ac:dyDescent="0.2">
      <c r="A25" s="3" t="s">
        <v>109</v>
      </c>
      <c r="B25" s="3">
        <v>35</v>
      </c>
      <c r="C25" s="3">
        <v>0</v>
      </c>
    </row>
    <row r="26" spans="1:5" ht="12.75" x14ac:dyDescent="0.2">
      <c r="A26" s="3" t="s">
        <v>107</v>
      </c>
      <c r="B26" s="3">
        <v>60</v>
      </c>
      <c r="C26" s="3">
        <v>50</v>
      </c>
      <c r="E26" s="11"/>
    </row>
    <row r="27" spans="1:5" ht="12.75" x14ac:dyDescent="0.2">
      <c r="A27" s="3" t="s">
        <v>106</v>
      </c>
      <c r="B27" s="3">
        <v>80</v>
      </c>
      <c r="C27" s="3">
        <v>95</v>
      </c>
      <c r="E27" s="11"/>
    </row>
    <row r="28" spans="1:5" ht="12.75" x14ac:dyDescent="0.2">
      <c r="A28" s="3" t="s">
        <v>105</v>
      </c>
      <c r="B28" s="3">
        <v>40</v>
      </c>
      <c r="C28" s="3">
        <v>75</v>
      </c>
      <c r="E28" s="11"/>
    </row>
    <row r="29" spans="1:5" ht="12.75" x14ac:dyDescent="0.2">
      <c r="A29" s="3" t="s">
        <v>107</v>
      </c>
      <c r="B29" s="3">
        <v>65</v>
      </c>
      <c r="C29" s="3">
        <v>45</v>
      </c>
      <c r="E29" s="11"/>
    </row>
    <row r="30" spans="1:5" ht="12.75" x14ac:dyDescent="0.2">
      <c r="A30" s="3" t="s">
        <v>106</v>
      </c>
      <c r="B30" s="3">
        <v>55</v>
      </c>
      <c r="C30" s="3">
        <v>65</v>
      </c>
      <c r="E30" s="11"/>
    </row>
    <row r="31" spans="1:5" ht="12.75" x14ac:dyDescent="0.2">
      <c r="A31" s="3" t="s">
        <v>108</v>
      </c>
      <c r="B31" s="3">
        <v>70</v>
      </c>
      <c r="C31" s="3">
        <v>30</v>
      </c>
      <c r="E31" s="11"/>
    </row>
    <row r="32" spans="1:5" ht="12.75" x14ac:dyDescent="0.2">
      <c r="A32" s="3" t="s">
        <v>105</v>
      </c>
      <c r="B32" s="3">
        <v>45</v>
      </c>
      <c r="C32" s="3">
        <v>0</v>
      </c>
    </row>
    <row r="33" spans="1:5" ht="12.75" x14ac:dyDescent="0.2">
      <c r="A33" s="3" t="s">
        <v>106</v>
      </c>
      <c r="B33" s="3">
        <v>25</v>
      </c>
      <c r="C33" s="3">
        <v>80</v>
      </c>
      <c r="E33" s="11"/>
    </row>
    <row r="34" spans="1:5" ht="12.75" x14ac:dyDescent="0.2">
      <c r="A34" s="3" t="s">
        <v>107</v>
      </c>
      <c r="B34" s="3">
        <v>35</v>
      </c>
      <c r="C34" s="3">
        <v>60</v>
      </c>
      <c r="E34" s="11"/>
    </row>
    <row r="35" spans="1:5" ht="12.75" x14ac:dyDescent="0.2">
      <c r="A35" s="3" t="s">
        <v>105</v>
      </c>
      <c r="B35" s="3">
        <v>60</v>
      </c>
      <c r="C35" s="3">
        <v>100</v>
      </c>
      <c r="E35" s="11"/>
    </row>
    <row r="36" spans="1:5" ht="12.75" x14ac:dyDescent="0.2">
      <c r="A36" s="3" t="s">
        <v>106</v>
      </c>
      <c r="B36" s="3">
        <v>80</v>
      </c>
      <c r="C36" s="3">
        <v>30</v>
      </c>
      <c r="E36" s="11"/>
    </row>
    <row r="37" spans="1:5" ht="12.75" x14ac:dyDescent="0.2">
      <c r="A37" s="3" t="s">
        <v>108</v>
      </c>
      <c r="B37" s="3">
        <v>40</v>
      </c>
      <c r="C37" s="3">
        <v>0</v>
      </c>
    </row>
    <row r="38" spans="1:5" ht="12.75" x14ac:dyDescent="0.2">
      <c r="A38" s="3" t="s">
        <v>109</v>
      </c>
      <c r="B38" s="3">
        <v>65</v>
      </c>
      <c r="C38" s="3">
        <v>55</v>
      </c>
      <c r="E38" s="11"/>
    </row>
    <row r="39" spans="1:5" ht="12.75" x14ac:dyDescent="0.2">
      <c r="A39" s="3" t="s">
        <v>107</v>
      </c>
      <c r="B39" s="3">
        <v>55</v>
      </c>
      <c r="C39" s="3">
        <v>70</v>
      </c>
      <c r="E39" s="11"/>
    </row>
    <row r="40" spans="1:5" ht="12.75" x14ac:dyDescent="0.2">
      <c r="A40" s="3" t="s">
        <v>106</v>
      </c>
      <c r="B40" s="3">
        <v>70</v>
      </c>
      <c r="C40" s="3">
        <v>85</v>
      </c>
      <c r="E40" s="11"/>
    </row>
    <row r="41" spans="1:5" ht="12.75" x14ac:dyDescent="0.2">
      <c r="A41" s="3" t="s">
        <v>105</v>
      </c>
      <c r="B41" s="3">
        <v>40</v>
      </c>
      <c r="C41" s="3">
        <v>50</v>
      </c>
      <c r="E41" s="11"/>
    </row>
    <row r="42" spans="1:5" ht="12.75" x14ac:dyDescent="0.2">
      <c r="A42" s="3" t="s">
        <v>107</v>
      </c>
      <c r="B42" s="3">
        <v>20</v>
      </c>
      <c r="C42" s="3">
        <v>95</v>
      </c>
      <c r="E42" s="11"/>
    </row>
    <row r="43" spans="1:5" ht="12.75" x14ac:dyDescent="0.2">
      <c r="A43" s="3" t="s">
        <v>106</v>
      </c>
      <c r="B43" s="3">
        <v>90</v>
      </c>
      <c r="C43" s="3">
        <v>75</v>
      </c>
      <c r="E43" s="11"/>
    </row>
    <row r="44" spans="1:5" ht="12.75" x14ac:dyDescent="0.2">
      <c r="A44" s="3" t="s">
        <v>108</v>
      </c>
      <c r="B44" s="3">
        <v>50</v>
      </c>
      <c r="C44" s="3">
        <v>45</v>
      </c>
      <c r="E44" s="11"/>
    </row>
    <row r="45" spans="1:5" ht="12.75" x14ac:dyDescent="0.2">
      <c r="A45" s="3" t="s">
        <v>105</v>
      </c>
      <c r="B45" s="3">
        <v>60</v>
      </c>
      <c r="C45" s="3">
        <v>65</v>
      </c>
      <c r="E45" s="11"/>
    </row>
    <row r="46" spans="1:5" ht="12.75" x14ac:dyDescent="0.2">
      <c r="A46" s="3" t="s">
        <v>106</v>
      </c>
      <c r="B46" s="3">
        <v>45</v>
      </c>
      <c r="C46" s="3">
        <v>0</v>
      </c>
    </row>
    <row r="47" spans="1:5" ht="12.75" x14ac:dyDescent="0.2">
      <c r="A47" s="3" t="s">
        <v>107</v>
      </c>
      <c r="B47" s="3">
        <v>25</v>
      </c>
      <c r="C47" s="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7</vt:i4>
      </vt:variant>
    </vt:vector>
  </HeadingPairs>
  <TitlesOfParts>
    <vt:vector size="9" baseType="lpstr">
      <vt:lpstr>Parcheggio</vt:lpstr>
      <vt:lpstr>Frutta</vt:lpstr>
      <vt:lpstr>COST</vt:lpstr>
      <vt:lpstr>FRT</vt:lpstr>
      <vt:lpstr>FRUT</vt:lpstr>
      <vt:lpstr>OREPAR</vt:lpstr>
      <vt:lpstr>PES</vt:lpstr>
      <vt:lpstr>TARGA</vt:lpstr>
      <vt:lpstr>TIPO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 Bentivedo</dc:creator>
  <cp:lastModifiedBy>Flavio Bentivedo</cp:lastModifiedBy>
  <dcterms:created xsi:type="dcterms:W3CDTF">2024-11-06T01:59:10Z</dcterms:created>
  <dcterms:modified xsi:type="dcterms:W3CDTF">2024-11-11T00:49:37Z</dcterms:modified>
</cp:coreProperties>
</file>