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flavi\Desktop\"/>
    </mc:Choice>
  </mc:AlternateContent>
  <xr:revisionPtr revIDLastSave="0" documentId="8_{5933EBAD-CCE2-4E69-B713-3F544D26502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Print_Area" localSheetId="0">Planilha1!$B$8:$AF$126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C9" i="1"/>
  <c r="J8" i="1" s="1"/>
  <c r="K9" i="1" s="1"/>
  <c r="R8" i="1" s="1"/>
  <c r="S9" i="1" s="1"/>
  <c r="Z8" i="1" s="1"/>
  <c r="J9" i="1" l="1"/>
  <c r="J11" i="1" s="1"/>
  <c r="K11" i="1" s="1"/>
  <c r="L11" i="1" s="1"/>
  <c r="M11" i="1" s="1"/>
  <c r="N11" i="1" s="1"/>
  <c r="O11" i="1" s="1"/>
  <c r="P11" i="1" s="1"/>
  <c r="AA9" i="1"/>
  <c r="B26" i="1" s="1"/>
  <c r="Z9" i="1"/>
  <c r="Z11" i="1" s="1"/>
  <c r="AA11" i="1" s="1"/>
  <c r="AB11" i="1" s="1"/>
  <c r="AC11" i="1" s="1"/>
  <c r="AD11" i="1" s="1"/>
  <c r="AE11" i="1" s="1"/>
  <c r="AF11" i="1" s="1"/>
  <c r="Z13" i="1" s="1"/>
  <c r="AA13" i="1" s="1"/>
  <c r="AB13" i="1" s="1"/>
  <c r="AC13" i="1" s="1"/>
  <c r="AD13" i="1" s="1"/>
  <c r="AE13" i="1" s="1"/>
  <c r="AF13" i="1" s="1"/>
  <c r="Z15" i="1" s="1"/>
  <c r="AA15" i="1" s="1"/>
  <c r="AB15" i="1" s="1"/>
  <c r="AC15" i="1" s="1"/>
  <c r="AD15" i="1" s="1"/>
  <c r="AE15" i="1" s="1"/>
  <c r="AF15" i="1" s="1"/>
  <c r="Z17" i="1" s="1"/>
  <c r="AA17" i="1" s="1"/>
  <c r="AB17" i="1" s="1"/>
  <c r="AC17" i="1" s="1"/>
  <c r="AD17" i="1" s="1"/>
  <c r="AE17" i="1" s="1"/>
  <c r="AF17" i="1" s="1"/>
  <c r="Z19" i="1" s="1"/>
  <c r="AA19" i="1" s="1"/>
  <c r="AB19" i="1" s="1"/>
  <c r="AC19" i="1" s="1"/>
  <c r="AD19" i="1" s="1"/>
  <c r="AE19" i="1" s="1"/>
  <c r="AF19" i="1" s="1"/>
  <c r="Z21" i="1" s="1"/>
  <c r="AA21" i="1" s="1"/>
  <c r="AB21" i="1" s="1"/>
  <c r="AC21" i="1" s="1"/>
  <c r="AD21" i="1" s="1"/>
  <c r="AE21" i="1" s="1"/>
  <c r="AF21" i="1" s="1"/>
  <c r="R9" i="1"/>
  <c r="R11" i="1" s="1"/>
  <c r="S11" i="1" s="1"/>
  <c r="T11" i="1" s="1"/>
  <c r="U11" i="1" s="1"/>
  <c r="V11" i="1" s="1"/>
  <c r="W11" i="1" s="1"/>
  <c r="X11" i="1" s="1"/>
  <c r="R13" i="1" s="1"/>
  <c r="S13" i="1" s="1"/>
  <c r="T13" i="1" s="1"/>
  <c r="U13" i="1" s="1"/>
  <c r="V13" i="1" s="1"/>
  <c r="W13" i="1" s="1"/>
  <c r="X13" i="1" s="1"/>
  <c r="R15" i="1" s="1"/>
  <c r="S15" i="1" s="1"/>
  <c r="T15" i="1" s="1"/>
  <c r="U15" i="1" s="1"/>
  <c r="V15" i="1" s="1"/>
  <c r="W15" i="1" s="1"/>
  <c r="X15" i="1" s="1"/>
  <c r="R17" i="1" s="1"/>
  <c r="S17" i="1" s="1"/>
  <c r="T17" i="1" s="1"/>
  <c r="U17" i="1" s="1"/>
  <c r="V17" i="1" s="1"/>
  <c r="W17" i="1" s="1"/>
  <c r="X17" i="1" s="1"/>
  <c r="R19" i="1" s="1"/>
  <c r="S19" i="1" s="1"/>
  <c r="T19" i="1" s="1"/>
  <c r="U19" i="1" s="1"/>
  <c r="V19" i="1" s="1"/>
  <c r="W19" i="1" s="1"/>
  <c r="X19" i="1" s="1"/>
  <c r="R21" i="1" s="1"/>
  <c r="S21" i="1" s="1"/>
  <c r="T21" i="1" s="1"/>
  <c r="U21" i="1" s="1"/>
  <c r="V21" i="1" s="1"/>
  <c r="W21" i="1" s="1"/>
  <c r="X21" i="1" s="1"/>
  <c r="C27" i="1" l="1"/>
  <c r="J26" i="1" s="1"/>
  <c r="B27" i="1"/>
  <c r="B29" i="1" s="1"/>
  <c r="AD23" i="1"/>
  <c r="AD24" i="1"/>
  <c r="V23" i="1"/>
  <c r="V24" i="1"/>
  <c r="K27" i="1" l="1"/>
  <c r="R26" i="1" s="1"/>
  <c r="J27" i="1"/>
  <c r="J29" i="1" s="1"/>
  <c r="C29" i="1"/>
  <c r="D29" i="1" s="1"/>
  <c r="E29" i="1" s="1"/>
  <c r="F29" i="1" s="1"/>
  <c r="G29" i="1" s="1"/>
  <c r="H29" i="1" s="1"/>
  <c r="B31" i="1" s="1"/>
  <c r="C31" i="1" s="1"/>
  <c r="D31" i="1" s="1"/>
  <c r="E31" i="1" s="1"/>
  <c r="F31" i="1" s="1"/>
  <c r="G31" i="1" s="1"/>
  <c r="H31" i="1" s="1"/>
  <c r="B33" i="1" s="1"/>
  <c r="C33" i="1" s="1"/>
  <c r="D33" i="1" s="1"/>
  <c r="E33" i="1" s="1"/>
  <c r="F33" i="1" s="1"/>
  <c r="G33" i="1" s="1"/>
  <c r="H33" i="1" s="1"/>
  <c r="B35" i="1" s="1"/>
  <c r="C35" i="1" s="1"/>
  <c r="D35" i="1" s="1"/>
  <c r="E35" i="1" s="1"/>
  <c r="F35" i="1" s="1"/>
  <c r="G35" i="1" s="1"/>
  <c r="H35" i="1" s="1"/>
  <c r="B37" i="1" s="1"/>
  <c r="C37" i="1" s="1"/>
  <c r="D37" i="1" s="1"/>
  <c r="E37" i="1" s="1"/>
  <c r="F37" i="1" s="1"/>
  <c r="G37" i="1" s="1"/>
  <c r="H37" i="1" s="1"/>
  <c r="B39" i="1" s="1"/>
  <c r="C39" i="1" s="1"/>
  <c r="D39" i="1" s="1"/>
  <c r="E39" i="1" s="1"/>
  <c r="F39" i="1" s="1"/>
  <c r="G39" i="1" s="1"/>
  <c r="H39" i="1" s="1"/>
  <c r="J13" i="1"/>
  <c r="K13" i="1" s="1"/>
  <c r="L13" i="1" s="1"/>
  <c r="M13" i="1" s="1"/>
  <c r="N13" i="1" s="1"/>
  <c r="O13" i="1" s="1"/>
  <c r="P13" i="1" s="1"/>
  <c r="J15" i="1" s="1"/>
  <c r="K15" i="1" s="1"/>
  <c r="L15" i="1" s="1"/>
  <c r="M15" i="1" s="1"/>
  <c r="N15" i="1" s="1"/>
  <c r="O15" i="1" s="1"/>
  <c r="P15" i="1" s="1"/>
  <c r="J17" i="1" s="1"/>
  <c r="K17" i="1" s="1"/>
  <c r="L17" i="1" s="1"/>
  <c r="M17" i="1" s="1"/>
  <c r="N17" i="1" s="1"/>
  <c r="O17" i="1" s="1"/>
  <c r="P17" i="1" s="1"/>
  <c r="J19" i="1" s="1"/>
  <c r="K19" i="1" s="1"/>
  <c r="L19" i="1" s="1"/>
  <c r="M19" i="1" s="1"/>
  <c r="N19" i="1" s="1"/>
  <c r="O19" i="1" s="1"/>
  <c r="P19" i="1" s="1"/>
  <c r="J21" i="1" s="1"/>
  <c r="K21" i="1" s="1"/>
  <c r="L21" i="1" s="1"/>
  <c r="M21" i="1" s="1"/>
  <c r="N21" i="1" s="1"/>
  <c r="O21" i="1" s="1"/>
  <c r="P21" i="1" s="1"/>
  <c r="F41" i="1" l="1"/>
  <c r="R27" i="1"/>
  <c r="R29" i="1" s="1"/>
  <c r="S27" i="1"/>
  <c r="Z26" i="1" s="1"/>
  <c r="F42" i="1"/>
  <c r="K29" i="1"/>
  <c r="L29" i="1" s="1"/>
  <c r="M29" i="1" s="1"/>
  <c r="N29" i="1" s="1"/>
  <c r="O29" i="1" s="1"/>
  <c r="P29" i="1" s="1"/>
  <c r="J31" i="1" s="1"/>
  <c r="K31" i="1" s="1"/>
  <c r="L31" i="1" s="1"/>
  <c r="M31" i="1" s="1"/>
  <c r="N31" i="1" s="1"/>
  <c r="O31" i="1" s="1"/>
  <c r="P31" i="1" s="1"/>
  <c r="J33" i="1" s="1"/>
  <c r="K33" i="1" s="1"/>
  <c r="L33" i="1" s="1"/>
  <c r="M33" i="1" s="1"/>
  <c r="N33" i="1" s="1"/>
  <c r="O33" i="1" s="1"/>
  <c r="P33" i="1" s="1"/>
  <c r="J35" i="1" s="1"/>
  <c r="K35" i="1" s="1"/>
  <c r="L35" i="1" s="1"/>
  <c r="M35" i="1" s="1"/>
  <c r="N35" i="1" s="1"/>
  <c r="O35" i="1" s="1"/>
  <c r="P35" i="1" s="1"/>
  <c r="J37" i="1" s="1"/>
  <c r="K37" i="1" s="1"/>
  <c r="L37" i="1" s="1"/>
  <c r="M37" i="1" s="1"/>
  <c r="N37" i="1" s="1"/>
  <c r="O37" i="1" s="1"/>
  <c r="P37" i="1" s="1"/>
  <c r="J39" i="1" s="1"/>
  <c r="K39" i="1" s="1"/>
  <c r="L39" i="1" s="1"/>
  <c r="M39" i="1" s="1"/>
  <c r="N39" i="1" s="1"/>
  <c r="O39" i="1" s="1"/>
  <c r="P39" i="1" s="1"/>
  <c r="N24" i="1"/>
  <c r="N23" i="1"/>
  <c r="N42" i="1" l="1"/>
  <c r="AA27" i="1"/>
  <c r="B44" i="1" s="1"/>
  <c r="Z27" i="1"/>
  <c r="Z29" i="1" s="1"/>
  <c r="N41" i="1"/>
  <c r="S29" i="1"/>
  <c r="T29" i="1" s="1"/>
  <c r="U29" i="1" s="1"/>
  <c r="V29" i="1" s="1"/>
  <c r="W29" i="1" s="1"/>
  <c r="X29" i="1" s="1"/>
  <c r="R31" i="1" s="1"/>
  <c r="S31" i="1" s="1"/>
  <c r="T31" i="1" s="1"/>
  <c r="U31" i="1" s="1"/>
  <c r="V31" i="1" s="1"/>
  <c r="W31" i="1" s="1"/>
  <c r="X31" i="1" s="1"/>
  <c r="R33" i="1" s="1"/>
  <c r="S33" i="1" s="1"/>
  <c r="T33" i="1" s="1"/>
  <c r="U33" i="1" s="1"/>
  <c r="V33" i="1" s="1"/>
  <c r="W33" i="1" s="1"/>
  <c r="X33" i="1" s="1"/>
  <c r="R35" i="1" s="1"/>
  <c r="S35" i="1" s="1"/>
  <c r="T35" i="1" s="1"/>
  <c r="U35" i="1" s="1"/>
  <c r="V35" i="1" s="1"/>
  <c r="W35" i="1" s="1"/>
  <c r="X35" i="1" s="1"/>
  <c r="R37" i="1" s="1"/>
  <c r="S37" i="1" s="1"/>
  <c r="T37" i="1" s="1"/>
  <c r="U37" i="1" s="1"/>
  <c r="V37" i="1" s="1"/>
  <c r="W37" i="1" s="1"/>
  <c r="X37" i="1" s="1"/>
  <c r="R39" i="1" s="1"/>
  <c r="S39" i="1" s="1"/>
  <c r="T39" i="1" s="1"/>
  <c r="U39" i="1" s="1"/>
  <c r="V39" i="1" s="1"/>
  <c r="W39" i="1" s="1"/>
  <c r="X39" i="1" s="1"/>
  <c r="B11" i="1"/>
  <c r="C11" i="1" s="1"/>
  <c r="D11" i="1" s="1"/>
  <c r="E11" i="1" s="1"/>
  <c r="F11" i="1" s="1"/>
  <c r="G11" i="1" s="1"/>
  <c r="H11" i="1" s="1"/>
  <c r="V42" i="1" l="1"/>
  <c r="AA29" i="1"/>
  <c r="AB29" i="1" s="1"/>
  <c r="AC29" i="1" s="1"/>
  <c r="AD29" i="1" s="1"/>
  <c r="AE29" i="1" s="1"/>
  <c r="AF29" i="1" s="1"/>
  <c r="Z31" i="1" s="1"/>
  <c r="AA31" i="1" s="1"/>
  <c r="AB31" i="1" s="1"/>
  <c r="AC31" i="1" s="1"/>
  <c r="AD31" i="1" s="1"/>
  <c r="AE31" i="1" s="1"/>
  <c r="AF31" i="1" s="1"/>
  <c r="Z33" i="1" s="1"/>
  <c r="AA33" i="1" s="1"/>
  <c r="AB33" i="1" s="1"/>
  <c r="AC33" i="1" s="1"/>
  <c r="AD33" i="1" s="1"/>
  <c r="AE33" i="1" s="1"/>
  <c r="AF33" i="1" s="1"/>
  <c r="Z35" i="1" s="1"/>
  <c r="AA35" i="1" s="1"/>
  <c r="AB35" i="1" s="1"/>
  <c r="AC35" i="1" s="1"/>
  <c r="AD35" i="1" s="1"/>
  <c r="AE35" i="1" s="1"/>
  <c r="AF35" i="1" s="1"/>
  <c r="Z37" i="1" s="1"/>
  <c r="AA37" i="1" s="1"/>
  <c r="AB37" i="1" s="1"/>
  <c r="AC37" i="1" s="1"/>
  <c r="AD37" i="1" s="1"/>
  <c r="AE37" i="1" s="1"/>
  <c r="AF37" i="1" s="1"/>
  <c r="Z39" i="1" s="1"/>
  <c r="AA39" i="1" s="1"/>
  <c r="AB39" i="1" s="1"/>
  <c r="AC39" i="1" s="1"/>
  <c r="AD39" i="1" s="1"/>
  <c r="AE39" i="1" s="1"/>
  <c r="AF39" i="1" s="1"/>
  <c r="V41" i="1"/>
  <c r="B45" i="1"/>
  <c r="B47" i="1" s="1"/>
  <c r="C45" i="1"/>
  <c r="J44" i="1" s="1"/>
  <c r="B13" i="1"/>
  <c r="K45" i="1" l="1"/>
  <c r="R44" i="1" s="1"/>
  <c r="J45" i="1"/>
  <c r="J47" i="1" s="1"/>
  <c r="AD41" i="1"/>
  <c r="AH41" i="1" s="1"/>
  <c r="C47" i="1"/>
  <c r="D47" i="1" s="1"/>
  <c r="E47" i="1" s="1"/>
  <c r="F47" i="1" s="1"/>
  <c r="G47" i="1" s="1"/>
  <c r="H47" i="1" s="1"/>
  <c r="B49" i="1" s="1"/>
  <c r="C49" i="1" s="1"/>
  <c r="D49" i="1" s="1"/>
  <c r="E49" i="1" s="1"/>
  <c r="F49" i="1" s="1"/>
  <c r="G49" i="1" s="1"/>
  <c r="H49" i="1" s="1"/>
  <c r="B51" i="1" s="1"/>
  <c r="C51" i="1" s="1"/>
  <c r="D51" i="1" s="1"/>
  <c r="E51" i="1" s="1"/>
  <c r="F51" i="1" s="1"/>
  <c r="G51" i="1" s="1"/>
  <c r="H51" i="1" s="1"/>
  <c r="B53" i="1" s="1"/>
  <c r="C53" i="1" s="1"/>
  <c r="D53" i="1" s="1"/>
  <c r="E53" i="1" s="1"/>
  <c r="F53" i="1" s="1"/>
  <c r="G53" i="1" s="1"/>
  <c r="H53" i="1" s="1"/>
  <c r="B55" i="1" s="1"/>
  <c r="C55" i="1" s="1"/>
  <c r="D55" i="1" s="1"/>
  <c r="E55" i="1" s="1"/>
  <c r="F55" i="1" s="1"/>
  <c r="G55" i="1" s="1"/>
  <c r="H55" i="1" s="1"/>
  <c r="B57" i="1" s="1"/>
  <c r="C57" i="1" s="1"/>
  <c r="D57" i="1" s="1"/>
  <c r="E57" i="1" s="1"/>
  <c r="F57" i="1" s="1"/>
  <c r="G57" i="1" s="1"/>
  <c r="H57" i="1" s="1"/>
  <c r="AD42" i="1"/>
  <c r="AH42" i="1" s="1"/>
  <c r="C13" i="1"/>
  <c r="F59" i="1" l="1"/>
  <c r="F60" i="1"/>
  <c r="K47" i="1"/>
  <c r="L47" i="1" s="1"/>
  <c r="M47" i="1" s="1"/>
  <c r="N47" i="1" s="1"/>
  <c r="O47" i="1" s="1"/>
  <c r="P47" i="1" s="1"/>
  <c r="J49" i="1" s="1"/>
  <c r="K49" i="1" s="1"/>
  <c r="L49" i="1" s="1"/>
  <c r="M49" i="1" s="1"/>
  <c r="N49" i="1" s="1"/>
  <c r="O49" i="1" s="1"/>
  <c r="P49" i="1" s="1"/>
  <c r="J51" i="1" s="1"/>
  <c r="K51" i="1" s="1"/>
  <c r="L51" i="1" s="1"/>
  <c r="M51" i="1" s="1"/>
  <c r="N51" i="1" s="1"/>
  <c r="O51" i="1" s="1"/>
  <c r="P51" i="1" s="1"/>
  <c r="J53" i="1" s="1"/>
  <c r="K53" i="1" s="1"/>
  <c r="L53" i="1" s="1"/>
  <c r="M53" i="1" s="1"/>
  <c r="N53" i="1" s="1"/>
  <c r="O53" i="1" s="1"/>
  <c r="P53" i="1" s="1"/>
  <c r="J55" i="1" s="1"/>
  <c r="K55" i="1" s="1"/>
  <c r="L55" i="1" s="1"/>
  <c r="M55" i="1" s="1"/>
  <c r="N55" i="1" s="1"/>
  <c r="O55" i="1" s="1"/>
  <c r="P55" i="1" s="1"/>
  <c r="J57" i="1" s="1"/>
  <c r="K57" i="1" s="1"/>
  <c r="L57" i="1" s="1"/>
  <c r="M57" i="1" s="1"/>
  <c r="N57" i="1" s="1"/>
  <c r="O57" i="1" s="1"/>
  <c r="P57" i="1" s="1"/>
  <c r="S45" i="1"/>
  <c r="Z44" i="1" s="1"/>
  <c r="R45" i="1"/>
  <c r="R47" i="1" s="1"/>
  <c r="D13" i="1"/>
  <c r="S47" i="1" l="1"/>
  <c r="T47" i="1" s="1"/>
  <c r="U47" i="1" s="1"/>
  <c r="V47" i="1" s="1"/>
  <c r="W47" i="1" s="1"/>
  <c r="X47" i="1" s="1"/>
  <c r="R49" i="1" s="1"/>
  <c r="S49" i="1" s="1"/>
  <c r="T49" i="1" s="1"/>
  <c r="U49" i="1" s="1"/>
  <c r="V49" i="1" s="1"/>
  <c r="W49" i="1" s="1"/>
  <c r="X49" i="1" s="1"/>
  <c r="R51" i="1" s="1"/>
  <c r="S51" i="1" s="1"/>
  <c r="T51" i="1" s="1"/>
  <c r="U51" i="1" s="1"/>
  <c r="V51" i="1" s="1"/>
  <c r="W51" i="1" s="1"/>
  <c r="X51" i="1" s="1"/>
  <c r="R53" i="1" s="1"/>
  <c r="S53" i="1" s="1"/>
  <c r="T53" i="1" s="1"/>
  <c r="U53" i="1" s="1"/>
  <c r="V53" i="1" s="1"/>
  <c r="W53" i="1" s="1"/>
  <c r="X53" i="1" s="1"/>
  <c r="R55" i="1" s="1"/>
  <c r="S55" i="1" s="1"/>
  <c r="T55" i="1" s="1"/>
  <c r="U55" i="1" s="1"/>
  <c r="V55" i="1" s="1"/>
  <c r="W55" i="1" s="1"/>
  <c r="X55" i="1" s="1"/>
  <c r="R57" i="1" s="1"/>
  <c r="S57" i="1" s="1"/>
  <c r="T57" i="1" s="1"/>
  <c r="U57" i="1" s="1"/>
  <c r="V57" i="1" s="1"/>
  <c r="W57" i="1" s="1"/>
  <c r="X57" i="1" s="1"/>
  <c r="AA45" i="1"/>
  <c r="B62" i="1" s="1"/>
  <c r="Z45" i="1"/>
  <c r="Z47" i="1" s="1"/>
  <c r="N59" i="1"/>
  <c r="N60" i="1"/>
  <c r="E13" i="1"/>
  <c r="B63" i="1" l="1"/>
  <c r="B65" i="1" s="1"/>
  <c r="C63" i="1"/>
  <c r="J62" i="1" s="1"/>
  <c r="V60" i="1"/>
  <c r="V59" i="1"/>
  <c r="AA47" i="1"/>
  <c r="AB47" i="1" s="1"/>
  <c r="AC47" i="1" s="1"/>
  <c r="AD47" i="1" s="1"/>
  <c r="AE47" i="1" s="1"/>
  <c r="AF47" i="1" s="1"/>
  <c r="Z49" i="1" s="1"/>
  <c r="AA49" i="1" s="1"/>
  <c r="AB49" i="1" s="1"/>
  <c r="AC49" i="1" s="1"/>
  <c r="AD49" i="1" s="1"/>
  <c r="AE49" i="1" s="1"/>
  <c r="AF49" i="1" s="1"/>
  <c r="Z51" i="1" s="1"/>
  <c r="AA51" i="1" s="1"/>
  <c r="AB51" i="1" s="1"/>
  <c r="AC51" i="1" s="1"/>
  <c r="AD51" i="1" s="1"/>
  <c r="AE51" i="1" s="1"/>
  <c r="AF51" i="1" s="1"/>
  <c r="Z53" i="1" s="1"/>
  <c r="AA53" i="1" s="1"/>
  <c r="AB53" i="1" s="1"/>
  <c r="AC53" i="1" s="1"/>
  <c r="AD53" i="1" s="1"/>
  <c r="AE53" i="1" s="1"/>
  <c r="AF53" i="1" s="1"/>
  <c r="Z55" i="1" s="1"/>
  <c r="AA55" i="1" s="1"/>
  <c r="AB55" i="1" s="1"/>
  <c r="AC55" i="1" s="1"/>
  <c r="AD55" i="1" s="1"/>
  <c r="AE55" i="1" s="1"/>
  <c r="AF55" i="1" s="1"/>
  <c r="Z57" i="1" s="1"/>
  <c r="AA57" i="1" s="1"/>
  <c r="AB57" i="1" s="1"/>
  <c r="AC57" i="1" s="1"/>
  <c r="AD57" i="1" s="1"/>
  <c r="AE57" i="1" s="1"/>
  <c r="AF57" i="1" s="1"/>
  <c r="F13" i="1"/>
  <c r="C65" i="1" l="1"/>
  <c r="D65" i="1" s="1"/>
  <c r="E65" i="1" s="1"/>
  <c r="F65" i="1" s="1"/>
  <c r="G65" i="1" s="1"/>
  <c r="H65" i="1" s="1"/>
  <c r="B67" i="1" s="1"/>
  <c r="C67" i="1" s="1"/>
  <c r="D67" i="1" s="1"/>
  <c r="E67" i="1" s="1"/>
  <c r="F67" i="1" s="1"/>
  <c r="G67" i="1" s="1"/>
  <c r="H67" i="1" s="1"/>
  <c r="B69" i="1" s="1"/>
  <c r="C69" i="1" s="1"/>
  <c r="D69" i="1" s="1"/>
  <c r="E69" i="1" s="1"/>
  <c r="F69" i="1" s="1"/>
  <c r="G69" i="1" s="1"/>
  <c r="H69" i="1" s="1"/>
  <c r="B71" i="1" s="1"/>
  <c r="C71" i="1" s="1"/>
  <c r="D71" i="1" s="1"/>
  <c r="E71" i="1" s="1"/>
  <c r="F71" i="1" s="1"/>
  <c r="G71" i="1" s="1"/>
  <c r="H71" i="1" s="1"/>
  <c r="B73" i="1" s="1"/>
  <c r="C73" i="1" s="1"/>
  <c r="D73" i="1" s="1"/>
  <c r="E73" i="1" s="1"/>
  <c r="F73" i="1" s="1"/>
  <c r="G73" i="1" s="1"/>
  <c r="H73" i="1" s="1"/>
  <c r="B75" i="1" s="1"/>
  <c r="C75" i="1" s="1"/>
  <c r="D75" i="1" s="1"/>
  <c r="E75" i="1" s="1"/>
  <c r="F75" i="1" s="1"/>
  <c r="G75" i="1" s="1"/>
  <c r="H75" i="1" s="1"/>
  <c r="AD60" i="1"/>
  <c r="AH60" i="1" s="1"/>
  <c r="AD59" i="1"/>
  <c r="AH59" i="1" s="1"/>
  <c r="J63" i="1"/>
  <c r="J65" i="1" s="1"/>
  <c r="K63" i="1"/>
  <c r="R62" i="1" s="1"/>
  <c r="G13" i="1"/>
  <c r="S63" i="1" l="1"/>
  <c r="Z62" i="1" s="1"/>
  <c r="R63" i="1"/>
  <c r="R65" i="1" s="1"/>
  <c r="F77" i="1"/>
  <c r="K65" i="1"/>
  <c r="L65" i="1" s="1"/>
  <c r="M65" i="1" s="1"/>
  <c r="N65" i="1" s="1"/>
  <c r="O65" i="1" s="1"/>
  <c r="P65" i="1" s="1"/>
  <c r="J67" i="1" s="1"/>
  <c r="K67" i="1" s="1"/>
  <c r="L67" i="1" s="1"/>
  <c r="M67" i="1" s="1"/>
  <c r="N67" i="1" s="1"/>
  <c r="O67" i="1" s="1"/>
  <c r="P67" i="1" s="1"/>
  <c r="J69" i="1" s="1"/>
  <c r="K69" i="1" s="1"/>
  <c r="L69" i="1" s="1"/>
  <c r="M69" i="1" s="1"/>
  <c r="N69" i="1" s="1"/>
  <c r="O69" i="1" s="1"/>
  <c r="P69" i="1" s="1"/>
  <c r="J71" i="1" s="1"/>
  <c r="K71" i="1" s="1"/>
  <c r="L71" i="1" s="1"/>
  <c r="M71" i="1" s="1"/>
  <c r="N71" i="1" s="1"/>
  <c r="O71" i="1" s="1"/>
  <c r="P71" i="1" s="1"/>
  <c r="J73" i="1" s="1"/>
  <c r="K73" i="1" s="1"/>
  <c r="L73" i="1" s="1"/>
  <c r="M73" i="1" s="1"/>
  <c r="N73" i="1" s="1"/>
  <c r="O73" i="1" s="1"/>
  <c r="P73" i="1" s="1"/>
  <c r="J75" i="1" s="1"/>
  <c r="K75" i="1" s="1"/>
  <c r="L75" i="1" s="1"/>
  <c r="M75" i="1" s="1"/>
  <c r="N75" i="1" s="1"/>
  <c r="O75" i="1" s="1"/>
  <c r="P75" i="1" s="1"/>
  <c r="F78" i="1"/>
  <c r="H13" i="1"/>
  <c r="B15" i="1" s="1"/>
  <c r="C15" i="1" s="1"/>
  <c r="D15" i="1" s="1"/>
  <c r="E15" i="1" s="1"/>
  <c r="F15" i="1" s="1"/>
  <c r="G15" i="1" s="1"/>
  <c r="H15" i="1" s="1"/>
  <c r="B17" i="1" s="1"/>
  <c r="C17" i="1" s="1"/>
  <c r="D17" i="1" s="1"/>
  <c r="E17" i="1" s="1"/>
  <c r="F17" i="1" s="1"/>
  <c r="G17" i="1" s="1"/>
  <c r="H17" i="1" s="1"/>
  <c r="B19" i="1" s="1"/>
  <c r="N77" i="1" l="1"/>
  <c r="N78" i="1"/>
  <c r="S65" i="1"/>
  <c r="T65" i="1" s="1"/>
  <c r="U65" i="1" s="1"/>
  <c r="V65" i="1" s="1"/>
  <c r="W65" i="1" s="1"/>
  <c r="X65" i="1" s="1"/>
  <c r="R67" i="1" s="1"/>
  <c r="S67" i="1" s="1"/>
  <c r="T67" i="1" s="1"/>
  <c r="U67" i="1" s="1"/>
  <c r="V67" i="1" s="1"/>
  <c r="W67" i="1" s="1"/>
  <c r="X67" i="1" s="1"/>
  <c r="R69" i="1" s="1"/>
  <c r="S69" i="1" s="1"/>
  <c r="T69" i="1" s="1"/>
  <c r="U69" i="1" s="1"/>
  <c r="V69" i="1" s="1"/>
  <c r="W69" i="1" s="1"/>
  <c r="X69" i="1" s="1"/>
  <c r="R71" i="1" s="1"/>
  <c r="S71" i="1" s="1"/>
  <c r="T71" i="1" s="1"/>
  <c r="U71" i="1" s="1"/>
  <c r="V71" i="1" s="1"/>
  <c r="W71" i="1" s="1"/>
  <c r="X71" i="1" s="1"/>
  <c r="R73" i="1" s="1"/>
  <c r="S73" i="1" s="1"/>
  <c r="T73" i="1" s="1"/>
  <c r="U73" i="1" s="1"/>
  <c r="V73" i="1" s="1"/>
  <c r="W73" i="1" s="1"/>
  <c r="X73" i="1" s="1"/>
  <c r="R75" i="1" s="1"/>
  <c r="S75" i="1" s="1"/>
  <c r="T75" i="1" s="1"/>
  <c r="U75" i="1" s="1"/>
  <c r="V75" i="1" s="1"/>
  <c r="W75" i="1" s="1"/>
  <c r="X75" i="1" s="1"/>
  <c r="Z63" i="1"/>
  <c r="Z65" i="1" s="1"/>
  <c r="AA63" i="1"/>
  <c r="B80" i="1" s="1"/>
  <c r="C19" i="1"/>
  <c r="D19" i="1" s="1"/>
  <c r="E19" i="1" s="1"/>
  <c r="F19" i="1" s="1"/>
  <c r="G19" i="1" s="1"/>
  <c r="H19" i="1" s="1"/>
  <c r="B21" i="1" s="1"/>
  <c r="C21" i="1" s="1"/>
  <c r="D21" i="1" s="1"/>
  <c r="E21" i="1" s="1"/>
  <c r="F21" i="1" s="1"/>
  <c r="G21" i="1" s="1"/>
  <c r="H21" i="1" s="1"/>
  <c r="V77" i="1" l="1"/>
  <c r="AA65" i="1"/>
  <c r="AB65" i="1" s="1"/>
  <c r="AC65" i="1" s="1"/>
  <c r="AD65" i="1" s="1"/>
  <c r="AE65" i="1" s="1"/>
  <c r="AF65" i="1" s="1"/>
  <c r="Z67" i="1" s="1"/>
  <c r="AA67" i="1" s="1"/>
  <c r="AB67" i="1" s="1"/>
  <c r="AC67" i="1" s="1"/>
  <c r="AD67" i="1" s="1"/>
  <c r="AE67" i="1" s="1"/>
  <c r="AF67" i="1" s="1"/>
  <c r="Z69" i="1" s="1"/>
  <c r="AA69" i="1" s="1"/>
  <c r="AB69" i="1" s="1"/>
  <c r="AC69" i="1" s="1"/>
  <c r="AD69" i="1" s="1"/>
  <c r="AE69" i="1" s="1"/>
  <c r="AF69" i="1" s="1"/>
  <c r="Z71" i="1" s="1"/>
  <c r="AA71" i="1" s="1"/>
  <c r="AB71" i="1" s="1"/>
  <c r="AC71" i="1" s="1"/>
  <c r="AD71" i="1" s="1"/>
  <c r="AE71" i="1" s="1"/>
  <c r="AF71" i="1" s="1"/>
  <c r="Z73" i="1" s="1"/>
  <c r="AA73" i="1" s="1"/>
  <c r="AB73" i="1" s="1"/>
  <c r="AC73" i="1" s="1"/>
  <c r="AD73" i="1" s="1"/>
  <c r="AE73" i="1" s="1"/>
  <c r="AF73" i="1" s="1"/>
  <c r="Z75" i="1" s="1"/>
  <c r="AA75" i="1" s="1"/>
  <c r="AB75" i="1" s="1"/>
  <c r="AC75" i="1" s="1"/>
  <c r="AD75" i="1" s="1"/>
  <c r="AE75" i="1" s="1"/>
  <c r="AF75" i="1" s="1"/>
  <c r="V78" i="1"/>
  <c r="C81" i="1"/>
  <c r="J80" i="1" s="1"/>
  <c r="B81" i="1"/>
  <c r="B83" i="1" s="1"/>
  <c r="F23" i="1"/>
  <c r="AH23" i="1" s="1"/>
  <c r="F24" i="1"/>
  <c r="AH24" i="1" s="1"/>
  <c r="K81" i="1" l="1"/>
  <c r="R80" i="1" s="1"/>
  <c r="J81" i="1"/>
  <c r="J83" i="1" s="1"/>
  <c r="AD78" i="1"/>
  <c r="AH78" i="1" s="1"/>
  <c r="C83" i="1"/>
  <c r="D83" i="1" s="1"/>
  <c r="E83" i="1" s="1"/>
  <c r="F83" i="1" s="1"/>
  <c r="G83" i="1" s="1"/>
  <c r="H83" i="1" s="1"/>
  <c r="B85" i="1" s="1"/>
  <c r="C85" i="1" s="1"/>
  <c r="D85" i="1" s="1"/>
  <c r="E85" i="1" s="1"/>
  <c r="F85" i="1" s="1"/>
  <c r="G85" i="1" s="1"/>
  <c r="H85" i="1" s="1"/>
  <c r="B87" i="1" s="1"/>
  <c r="C87" i="1" s="1"/>
  <c r="D87" i="1" s="1"/>
  <c r="E87" i="1" s="1"/>
  <c r="F87" i="1" s="1"/>
  <c r="G87" i="1" s="1"/>
  <c r="H87" i="1" s="1"/>
  <c r="B89" i="1" s="1"/>
  <c r="C89" i="1" s="1"/>
  <c r="D89" i="1" s="1"/>
  <c r="E89" i="1" s="1"/>
  <c r="F89" i="1" s="1"/>
  <c r="G89" i="1" s="1"/>
  <c r="H89" i="1" s="1"/>
  <c r="B91" i="1" s="1"/>
  <c r="C91" i="1" s="1"/>
  <c r="D91" i="1" s="1"/>
  <c r="E91" i="1" s="1"/>
  <c r="F91" i="1" s="1"/>
  <c r="G91" i="1" s="1"/>
  <c r="H91" i="1" s="1"/>
  <c r="B93" i="1" s="1"/>
  <c r="C93" i="1" s="1"/>
  <c r="D93" i="1" s="1"/>
  <c r="E93" i="1" s="1"/>
  <c r="F93" i="1" s="1"/>
  <c r="G93" i="1" s="1"/>
  <c r="H93" i="1" s="1"/>
  <c r="AD77" i="1"/>
  <c r="AH77" i="1" s="1"/>
  <c r="F95" i="1" l="1"/>
  <c r="K83" i="1"/>
  <c r="L83" i="1" s="1"/>
  <c r="M83" i="1" s="1"/>
  <c r="N83" i="1" s="1"/>
  <c r="O83" i="1" s="1"/>
  <c r="P83" i="1" s="1"/>
  <c r="J85" i="1" s="1"/>
  <c r="K85" i="1" s="1"/>
  <c r="L85" i="1" s="1"/>
  <c r="M85" i="1" s="1"/>
  <c r="N85" i="1" s="1"/>
  <c r="O85" i="1" s="1"/>
  <c r="P85" i="1" s="1"/>
  <c r="J87" i="1" s="1"/>
  <c r="K87" i="1" s="1"/>
  <c r="L87" i="1" s="1"/>
  <c r="M87" i="1" s="1"/>
  <c r="N87" i="1" s="1"/>
  <c r="O87" i="1" s="1"/>
  <c r="P87" i="1" s="1"/>
  <c r="J89" i="1" s="1"/>
  <c r="K89" i="1" s="1"/>
  <c r="L89" i="1" s="1"/>
  <c r="M89" i="1" s="1"/>
  <c r="N89" i="1" s="1"/>
  <c r="O89" i="1" s="1"/>
  <c r="P89" i="1" s="1"/>
  <c r="J91" i="1" s="1"/>
  <c r="K91" i="1" s="1"/>
  <c r="L91" i="1" s="1"/>
  <c r="M91" i="1" s="1"/>
  <c r="N91" i="1" s="1"/>
  <c r="O91" i="1" s="1"/>
  <c r="P91" i="1" s="1"/>
  <c r="J93" i="1" s="1"/>
  <c r="K93" i="1" s="1"/>
  <c r="L93" i="1" s="1"/>
  <c r="M93" i="1" s="1"/>
  <c r="N93" i="1" s="1"/>
  <c r="O93" i="1" s="1"/>
  <c r="P93" i="1" s="1"/>
  <c r="F96" i="1"/>
  <c r="S81" i="1"/>
  <c r="Z80" i="1" s="1"/>
  <c r="R81" i="1"/>
  <c r="R83" i="1" s="1"/>
  <c r="N95" i="1" l="1"/>
  <c r="N96" i="1"/>
  <c r="S83" i="1"/>
  <c r="T83" i="1" s="1"/>
  <c r="U83" i="1" s="1"/>
  <c r="V83" i="1" s="1"/>
  <c r="W83" i="1" s="1"/>
  <c r="X83" i="1" s="1"/>
  <c r="R85" i="1" s="1"/>
  <c r="S85" i="1" s="1"/>
  <c r="T85" i="1" s="1"/>
  <c r="U85" i="1" s="1"/>
  <c r="V85" i="1" s="1"/>
  <c r="W85" i="1" s="1"/>
  <c r="X85" i="1" s="1"/>
  <c r="R87" i="1" s="1"/>
  <c r="S87" i="1" s="1"/>
  <c r="T87" i="1" s="1"/>
  <c r="U87" i="1" s="1"/>
  <c r="V87" i="1" s="1"/>
  <c r="W87" i="1" s="1"/>
  <c r="X87" i="1" s="1"/>
  <c r="R89" i="1" s="1"/>
  <c r="S89" i="1" s="1"/>
  <c r="T89" i="1" s="1"/>
  <c r="U89" i="1" s="1"/>
  <c r="V89" i="1" s="1"/>
  <c r="W89" i="1" s="1"/>
  <c r="X89" i="1" s="1"/>
  <c r="R91" i="1" s="1"/>
  <c r="S91" i="1" s="1"/>
  <c r="T91" i="1" s="1"/>
  <c r="U91" i="1" s="1"/>
  <c r="V91" i="1" s="1"/>
  <c r="W91" i="1" s="1"/>
  <c r="X91" i="1" s="1"/>
  <c r="R93" i="1" s="1"/>
  <c r="S93" i="1" s="1"/>
  <c r="T93" i="1" s="1"/>
  <c r="U93" i="1" s="1"/>
  <c r="V93" i="1" s="1"/>
  <c r="W93" i="1" s="1"/>
  <c r="X93" i="1" s="1"/>
  <c r="V95" i="1" s="1"/>
  <c r="AA81" i="1"/>
  <c r="B98" i="1" s="1"/>
  <c r="Z81" i="1"/>
  <c r="Z83" i="1" s="1"/>
  <c r="B99" i="1" l="1"/>
  <c r="B101" i="1" s="1"/>
  <c r="C99" i="1"/>
  <c r="J98" i="1" s="1"/>
  <c r="V96" i="1"/>
  <c r="AA83" i="1"/>
  <c r="AB83" i="1" s="1"/>
  <c r="AC83" i="1" s="1"/>
  <c r="AD83" i="1" s="1"/>
  <c r="AE83" i="1" s="1"/>
  <c r="AF83" i="1" s="1"/>
  <c r="Z85" i="1" s="1"/>
  <c r="AA85" i="1" s="1"/>
  <c r="AB85" i="1" s="1"/>
  <c r="AC85" i="1" s="1"/>
  <c r="AD85" i="1" s="1"/>
  <c r="AE85" i="1" s="1"/>
  <c r="AF85" i="1" s="1"/>
  <c r="Z87" i="1" s="1"/>
  <c r="AA87" i="1" s="1"/>
  <c r="AB87" i="1" s="1"/>
  <c r="AC87" i="1" s="1"/>
  <c r="AD87" i="1" s="1"/>
  <c r="AE87" i="1" s="1"/>
  <c r="AF87" i="1" s="1"/>
  <c r="Z89" i="1" s="1"/>
  <c r="AA89" i="1" s="1"/>
  <c r="AB89" i="1" s="1"/>
  <c r="AC89" i="1" s="1"/>
  <c r="AD89" i="1" s="1"/>
  <c r="AE89" i="1" s="1"/>
  <c r="AF89" i="1" s="1"/>
  <c r="Z91" i="1" s="1"/>
  <c r="AA91" i="1" s="1"/>
  <c r="AB91" i="1" s="1"/>
  <c r="AC91" i="1" s="1"/>
  <c r="AD91" i="1" s="1"/>
  <c r="AE91" i="1" s="1"/>
  <c r="AF91" i="1" s="1"/>
  <c r="Z93" i="1" s="1"/>
  <c r="AA93" i="1" s="1"/>
  <c r="AB93" i="1" s="1"/>
  <c r="AC93" i="1" s="1"/>
  <c r="AD93" i="1" s="1"/>
  <c r="AE93" i="1" s="1"/>
  <c r="AF93" i="1" s="1"/>
  <c r="K99" i="1" l="1"/>
  <c r="R98" i="1" s="1"/>
  <c r="J99" i="1"/>
  <c r="J101" i="1" s="1"/>
  <c r="C101" i="1"/>
  <c r="D101" i="1" s="1"/>
  <c r="E101" i="1" s="1"/>
  <c r="F101" i="1" s="1"/>
  <c r="G101" i="1" s="1"/>
  <c r="H101" i="1" s="1"/>
  <c r="B103" i="1" s="1"/>
  <c r="C103" i="1" s="1"/>
  <c r="D103" i="1" s="1"/>
  <c r="E103" i="1" s="1"/>
  <c r="F103" i="1" s="1"/>
  <c r="G103" i="1" s="1"/>
  <c r="H103" i="1" s="1"/>
  <c r="B105" i="1" s="1"/>
  <c r="C105" i="1" s="1"/>
  <c r="D105" i="1" s="1"/>
  <c r="E105" i="1" s="1"/>
  <c r="F105" i="1" s="1"/>
  <c r="G105" i="1" s="1"/>
  <c r="H105" i="1" s="1"/>
  <c r="B107" i="1" s="1"/>
  <c r="C107" i="1" s="1"/>
  <c r="D107" i="1" s="1"/>
  <c r="E107" i="1" s="1"/>
  <c r="F107" i="1" s="1"/>
  <c r="G107" i="1" s="1"/>
  <c r="H107" i="1" s="1"/>
  <c r="B109" i="1" s="1"/>
  <c r="C109" i="1" s="1"/>
  <c r="D109" i="1" s="1"/>
  <c r="E109" i="1" s="1"/>
  <c r="F109" i="1" s="1"/>
  <c r="G109" i="1" s="1"/>
  <c r="H109" i="1" s="1"/>
  <c r="B111" i="1" s="1"/>
  <c r="C111" i="1" s="1"/>
  <c r="D111" i="1" s="1"/>
  <c r="E111" i="1" s="1"/>
  <c r="F111" i="1" s="1"/>
  <c r="G111" i="1" s="1"/>
  <c r="H111" i="1" s="1"/>
  <c r="AD95" i="1"/>
  <c r="AH95" i="1" s="1"/>
  <c r="AD96" i="1"/>
  <c r="AH96" i="1" s="1"/>
  <c r="K101" i="1" l="1"/>
  <c r="L101" i="1" s="1"/>
  <c r="M101" i="1" s="1"/>
  <c r="N101" i="1" s="1"/>
  <c r="O101" i="1" s="1"/>
  <c r="P101" i="1" s="1"/>
  <c r="J103" i="1" s="1"/>
  <c r="K103" i="1" s="1"/>
  <c r="L103" i="1" s="1"/>
  <c r="M103" i="1" s="1"/>
  <c r="N103" i="1" s="1"/>
  <c r="O103" i="1" s="1"/>
  <c r="P103" i="1" s="1"/>
  <c r="J105" i="1" s="1"/>
  <c r="K105" i="1" s="1"/>
  <c r="L105" i="1" s="1"/>
  <c r="M105" i="1" s="1"/>
  <c r="N105" i="1" s="1"/>
  <c r="O105" i="1" s="1"/>
  <c r="P105" i="1" s="1"/>
  <c r="J107" i="1" s="1"/>
  <c r="K107" i="1" s="1"/>
  <c r="L107" i="1" s="1"/>
  <c r="M107" i="1" s="1"/>
  <c r="N107" i="1" s="1"/>
  <c r="O107" i="1" s="1"/>
  <c r="P107" i="1" s="1"/>
  <c r="J109" i="1" s="1"/>
  <c r="K109" i="1" s="1"/>
  <c r="L109" i="1" s="1"/>
  <c r="M109" i="1" s="1"/>
  <c r="N109" i="1" s="1"/>
  <c r="O109" i="1" s="1"/>
  <c r="P109" i="1" s="1"/>
  <c r="J111" i="1" s="1"/>
  <c r="K111" i="1" s="1"/>
  <c r="L111" i="1" s="1"/>
  <c r="M111" i="1" s="1"/>
  <c r="N111" i="1" s="1"/>
  <c r="O111" i="1" s="1"/>
  <c r="P111" i="1" s="1"/>
  <c r="F113" i="1"/>
  <c r="F114" i="1"/>
  <c r="S99" i="1"/>
  <c r="Z98" i="1" s="1"/>
  <c r="R99" i="1"/>
  <c r="R101" i="1" s="1"/>
  <c r="AA99" i="1" l="1"/>
  <c r="Z99" i="1"/>
  <c r="Z101" i="1" s="1"/>
  <c r="N114" i="1"/>
  <c r="N113" i="1"/>
  <c r="S101" i="1"/>
  <c r="T101" i="1" s="1"/>
  <c r="U101" i="1" s="1"/>
  <c r="V101" i="1" s="1"/>
  <c r="W101" i="1" s="1"/>
  <c r="X101" i="1" s="1"/>
  <c r="R103" i="1" s="1"/>
  <c r="S103" i="1" s="1"/>
  <c r="T103" i="1" s="1"/>
  <c r="U103" i="1" s="1"/>
  <c r="V103" i="1" s="1"/>
  <c r="W103" i="1" s="1"/>
  <c r="X103" i="1" s="1"/>
  <c r="R105" i="1" s="1"/>
  <c r="S105" i="1" s="1"/>
  <c r="T105" i="1" s="1"/>
  <c r="U105" i="1" s="1"/>
  <c r="V105" i="1" s="1"/>
  <c r="W105" i="1" s="1"/>
  <c r="X105" i="1" s="1"/>
  <c r="R107" i="1" s="1"/>
  <c r="S107" i="1" s="1"/>
  <c r="T107" i="1" s="1"/>
  <c r="U107" i="1" s="1"/>
  <c r="V107" i="1" s="1"/>
  <c r="W107" i="1" s="1"/>
  <c r="X107" i="1" s="1"/>
  <c r="R109" i="1" s="1"/>
  <c r="S109" i="1" s="1"/>
  <c r="T109" i="1" s="1"/>
  <c r="U109" i="1" s="1"/>
  <c r="V109" i="1" s="1"/>
  <c r="W109" i="1" s="1"/>
  <c r="X109" i="1" s="1"/>
  <c r="R111" i="1" s="1"/>
  <c r="S111" i="1" s="1"/>
  <c r="T111" i="1" s="1"/>
  <c r="U111" i="1" s="1"/>
  <c r="V111" i="1" s="1"/>
  <c r="W111" i="1" s="1"/>
  <c r="X111" i="1" s="1"/>
  <c r="V113" i="1" l="1"/>
  <c r="V114" i="1"/>
  <c r="AA101" i="1"/>
  <c r="AB101" i="1" s="1"/>
  <c r="AC101" i="1" s="1"/>
  <c r="AD101" i="1" s="1"/>
  <c r="AE101" i="1" s="1"/>
  <c r="AF101" i="1" s="1"/>
  <c r="Z103" i="1" s="1"/>
  <c r="AA103" i="1" s="1"/>
  <c r="AB103" i="1" s="1"/>
  <c r="AC103" i="1" s="1"/>
  <c r="AD103" i="1" s="1"/>
  <c r="AE103" i="1" s="1"/>
  <c r="AF103" i="1" s="1"/>
  <c r="Z105" i="1" s="1"/>
  <c r="AA105" i="1" s="1"/>
  <c r="AB105" i="1" s="1"/>
  <c r="AC105" i="1" s="1"/>
  <c r="AD105" i="1" s="1"/>
  <c r="AE105" i="1" s="1"/>
  <c r="AF105" i="1" s="1"/>
  <c r="Z107" i="1" s="1"/>
  <c r="AA107" i="1" s="1"/>
  <c r="AB107" i="1" s="1"/>
  <c r="AC107" i="1" s="1"/>
  <c r="AD107" i="1" s="1"/>
  <c r="AE107" i="1" s="1"/>
  <c r="AF107" i="1" s="1"/>
  <c r="Z109" i="1" s="1"/>
  <c r="AA109" i="1" s="1"/>
  <c r="AB109" i="1" s="1"/>
  <c r="AC109" i="1" s="1"/>
  <c r="AD109" i="1" s="1"/>
  <c r="AE109" i="1" s="1"/>
  <c r="AF109" i="1" s="1"/>
  <c r="Z111" i="1" s="1"/>
  <c r="AA111" i="1" s="1"/>
  <c r="AB111" i="1" s="1"/>
  <c r="AC111" i="1" s="1"/>
  <c r="AD111" i="1" s="1"/>
  <c r="AE111" i="1" s="1"/>
  <c r="AF111" i="1" s="1"/>
  <c r="AD114" i="1" l="1"/>
  <c r="AH114" i="1" s="1"/>
  <c r="AD113" i="1"/>
  <c r="AH113" i="1" s="1"/>
  <c r="O125" i="1" l="1"/>
  <c r="O126" i="1"/>
</calcChain>
</file>

<file path=xl/sharedStrings.xml><?xml version="1.0" encoding="utf-8"?>
<sst xmlns="http://schemas.openxmlformats.org/spreadsheetml/2006/main" count="767" uniqueCount="29">
  <si>
    <t>D</t>
  </si>
  <si>
    <t>S</t>
  </si>
  <si>
    <t>T</t>
  </si>
  <si>
    <t>Q</t>
  </si>
  <si>
    <t>Legenda</t>
  </si>
  <si>
    <t>Atividades práticas</t>
  </si>
  <si>
    <t>Edhucca</t>
  </si>
  <si>
    <t>Atividades teóricas</t>
  </si>
  <si>
    <t>Férias Coletivas</t>
  </si>
  <si>
    <t>Férias Individuais</t>
  </si>
  <si>
    <t>Sábados, domingos e feriados</t>
  </si>
  <si>
    <t>P</t>
  </si>
  <si>
    <t>FI</t>
  </si>
  <si>
    <t>FC</t>
  </si>
  <si>
    <t>R</t>
  </si>
  <si>
    <t>Horas práticas:</t>
  </si>
  <si>
    <t>Horas Teóricas:</t>
  </si>
  <si>
    <t>p</t>
  </si>
  <si>
    <t>t</t>
  </si>
  <si>
    <t xml:space="preserve">Total Horas práticas: </t>
  </si>
  <si>
    <t xml:space="preserve">Total Horas teóricas: </t>
  </si>
  <si>
    <r>
      <rPr>
        <b/>
        <sz val="11"/>
        <color theme="1"/>
        <rFont val="Calibri"/>
        <family val="2"/>
        <scheme val="minor"/>
      </rPr>
      <t>Início do contrato:</t>
    </r>
    <r>
      <rPr>
        <sz val="11"/>
        <color theme="1"/>
        <rFont val="Calibri"/>
        <family val="2"/>
        <scheme val="minor"/>
      </rPr>
      <t xml:space="preserve"> 12/03/2018</t>
    </r>
  </si>
  <si>
    <r>
      <rPr>
        <b/>
        <sz val="11"/>
        <color theme="1"/>
        <rFont val="Calibri"/>
        <family val="2"/>
        <scheme val="minor"/>
      </rPr>
      <t xml:space="preserve">Término do contrato: </t>
    </r>
    <r>
      <rPr>
        <sz val="11"/>
        <color theme="1"/>
        <rFont val="Calibri"/>
        <family val="2"/>
        <scheme val="minor"/>
      </rPr>
      <t>06/02/2020</t>
    </r>
  </si>
  <si>
    <t>CALENDÁRIO DE ACOMPANHAMENTO - PROGRAMA JOVEM APRENDIZ</t>
  </si>
  <si>
    <r>
      <rPr>
        <b/>
        <sz val="11"/>
        <color theme="1"/>
        <rFont val="Calibri"/>
        <family val="2"/>
        <scheme val="minor"/>
      </rPr>
      <t>Aprendiz</t>
    </r>
    <r>
      <rPr>
        <sz val="11"/>
        <color theme="1"/>
        <rFont val="Calibri"/>
        <family val="2"/>
        <scheme val="minor"/>
      </rPr>
      <t>: Nome do Aluno</t>
    </r>
  </si>
  <si>
    <r>
      <rPr>
        <b/>
        <sz val="11"/>
        <color theme="1"/>
        <rFont val="Calibri"/>
        <family val="2"/>
        <scheme val="minor"/>
      </rPr>
      <t>Empresa:</t>
    </r>
    <r>
      <rPr>
        <sz val="11"/>
        <color theme="1"/>
        <rFont val="Calibri"/>
        <family val="2"/>
        <scheme val="minor"/>
      </rPr>
      <t xml:space="preserve"> Empresa que contratou o Jovem Aprendiz</t>
    </r>
  </si>
  <si>
    <r>
      <rPr>
        <b/>
        <sz val="11"/>
        <color theme="1"/>
        <rFont val="Calibri"/>
        <family val="2"/>
        <scheme val="minor"/>
      </rPr>
      <t xml:space="preserve">CPF: </t>
    </r>
    <r>
      <rPr>
        <sz val="11"/>
        <color theme="1"/>
        <rFont val="Calibri"/>
        <family val="2"/>
        <scheme val="minor"/>
      </rPr>
      <t>Aluno</t>
    </r>
  </si>
  <si>
    <r>
      <rPr>
        <b/>
        <sz val="11"/>
        <color theme="1"/>
        <rFont val="Calibri"/>
        <family val="2"/>
        <scheme val="minor"/>
      </rPr>
      <t>CNPJ:</t>
    </r>
    <r>
      <rPr>
        <sz val="11"/>
        <color theme="1"/>
        <rFont val="Calibri"/>
        <family val="2"/>
        <scheme val="minor"/>
      </rPr>
      <t xml:space="preserve"> Contratante</t>
    </r>
  </si>
  <si>
    <t>Contratante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</si>
</sst>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[$-416]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left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0" fontId="0" fillId="0" borderId="18" xfId="0" applyBorder="1"/>
    <xf numFmtId="0" fontId="0" fillId="0" borderId="0" xfId="0" applyBorder="1" applyAlignment="1">
      <alignment horizontal="left"/>
    </xf>
    <xf numFmtId="0" fontId="0" fillId="5" borderId="7" xfId="0" applyFill="1" applyBorder="1"/>
    <xf numFmtId="0" fontId="0" fillId="0" borderId="25" xfId="0" applyBorder="1"/>
    <xf numFmtId="0" fontId="0" fillId="0" borderId="0" xfId="0" applyFill="1"/>
    <xf numFmtId="49" fontId="1" fillId="0" borderId="9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49" fontId="1" fillId="0" borderId="1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5" fontId="2" fillId="0" borderId="11" xfId="0" applyNumberFormat="1" applyFont="1" applyBorder="1" applyAlignment="1">
      <alignment horizontal="center" vertical="center"/>
    </xf>
    <xf numFmtId="165" fontId="2" fillId="0" borderId="11" xfId="0" applyNumberFormat="1" applyFont="1" applyFill="1" applyBorder="1" applyAlignment="1">
      <alignment horizontal="center" vertical="center"/>
    </xf>
    <xf numFmtId="165" fontId="5" fillId="0" borderId="1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8" xfId="0" applyNumberFormat="1" applyFont="1" applyBorder="1" applyAlignment="1">
      <alignment horizontal="center"/>
    </xf>
    <xf numFmtId="14" fontId="6" fillId="0" borderId="0" xfId="0" applyNumberFormat="1" applyFont="1" applyBorder="1"/>
    <xf numFmtId="0" fontId="3" fillId="8" borderId="29" xfId="0" applyFont="1" applyFill="1" applyBorder="1" applyAlignment="1">
      <alignment horizontal="center" vertical="center"/>
    </xf>
    <xf numFmtId="165" fontId="4" fillId="8" borderId="30" xfId="0" applyNumberFormat="1" applyFont="1" applyFill="1" applyBorder="1" applyAlignment="1">
      <alignment horizontal="center" vertical="center"/>
    </xf>
    <xf numFmtId="165" fontId="2" fillId="9" borderId="12" xfId="0" applyNumberFormat="1" applyFont="1" applyFill="1" applyBorder="1" applyAlignment="1">
      <alignment horizontal="center" vertical="center"/>
    </xf>
    <xf numFmtId="0" fontId="4" fillId="8" borderId="30" xfId="0" applyNumberFormat="1" applyFont="1" applyFill="1" applyBorder="1" applyAlignment="1">
      <alignment horizontal="center" vertical="center"/>
    </xf>
    <xf numFmtId="0" fontId="2" fillId="9" borderId="12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5" fontId="4" fillId="9" borderId="12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6" xfId="0" applyBorder="1" applyAlignment="1">
      <alignment horizontal="right"/>
    </xf>
    <xf numFmtId="164" fontId="1" fillId="10" borderId="3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720"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33"/>
      <color rgb="FFFF505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266699</xdr:colOff>
      <xdr:row>1</xdr:row>
      <xdr:rowOff>76200</xdr:rowOff>
    </xdr:from>
    <xdr:to>
      <xdr:col>34</xdr:col>
      <xdr:colOff>523874</xdr:colOff>
      <xdr:row>5</xdr:row>
      <xdr:rowOff>142874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49" y="95250"/>
          <a:ext cx="1400175" cy="752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26"/>
  <sheetViews>
    <sheetView showGridLines="0" tabSelected="1" topLeftCell="A103" zoomScaleNormal="100" workbookViewId="0">
      <selection activeCell="AE123" sqref="AE123"/>
    </sheetView>
  </sheetViews>
  <sheetFormatPr defaultColWidth="0" defaultRowHeight="13.5" customHeight="1" x14ac:dyDescent="0.25"/>
  <cols>
    <col min="1" max="1" width="3.28515625" customWidth="1"/>
    <col min="2" max="2" width="4.7109375" customWidth="1"/>
    <col min="3" max="3" width="4" customWidth="1"/>
    <col min="4" max="8" width="4.7109375" customWidth="1"/>
    <col min="9" max="9" width="3.85546875" customWidth="1"/>
    <col min="10" max="32" width="4.28515625" customWidth="1"/>
    <col min="33" max="33" width="4.140625" hidden="1" customWidth="1"/>
    <col min="34" max="34" width="4" hidden="1" customWidth="1"/>
    <col min="35" max="35" width="9.140625" customWidth="1"/>
    <col min="36" max="37" width="10.7109375" hidden="1" customWidth="1"/>
    <col min="38" max="16384" width="9.140625" hidden="1"/>
  </cols>
  <sheetData>
    <row r="1" spans="2:37" ht="1.5" customHeight="1" x14ac:dyDescent="0.25"/>
    <row r="2" spans="2:37" ht="13.5" customHeight="1" x14ac:dyDescent="0.25">
      <c r="B2" s="53" t="s">
        <v>23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2"/>
      <c r="AE2" s="52"/>
      <c r="AF2" s="52"/>
    </row>
    <row r="3" spans="2:37" ht="13.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2:37" ht="13.5" customHeight="1" x14ac:dyDescent="0.25">
      <c r="B4" s="1" t="s">
        <v>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26</v>
      </c>
      <c r="Q4" s="1"/>
      <c r="R4" s="1"/>
      <c r="S4" s="1"/>
      <c r="T4" s="1"/>
      <c r="U4" s="1"/>
      <c r="V4" s="1"/>
      <c r="W4" s="1"/>
      <c r="X4" s="1"/>
      <c r="Y4" s="1"/>
    </row>
    <row r="5" spans="2:37" ht="13.5" customHeight="1" x14ac:dyDescent="0.25">
      <c r="B5" s="1" t="s">
        <v>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27</v>
      </c>
      <c r="Q5" s="1"/>
      <c r="R5" s="1"/>
      <c r="S5" s="1"/>
      <c r="T5" s="1"/>
      <c r="U5" s="1"/>
      <c r="V5" s="1"/>
      <c r="W5" s="1"/>
      <c r="X5" s="1"/>
      <c r="Y5" s="1"/>
    </row>
    <row r="6" spans="2:37" ht="13.5" customHeight="1" x14ac:dyDescent="0.25">
      <c r="B6" s="1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22</v>
      </c>
      <c r="Q6" s="1"/>
      <c r="R6" s="1"/>
      <c r="S6" s="1"/>
      <c r="T6" s="1"/>
      <c r="U6" s="1"/>
      <c r="V6" s="1"/>
      <c r="W6" s="1"/>
      <c r="X6" s="1"/>
      <c r="Y6" s="1"/>
    </row>
    <row r="7" spans="2:37" ht="13.5" customHeight="1" thickBo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7" ht="13.5" customHeight="1" thickBot="1" x14ac:dyDescent="0.3">
      <c r="B8" s="73">
        <v>43160</v>
      </c>
      <c r="C8" s="74"/>
      <c r="D8" s="74"/>
      <c r="E8" s="74"/>
      <c r="F8" s="74"/>
      <c r="G8" s="74"/>
      <c r="H8" s="75"/>
      <c r="I8" s="32"/>
      <c r="J8" s="56">
        <f>C9+1</f>
        <v>43191</v>
      </c>
      <c r="K8" s="57"/>
      <c r="L8" s="57"/>
      <c r="M8" s="57"/>
      <c r="N8" s="57"/>
      <c r="O8" s="57"/>
      <c r="P8" s="58"/>
      <c r="Q8" s="3"/>
      <c r="R8" s="56">
        <f>K9+1</f>
        <v>43221</v>
      </c>
      <c r="S8" s="57"/>
      <c r="T8" s="57"/>
      <c r="U8" s="57"/>
      <c r="V8" s="57"/>
      <c r="W8" s="57"/>
      <c r="X8" s="58"/>
      <c r="Y8" s="32"/>
      <c r="Z8" s="56">
        <f>S9+1</f>
        <v>43252</v>
      </c>
      <c r="AA8" s="57"/>
      <c r="AB8" s="57"/>
      <c r="AC8" s="57"/>
      <c r="AD8" s="57"/>
      <c r="AE8" s="57"/>
      <c r="AF8" s="58"/>
      <c r="AH8" s="28"/>
    </row>
    <row r="9" spans="2:37" ht="13.5" hidden="1" customHeight="1" thickBot="1" x14ac:dyDescent="0.3">
      <c r="B9" s="39">
        <f>WEEKDAY(B8)</f>
        <v>5</v>
      </c>
      <c r="C9" s="40">
        <f>EOMONTH(B8,0)</f>
        <v>43190</v>
      </c>
      <c r="D9" s="26"/>
      <c r="E9" s="26"/>
      <c r="F9" s="26"/>
      <c r="G9" s="26"/>
      <c r="H9" s="10"/>
      <c r="I9" s="32"/>
      <c r="J9" s="39">
        <f>WEEKDAY(J8)</f>
        <v>1</v>
      </c>
      <c r="K9" s="40">
        <f>EOMONTH(J8,0)</f>
        <v>43220</v>
      </c>
      <c r="L9" s="26"/>
      <c r="M9" s="26"/>
      <c r="N9" s="26"/>
      <c r="O9" s="26"/>
      <c r="P9" s="10"/>
      <c r="Q9" s="3"/>
      <c r="R9" s="39">
        <f>WEEKDAY(R8)</f>
        <v>3</v>
      </c>
      <c r="S9" s="40">
        <f>EOMONTH(R8,0)</f>
        <v>43251</v>
      </c>
      <c r="T9" s="26"/>
      <c r="U9" s="26"/>
      <c r="V9" s="26"/>
      <c r="W9" s="26"/>
      <c r="X9" s="10"/>
      <c r="Y9" s="32"/>
      <c r="Z9" s="39">
        <f>WEEKDAY(Z8)</f>
        <v>6</v>
      </c>
      <c r="AA9" s="40">
        <f>EOMONTH(Z8,0)</f>
        <v>43281</v>
      </c>
      <c r="AB9" s="26"/>
      <c r="AC9" s="26"/>
      <c r="AD9" s="26"/>
      <c r="AE9" s="26"/>
      <c r="AF9" s="10"/>
      <c r="AI9" s="27"/>
      <c r="AJ9" s="28"/>
      <c r="AK9" s="28"/>
    </row>
    <row r="10" spans="2:37" ht="13.5" customHeight="1" x14ac:dyDescent="0.25">
      <c r="B10" s="41" t="s">
        <v>0</v>
      </c>
      <c r="C10" s="11" t="s">
        <v>1</v>
      </c>
      <c r="D10" s="11" t="s">
        <v>2</v>
      </c>
      <c r="E10" s="11" t="s">
        <v>3</v>
      </c>
      <c r="F10" s="11" t="s">
        <v>3</v>
      </c>
      <c r="G10" s="11" t="s">
        <v>1</v>
      </c>
      <c r="H10" s="14" t="s">
        <v>1</v>
      </c>
      <c r="I10" s="32"/>
      <c r="J10" s="41" t="s">
        <v>0</v>
      </c>
      <c r="K10" s="11" t="s">
        <v>1</v>
      </c>
      <c r="L10" s="11" t="s">
        <v>2</v>
      </c>
      <c r="M10" s="11" t="s">
        <v>3</v>
      </c>
      <c r="N10" s="11" t="s">
        <v>3</v>
      </c>
      <c r="O10" s="11" t="s">
        <v>1</v>
      </c>
      <c r="P10" s="14" t="s">
        <v>1</v>
      </c>
      <c r="Q10" s="3"/>
      <c r="R10" s="41" t="s">
        <v>0</v>
      </c>
      <c r="S10" s="11" t="s">
        <v>1</v>
      </c>
      <c r="T10" s="11" t="s">
        <v>2</v>
      </c>
      <c r="U10" s="11" t="s">
        <v>3</v>
      </c>
      <c r="V10" s="11" t="s">
        <v>3</v>
      </c>
      <c r="W10" s="11" t="s">
        <v>1</v>
      </c>
      <c r="X10" s="14" t="s">
        <v>1</v>
      </c>
      <c r="Y10" s="32"/>
      <c r="Z10" s="41" t="s">
        <v>0</v>
      </c>
      <c r="AA10" s="11" t="s">
        <v>1</v>
      </c>
      <c r="AB10" s="11" t="s">
        <v>2</v>
      </c>
      <c r="AC10" s="11" t="s">
        <v>3</v>
      </c>
      <c r="AD10" s="11" t="s">
        <v>3</v>
      </c>
      <c r="AE10" s="11" t="s">
        <v>1</v>
      </c>
      <c r="AF10" s="14" t="s">
        <v>1</v>
      </c>
      <c r="AI10" s="27"/>
    </row>
    <row r="11" spans="2:37" s="15" customFormat="1" ht="13.5" customHeight="1" x14ac:dyDescent="0.25">
      <c r="B11" s="42" t="str">
        <f>IF(B9=1,B8,"")</f>
        <v/>
      </c>
      <c r="C11" s="29" t="str">
        <f>IF(B11="",IF(B9=2,B8,""),B11+1)</f>
        <v/>
      </c>
      <c r="D11" s="29" t="str">
        <f>IF(C11="",IF(B9=3,B8,""),C11+1)</f>
        <v/>
      </c>
      <c r="E11" s="29" t="str">
        <f>IF(D11="",IF(B9=4,B8,""),D11+1)</f>
        <v/>
      </c>
      <c r="F11" s="29">
        <f>IF(E11="",IF(B9=5,B8,""),E11+1)</f>
        <v>43160</v>
      </c>
      <c r="G11" s="29">
        <f>IF(F11="",IF(B9=6,B8,""),F11+1)</f>
        <v>43161</v>
      </c>
      <c r="H11" s="43">
        <f>IF(G11="",IF(B9=7,B8,""),G11+1)</f>
        <v>43162</v>
      </c>
      <c r="I11" s="16"/>
      <c r="J11" s="42">
        <f>IF(J9=1,J8,"")</f>
        <v>43191</v>
      </c>
      <c r="K11" s="29">
        <f>IF(J11="",IF(J9=2,J8,""),J11+1)</f>
        <v>43192</v>
      </c>
      <c r="L11" s="29">
        <f>IF(K11="",IF(J9=3,J8,""),K11+1)</f>
        <v>43193</v>
      </c>
      <c r="M11" s="29">
        <f>IF(L11="",IF(J9=4,J8,""),L11+1)</f>
        <v>43194</v>
      </c>
      <c r="N11" s="29">
        <f>IF(M11="",IF(J9=5,J8,""),M11+1)</f>
        <v>43195</v>
      </c>
      <c r="O11" s="29">
        <f>IF(N11="",IF(J9=6,J8,""),N11+1)</f>
        <v>43196</v>
      </c>
      <c r="P11" s="43">
        <f>IF(O11="",IF(J9=7,J8,""),O11+1)</f>
        <v>43197</v>
      </c>
      <c r="Q11" s="17"/>
      <c r="R11" s="42" t="str">
        <f>IF(R9=1,R8,"")</f>
        <v/>
      </c>
      <c r="S11" s="29" t="str">
        <f>IF(R11="",IF(R9=2,R8,""),R11+1)</f>
        <v/>
      </c>
      <c r="T11" s="29">
        <f>IF(S11="",IF(R9=3,R8,""),S11+1)</f>
        <v>43221</v>
      </c>
      <c r="U11" s="29">
        <f>IF(T11="",IF(R9=4,R8,""),T11+1)</f>
        <v>43222</v>
      </c>
      <c r="V11" s="29">
        <f>IF(U11="",IF(R9=5,R8,""),U11+1)</f>
        <v>43223</v>
      </c>
      <c r="W11" s="29">
        <f>IF(V11="",IF(R9=6,R8,""),V11+1)</f>
        <v>43224</v>
      </c>
      <c r="X11" s="43">
        <f>IF(W11="",IF(R9=7,R8,""),W11+1)</f>
        <v>43225</v>
      </c>
      <c r="Y11" s="17"/>
      <c r="Z11" s="42" t="str">
        <f>IF(Z9=1,Z8,"")</f>
        <v/>
      </c>
      <c r="AA11" s="29" t="str">
        <f>IF(Z11="",IF(Z9=2,Z8,""),Z11+1)</f>
        <v/>
      </c>
      <c r="AB11" s="29" t="str">
        <f>IF(AA11="",IF(Z9=3,Z8,""),AA11+1)</f>
        <v/>
      </c>
      <c r="AC11" s="29" t="str">
        <f>IF(AB11="",IF(Z9=4,Z8,""),AB11+1)</f>
        <v/>
      </c>
      <c r="AD11" s="29" t="str">
        <f>IF(AC11="",IF(Z9=5,Z8,""),AC11+1)</f>
        <v/>
      </c>
      <c r="AE11" s="29">
        <f>IF(AD11="",IF(Z9=6,Z8,""),AD11+1)</f>
        <v>43252</v>
      </c>
      <c r="AF11" s="43">
        <f>IF(AE11="",IF(Z9=7,Z8,""),AE11+1)</f>
        <v>43253</v>
      </c>
      <c r="AJ11"/>
    </row>
    <row r="12" spans="2:37" s="15" customFormat="1" ht="13.5" customHeight="1" x14ac:dyDescent="0.25">
      <c r="B12" s="44"/>
      <c r="C12" s="12"/>
      <c r="D12" s="12"/>
      <c r="E12" s="12"/>
      <c r="F12" s="12"/>
      <c r="G12" s="12"/>
      <c r="H12" s="45"/>
      <c r="I12" s="16"/>
      <c r="J12" s="44"/>
      <c r="K12" s="12" t="s">
        <v>18</v>
      </c>
      <c r="L12" s="12" t="s">
        <v>17</v>
      </c>
      <c r="M12" s="12" t="s">
        <v>17</v>
      </c>
      <c r="N12" s="12" t="s">
        <v>17</v>
      </c>
      <c r="O12" s="12" t="s">
        <v>11</v>
      </c>
      <c r="P12" s="45"/>
      <c r="Q12" s="17"/>
      <c r="R12" s="44"/>
      <c r="S12" s="12"/>
      <c r="T12" s="12"/>
      <c r="U12" s="12"/>
      <c r="V12" s="12" t="s">
        <v>11</v>
      </c>
      <c r="W12" s="12" t="s">
        <v>11</v>
      </c>
      <c r="X12" s="45"/>
      <c r="Y12" s="17"/>
      <c r="Z12" s="44"/>
      <c r="AA12" s="12"/>
      <c r="AB12" s="12"/>
      <c r="AC12" s="12"/>
      <c r="AD12" s="12" t="s">
        <v>11</v>
      </c>
      <c r="AE12" s="12" t="s">
        <v>11</v>
      </c>
      <c r="AF12" s="45"/>
      <c r="AJ12"/>
    </row>
    <row r="13" spans="2:37" s="15" customFormat="1" ht="13.5" customHeight="1" x14ac:dyDescent="0.2">
      <c r="B13" s="42">
        <f>H11+1</f>
        <v>43163</v>
      </c>
      <c r="C13" s="30">
        <f>B13+1</f>
        <v>43164</v>
      </c>
      <c r="D13" s="30">
        <f t="shared" ref="D13:H17" si="0">C13+1</f>
        <v>43165</v>
      </c>
      <c r="E13" s="30">
        <f t="shared" si="0"/>
        <v>43166</v>
      </c>
      <c r="F13" s="30">
        <f t="shared" si="0"/>
        <v>43167</v>
      </c>
      <c r="G13" s="30">
        <f t="shared" si="0"/>
        <v>43168</v>
      </c>
      <c r="H13" s="43">
        <f t="shared" si="0"/>
        <v>43169</v>
      </c>
      <c r="I13" s="16"/>
      <c r="J13" s="42">
        <f>P11+1</f>
        <v>43198</v>
      </c>
      <c r="K13" s="30">
        <f>J13+1</f>
        <v>43199</v>
      </c>
      <c r="L13" s="30">
        <f t="shared" ref="L13" si="1">K13+1</f>
        <v>43200</v>
      </c>
      <c r="M13" s="30">
        <f t="shared" ref="M13" si="2">L13+1</f>
        <v>43201</v>
      </c>
      <c r="N13" s="30">
        <f t="shared" ref="N13" si="3">M13+1</f>
        <v>43202</v>
      </c>
      <c r="O13" s="30">
        <f t="shared" ref="O13" si="4">N13+1</f>
        <v>43203</v>
      </c>
      <c r="P13" s="43">
        <f t="shared" ref="P13" si="5">O13+1</f>
        <v>43204</v>
      </c>
      <c r="Q13" s="17"/>
      <c r="R13" s="42">
        <f>X11+1</f>
        <v>43226</v>
      </c>
      <c r="S13" s="30">
        <f>R13+1</f>
        <v>43227</v>
      </c>
      <c r="T13" s="30">
        <f t="shared" ref="T13" si="6">S13+1</f>
        <v>43228</v>
      </c>
      <c r="U13" s="30">
        <f t="shared" ref="U13" si="7">T13+1</f>
        <v>43229</v>
      </c>
      <c r="V13" s="30">
        <f t="shared" ref="V13" si="8">U13+1</f>
        <v>43230</v>
      </c>
      <c r="W13" s="30">
        <f t="shared" ref="W13" si="9">V13+1</f>
        <v>43231</v>
      </c>
      <c r="X13" s="43">
        <f t="shared" ref="X13" si="10">W13+1</f>
        <v>43232</v>
      </c>
      <c r="Y13" s="18"/>
      <c r="Z13" s="42">
        <f>AF11+1</f>
        <v>43254</v>
      </c>
      <c r="AA13" s="30">
        <f>Z13+1</f>
        <v>43255</v>
      </c>
      <c r="AB13" s="30">
        <f t="shared" ref="AB13" si="11">AA13+1</f>
        <v>43256</v>
      </c>
      <c r="AC13" s="30">
        <f t="shared" ref="AC13" si="12">AB13+1</f>
        <v>43257</v>
      </c>
      <c r="AD13" s="30">
        <f t="shared" ref="AD13" si="13">AC13+1</f>
        <v>43258</v>
      </c>
      <c r="AE13" s="30">
        <f t="shared" ref="AE13" si="14">AD13+1</f>
        <v>43259</v>
      </c>
      <c r="AF13" s="43">
        <f t="shared" ref="AF13" si="15">AE13+1</f>
        <v>43260</v>
      </c>
    </row>
    <row r="14" spans="2:37" s="15" customFormat="1" ht="13.5" customHeight="1" x14ac:dyDescent="0.2">
      <c r="B14" s="46"/>
      <c r="C14" s="13"/>
      <c r="D14" s="13"/>
      <c r="E14" s="13"/>
      <c r="F14" s="13"/>
      <c r="G14" s="13"/>
      <c r="H14" s="47"/>
      <c r="I14" s="16"/>
      <c r="J14" s="46"/>
      <c r="K14" s="13" t="s">
        <v>18</v>
      </c>
      <c r="L14" s="13" t="s">
        <v>17</v>
      </c>
      <c r="M14" s="13" t="s">
        <v>17</v>
      </c>
      <c r="N14" s="13" t="s">
        <v>17</v>
      </c>
      <c r="O14" s="13" t="s">
        <v>17</v>
      </c>
      <c r="P14" s="47"/>
      <c r="Q14" s="17"/>
      <c r="R14" s="46"/>
      <c r="S14" s="13" t="s">
        <v>18</v>
      </c>
      <c r="T14" s="13" t="s">
        <v>17</v>
      </c>
      <c r="U14" s="13" t="s">
        <v>17</v>
      </c>
      <c r="V14" s="13" t="s">
        <v>17</v>
      </c>
      <c r="W14" s="13" t="s">
        <v>17</v>
      </c>
      <c r="X14" s="47"/>
      <c r="Y14" s="18"/>
      <c r="Z14" s="46"/>
      <c r="AA14" s="13" t="s">
        <v>18</v>
      </c>
      <c r="AB14" s="13" t="s">
        <v>17</v>
      </c>
      <c r="AC14" s="13" t="s">
        <v>17</v>
      </c>
      <c r="AD14" s="13" t="s">
        <v>18</v>
      </c>
      <c r="AE14" s="13" t="s">
        <v>17</v>
      </c>
      <c r="AF14" s="47"/>
    </row>
    <row r="15" spans="2:37" s="15" customFormat="1" ht="13.5" customHeight="1" x14ac:dyDescent="0.2">
      <c r="B15" s="42">
        <f>H13+1</f>
        <v>43170</v>
      </c>
      <c r="C15" s="30">
        <f>B15+1</f>
        <v>43171</v>
      </c>
      <c r="D15" s="30">
        <f t="shared" si="0"/>
        <v>43172</v>
      </c>
      <c r="E15" s="30">
        <f t="shared" si="0"/>
        <v>43173</v>
      </c>
      <c r="F15" s="30">
        <f t="shared" si="0"/>
        <v>43174</v>
      </c>
      <c r="G15" s="30">
        <f t="shared" si="0"/>
        <v>43175</v>
      </c>
      <c r="H15" s="43">
        <f t="shared" si="0"/>
        <v>43176</v>
      </c>
      <c r="I15" s="16"/>
      <c r="J15" s="42">
        <f>P13+1</f>
        <v>43205</v>
      </c>
      <c r="K15" s="30">
        <f>J15+1</f>
        <v>43206</v>
      </c>
      <c r="L15" s="30">
        <f t="shared" ref="L15" si="16">K15+1</f>
        <v>43207</v>
      </c>
      <c r="M15" s="30">
        <f t="shared" ref="M15" si="17">L15+1</f>
        <v>43208</v>
      </c>
      <c r="N15" s="30">
        <f t="shared" ref="N15" si="18">M15+1</f>
        <v>43209</v>
      </c>
      <c r="O15" s="30">
        <f t="shared" ref="O15" si="19">N15+1</f>
        <v>43210</v>
      </c>
      <c r="P15" s="43">
        <f t="shared" ref="P15" si="20">O15+1</f>
        <v>43211</v>
      </c>
      <c r="Q15" s="17"/>
      <c r="R15" s="42">
        <f>X13+1</f>
        <v>43233</v>
      </c>
      <c r="S15" s="30">
        <f>R15+1</f>
        <v>43234</v>
      </c>
      <c r="T15" s="30">
        <f t="shared" ref="T15" si="21">S15+1</f>
        <v>43235</v>
      </c>
      <c r="U15" s="30">
        <f t="shared" ref="U15" si="22">T15+1</f>
        <v>43236</v>
      </c>
      <c r="V15" s="30">
        <f t="shared" ref="V15" si="23">U15+1</f>
        <v>43237</v>
      </c>
      <c r="W15" s="30">
        <f t="shared" ref="W15" si="24">V15+1</f>
        <v>43238</v>
      </c>
      <c r="X15" s="43">
        <f t="shared" ref="X15" si="25">W15+1</f>
        <v>43239</v>
      </c>
      <c r="Y15" s="18"/>
      <c r="Z15" s="42">
        <f>AF13+1</f>
        <v>43261</v>
      </c>
      <c r="AA15" s="30">
        <f>Z15+1</f>
        <v>43262</v>
      </c>
      <c r="AB15" s="30">
        <f t="shared" ref="AB15" si="26">AA15+1</f>
        <v>43263</v>
      </c>
      <c r="AC15" s="30">
        <f t="shared" ref="AC15" si="27">AB15+1</f>
        <v>43264</v>
      </c>
      <c r="AD15" s="30">
        <f t="shared" ref="AD15" si="28">AC15+1</f>
        <v>43265</v>
      </c>
      <c r="AE15" s="30">
        <f t="shared" ref="AE15" si="29">AD15+1</f>
        <v>43266</v>
      </c>
      <c r="AF15" s="43">
        <f t="shared" ref="AF15" si="30">AE15+1</f>
        <v>43267</v>
      </c>
    </row>
    <row r="16" spans="2:37" s="15" customFormat="1" ht="13.5" customHeight="1" x14ac:dyDescent="0.2">
      <c r="B16" s="46"/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47"/>
      <c r="I16" s="16"/>
      <c r="J16" s="46"/>
      <c r="K16" s="13" t="s">
        <v>18</v>
      </c>
      <c r="L16" s="13" t="s">
        <v>17</v>
      </c>
      <c r="M16" s="13" t="s">
        <v>17</v>
      </c>
      <c r="N16" s="13" t="s">
        <v>18</v>
      </c>
      <c r="O16" s="13" t="s">
        <v>17</v>
      </c>
      <c r="P16" s="47"/>
      <c r="Q16" s="17"/>
      <c r="R16" s="46"/>
      <c r="S16" s="13" t="s">
        <v>18</v>
      </c>
      <c r="T16" s="13" t="s">
        <v>17</v>
      </c>
      <c r="U16" s="13" t="s">
        <v>17</v>
      </c>
      <c r="V16" s="13" t="s">
        <v>18</v>
      </c>
      <c r="W16" s="13" t="s">
        <v>17</v>
      </c>
      <c r="X16" s="47"/>
      <c r="Y16" s="18"/>
      <c r="Z16" s="46"/>
      <c r="AA16" s="13" t="s">
        <v>18</v>
      </c>
      <c r="AB16" s="13" t="s">
        <v>17</v>
      </c>
      <c r="AC16" s="13" t="s">
        <v>17</v>
      </c>
      <c r="AD16" s="13" t="s">
        <v>18</v>
      </c>
      <c r="AE16" s="13" t="s">
        <v>17</v>
      </c>
      <c r="AF16" s="47"/>
    </row>
    <row r="17" spans="2:36" s="15" customFormat="1" ht="13.5" customHeight="1" x14ac:dyDescent="0.25">
      <c r="B17" s="42">
        <f>H15+1</f>
        <v>43177</v>
      </c>
      <c r="C17" s="30">
        <f>B17+1</f>
        <v>43178</v>
      </c>
      <c r="D17" s="30">
        <f t="shared" si="0"/>
        <v>43179</v>
      </c>
      <c r="E17" s="30">
        <f t="shared" si="0"/>
        <v>43180</v>
      </c>
      <c r="F17" s="30">
        <f t="shared" si="0"/>
        <v>43181</v>
      </c>
      <c r="G17" s="30">
        <f t="shared" si="0"/>
        <v>43182</v>
      </c>
      <c r="H17" s="43">
        <f t="shared" si="0"/>
        <v>43183</v>
      </c>
      <c r="I17" s="16"/>
      <c r="J17" s="42">
        <f>P15+1</f>
        <v>43212</v>
      </c>
      <c r="K17" s="30">
        <f>J17+1</f>
        <v>43213</v>
      </c>
      <c r="L17" s="30">
        <f t="shared" ref="L17" si="31">K17+1</f>
        <v>43214</v>
      </c>
      <c r="M17" s="30">
        <f t="shared" ref="M17" si="32">L17+1</f>
        <v>43215</v>
      </c>
      <c r="N17" s="30">
        <f t="shared" ref="N17" si="33">M17+1</f>
        <v>43216</v>
      </c>
      <c r="O17" s="30">
        <f t="shared" ref="O17" si="34">N17+1</f>
        <v>43217</v>
      </c>
      <c r="P17" s="43">
        <f t="shared" ref="P17" si="35">O17+1</f>
        <v>43218</v>
      </c>
      <c r="Q17" s="17"/>
      <c r="R17" s="42">
        <f>X15+1</f>
        <v>43240</v>
      </c>
      <c r="S17" s="30">
        <f>R17+1</f>
        <v>43241</v>
      </c>
      <c r="T17" s="30">
        <f t="shared" ref="T17" si="36">S17+1</f>
        <v>43242</v>
      </c>
      <c r="U17" s="30">
        <f t="shared" ref="U17" si="37">T17+1</f>
        <v>43243</v>
      </c>
      <c r="V17" s="30">
        <f t="shared" ref="V17" si="38">U17+1</f>
        <v>43244</v>
      </c>
      <c r="W17" s="30">
        <f t="shared" ref="W17" si="39">V17+1</f>
        <v>43245</v>
      </c>
      <c r="X17" s="43">
        <f t="shared" ref="X17" si="40">W17+1</f>
        <v>43246</v>
      </c>
      <c r="Y17" s="18"/>
      <c r="Z17" s="42">
        <f>AF15+1</f>
        <v>43268</v>
      </c>
      <c r="AA17" s="30">
        <f>Z17+1</f>
        <v>43269</v>
      </c>
      <c r="AB17" s="30">
        <f t="shared" ref="AB17" si="41">AA17+1</f>
        <v>43270</v>
      </c>
      <c r="AC17" s="30">
        <f t="shared" ref="AC17" si="42">AB17+1</f>
        <v>43271</v>
      </c>
      <c r="AD17" s="30">
        <f t="shared" ref="AD17" si="43">AC17+1</f>
        <v>43272</v>
      </c>
      <c r="AE17" s="30">
        <f t="shared" ref="AE17" si="44">AD17+1</f>
        <v>43273</v>
      </c>
      <c r="AF17" s="43">
        <f t="shared" ref="AF17" si="45">AE17+1</f>
        <v>43274</v>
      </c>
      <c r="AI17" s="19"/>
      <c r="AJ17" s="4"/>
    </row>
    <row r="18" spans="2:36" s="15" customFormat="1" ht="13.5" customHeight="1" x14ac:dyDescent="0.25">
      <c r="B18" s="46"/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47"/>
      <c r="I18" s="16"/>
      <c r="J18" s="46"/>
      <c r="K18" s="13" t="s">
        <v>18</v>
      </c>
      <c r="L18" s="13" t="s">
        <v>17</v>
      </c>
      <c r="M18" s="13" t="s">
        <v>17</v>
      </c>
      <c r="N18" s="13" t="s">
        <v>18</v>
      </c>
      <c r="O18" s="13" t="s">
        <v>17</v>
      </c>
      <c r="P18" s="47"/>
      <c r="Q18" s="17"/>
      <c r="R18" s="46"/>
      <c r="S18" s="13" t="s">
        <v>18</v>
      </c>
      <c r="T18" s="13" t="s">
        <v>17</v>
      </c>
      <c r="U18" s="13" t="s">
        <v>17</v>
      </c>
      <c r="V18" s="13" t="s">
        <v>18</v>
      </c>
      <c r="W18" s="13" t="s">
        <v>17</v>
      </c>
      <c r="X18" s="47"/>
      <c r="Y18" s="18"/>
      <c r="Z18" s="46"/>
      <c r="AA18" s="13" t="s">
        <v>18</v>
      </c>
      <c r="AB18" s="13" t="s">
        <v>17</v>
      </c>
      <c r="AC18" s="13" t="s">
        <v>17</v>
      </c>
      <c r="AD18" s="13" t="s">
        <v>18</v>
      </c>
      <c r="AE18" s="13" t="s">
        <v>17</v>
      </c>
      <c r="AF18" s="47"/>
      <c r="AI18" s="19"/>
      <c r="AJ18" s="4"/>
    </row>
    <row r="19" spans="2:36" s="15" customFormat="1" ht="13.5" customHeight="1" x14ac:dyDescent="0.25">
      <c r="B19" s="42">
        <f>IF(H17&gt;EOMONTH(B8,0),"",H17+1)</f>
        <v>43184</v>
      </c>
      <c r="C19" s="30">
        <f>IF(B19="","",IF(B19&gt;=C9,"",B19+1))</f>
        <v>43185</v>
      </c>
      <c r="D19" s="30">
        <f>IF(C19="","",IF(C19&gt;=C9,"",C19+1))</f>
        <v>43186</v>
      </c>
      <c r="E19" s="30">
        <f>IF(D19="","",IF(D19&gt;=EOMONTH(B8,0),"",D19+1))</f>
        <v>43187</v>
      </c>
      <c r="F19" s="30">
        <f>IF(E19="","",IF(E19&gt;=EOMONTH(B8,0),"",E19+1))</f>
        <v>43188</v>
      </c>
      <c r="G19" s="30">
        <f>IF(F19="","",IF(F19&gt;=EOMONTH(B8,0),"",F19+1))</f>
        <v>43189</v>
      </c>
      <c r="H19" s="43">
        <f>IF(G19="","",IF(G19&gt;=EOMONTH(B8,0),"",G19+1))</f>
        <v>43190</v>
      </c>
      <c r="I19" s="16"/>
      <c r="J19" s="42">
        <f>IF(P17&gt;EOMONTH(J8,0),"",P17+1)</f>
        <v>43219</v>
      </c>
      <c r="K19" s="30">
        <f>IF(J19="","",IF(J19&gt;=K9,"",J19+1))</f>
        <v>43220</v>
      </c>
      <c r="L19" s="30" t="str">
        <f>IF(K19="","",IF(K19&gt;=K9,"",K19+1))</f>
        <v/>
      </c>
      <c r="M19" s="30" t="str">
        <f>IF(L19="","",IF(L19&gt;=EOMONTH(J8,0),"",L19+1))</f>
        <v/>
      </c>
      <c r="N19" s="30" t="str">
        <f>IF(M19="","",IF(M19&gt;=EOMONTH(J8,0),"",M19+1))</f>
        <v/>
      </c>
      <c r="O19" s="30" t="str">
        <f>IF(N19="","",IF(N19&gt;=EOMONTH(J8,0),"",N19+1))</f>
        <v/>
      </c>
      <c r="P19" s="43" t="str">
        <f>IF(O19="","",IF(O19&gt;=EOMONTH(J8,0),"",O19+1))</f>
        <v/>
      </c>
      <c r="Q19" s="17"/>
      <c r="R19" s="42">
        <f>IF(X17&gt;EOMONTH(R8,0),"",X17+1)</f>
        <v>43247</v>
      </c>
      <c r="S19" s="30">
        <f>IF(R19="","",IF(R19&gt;=S9,"",R19+1))</f>
        <v>43248</v>
      </c>
      <c r="T19" s="30">
        <f>IF(S19="","",IF(S19&gt;=S9,"",S19+1))</f>
        <v>43249</v>
      </c>
      <c r="U19" s="30">
        <f>IF(T19="","",IF(T19&gt;=EOMONTH(R8,0),"",T19+1))</f>
        <v>43250</v>
      </c>
      <c r="V19" s="30">
        <f>IF(U19="","",IF(U19&gt;=EOMONTH(R8,0),"",U19+1))</f>
        <v>43251</v>
      </c>
      <c r="W19" s="30" t="str">
        <f>IF(V19="","",IF(V19&gt;=EOMONTH(R8,0),"",V19+1))</f>
        <v/>
      </c>
      <c r="X19" s="43" t="str">
        <f>IF(W19="","",IF(W19&gt;=EOMONTH(R8,0),"",W19+1))</f>
        <v/>
      </c>
      <c r="Y19" s="18"/>
      <c r="Z19" s="42">
        <f>IF(AF17&gt;EOMONTH(Z8,0),"",AF17+1)</f>
        <v>43275</v>
      </c>
      <c r="AA19" s="30">
        <f>IF(Z19="","",IF(Z19&gt;=AA9,"",Z19+1))</f>
        <v>43276</v>
      </c>
      <c r="AB19" s="30">
        <f>IF(AA19="","",IF(AA19&gt;=AA9,"",AA19+1))</f>
        <v>43277</v>
      </c>
      <c r="AC19" s="30">
        <f>IF(AB19="","",IF(AB19&gt;=EOMONTH(Z8,0),"",AB19+1))</f>
        <v>43278</v>
      </c>
      <c r="AD19" s="30">
        <f>IF(AC19="","",IF(AC19&gt;=EOMONTH(Z8,0),"",AC19+1))</f>
        <v>43279</v>
      </c>
      <c r="AE19" s="30">
        <f>IF(AD19="","",IF(AD19&gt;=EOMONTH(Z8,0),"",AD19+1))</f>
        <v>43280</v>
      </c>
      <c r="AF19" s="43">
        <f>IF(AE19="","",IF(AE19&gt;=EOMONTH(Z8,0),"",AE19+1))</f>
        <v>43281</v>
      </c>
      <c r="AI19" s="19"/>
      <c r="AJ19" s="4"/>
    </row>
    <row r="20" spans="2:36" s="15" customFormat="1" ht="13.5" customHeight="1" x14ac:dyDescent="0.25">
      <c r="B20" s="46"/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47"/>
      <c r="I20" s="16"/>
      <c r="J20" s="46"/>
      <c r="K20" s="13" t="s">
        <v>18</v>
      </c>
      <c r="L20" s="13"/>
      <c r="M20" s="13"/>
      <c r="N20" s="13"/>
      <c r="O20" s="13"/>
      <c r="P20" s="47"/>
      <c r="Q20" s="18"/>
      <c r="R20" s="46"/>
      <c r="S20" s="13" t="s">
        <v>18</v>
      </c>
      <c r="T20" s="13" t="s">
        <v>17</v>
      </c>
      <c r="U20" s="13" t="s">
        <v>17</v>
      </c>
      <c r="V20" s="13" t="s">
        <v>2</v>
      </c>
      <c r="W20" s="13"/>
      <c r="X20" s="47"/>
      <c r="Y20" s="17"/>
      <c r="Z20" s="46"/>
      <c r="AA20" s="13" t="s">
        <v>18</v>
      </c>
      <c r="AB20" s="13" t="s">
        <v>17</v>
      </c>
      <c r="AC20" s="13" t="s">
        <v>17</v>
      </c>
      <c r="AD20" s="13" t="s">
        <v>18</v>
      </c>
      <c r="AE20" s="13" t="s">
        <v>17</v>
      </c>
      <c r="AF20" s="47"/>
      <c r="AI20" s="19"/>
      <c r="AJ20" s="4"/>
    </row>
    <row r="21" spans="2:36" s="15" customFormat="1" ht="13.5" customHeight="1" x14ac:dyDescent="0.25">
      <c r="B21" s="42" t="str">
        <f>IF(H19&gt;=EOMONTH(B8,0),"",H19+1)</f>
        <v/>
      </c>
      <c r="C21" s="31" t="str">
        <f>IF(B21="","",IF(B21&gt;EOMONTH(B8,0),"",B21+1))</f>
        <v/>
      </c>
      <c r="D21" s="31" t="str">
        <f t="shared" ref="D21:H21" si="46">IF(C21="","",IF(C21&lt;EOMONTH(C8,0),"",C21+1))</f>
        <v/>
      </c>
      <c r="E21" s="31" t="str">
        <f t="shared" si="46"/>
        <v/>
      </c>
      <c r="F21" s="31" t="str">
        <f t="shared" si="46"/>
        <v/>
      </c>
      <c r="G21" s="31" t="str">
        <f t="shared" si="46"/>
        <v/>
      </c>
      <c r="H21" s="48" t="str">
        <f t="shared" si="46"/>
        <v/>
      </c>
      <c r="I21" s="16"/>
      <c r="J21" s="42" t="str">
        <f>IF(P19&gt;=EOMONTH(J8,0),"",P19+1)</f>
        <v/>
      </c>
      <c r="K21" s="31" t="str">
        <f>IF(J21="","",IF(J21&gt;EOMONTH(J8,0),"",J21+1))</f>
        <v/>
      </c>
      <c r="L21" s="31" t="str">
        <f t="shared" ref="L21:P21" si="47">IF(K21="","",IF(K21&lt;EOMONTH(K8,0),"",K21+1))</f>
        <v/>
      </c>
      <c r="M21" s="31" t="str">
        <f t="shared" si="47"/>
        <v/>
      </c>
      <c r="N21" s="31" t="str">
        <f t="shared" si="47"/>
        <v/>
      </c>
      <c r="O21" s="31" t="str">
        <f t="shared" si="47"/>
        <v/>
      </c>
      <c r="P21" s="48" t="str">
        <f t="shared" si="47"/>
        <v/>
      </c>
      <c r="Q21" s="18"/>
      <c r="R21" s="42" t="str">
        <f>IF(X19&gt;=EOMONTH(R8,0),"",X19+1)</f>
        <v/>
      </c>
      <c r="S21" s="31" t="str">
        <f>IF(R21="","",IF(R21&gt;EOMONTH(R8,0),"",R21+1))</f>
        <v/>
      </c>
      <c r="T21" s="31" t="str">
        <f t="shared" ref="T21:X21" si="48">IF(S21="","",IF(S21&lt;EOMONTH(S8,0),"",S21+1))</f>
        <v/>
      </c>
      <c r="U21" s="31" t="str">
        <f t="shared" si="48"/>
        <v/>
      </c>
      <c r="V21" s="31" t="str">
        <f t="shared" si="48"/>
        <v/>
      </c>
      <c r="W21" s="31" t="str">
        <f t="shared" si="48"/>
        <v/>
      </c>
      <c r="X21" s="48" t="str">
        <f t="shared" si="48"/>
        <v/>
      </c>
      <c r="Y21" s="17"/>
      <c r="Z21" s="42" t="str">
        <f>IF(AF19&gt;=EOMONTH(Z8,0),"",AF19+1)</f>
        <v/>
      </c>
      <c r="AA21" s="31" t="str">
        <f>IF(Z21="","",IF(Z21&gt;EOMONTH(Z8,0),"",Z21+1))</f>
        <v/>
      </c>
      <c r="AB21" s="31" t="str">
        <f t="shared" ref="AB21:AE21" si="49">IF(AA21="","",IF(AA21&lt;EOMONTH(AA8,0),"",AA21+1))</f>
        <v/>
      </c>
      <c r="AC21" s="31" t="str">
        <f t="shared" si="49"/>
        <v/>
      </c>
      <c r="AD21" s="31" t="str">
        <f t="shared" si="49"/>
        <v/>
      </c>
      <c r="AE21" s="31" t="str">
        <f t="shared" si="49"/>
        <v/>
      </c>
      <c r="AF21" s="48" t="str">
        <f>IF(AE21="","",IF(AE21&lt;EOMONTH(Z8,0),"",AE21+1))</f>
        <v/>
      </c>
      <c r="AI21" s="19"/>
      <c r="AJ21" s="4"/>
    </row>
    <row r="22" spans="2:36" ht="13.5" customHeight="1" thickBot="1" x14ac:dyDescent="0.3">
      <c r="B22" s="49"/>
      <c r="C22" s="50"/>
      <c r="D22" s="50"/>
      <c r="E22" s="50"/>
      <c r="F22" s="50"/>
      <c r="G22" s="50"/>
      <c r="H22" s="51"/>
      <c r="I22" s="1"/>
      <c r="J22" s="49"/>
      <c r="K22" s="50"/>
      <c r="L22" s="50"/>
      <c r="M22" s="50"/>
      <c r="N22" s="50"/>
      <c r="O22" s="50"/>
      <c r="P22" s="51"/>
      <c r="R22" s="49"/>
      <c r="S22" s="50"/>
      <c r="T22" s="50"/>
      <c r="U22" s="50"/>
      <c r="V22" s="50"/>
      <c r="W22" s="50"/>
      <c r="X22" s="51"/>
      <c r="Y22" s="1"/>
      <c r="Z22" s="49"/>
      <c r="AA22" s="50"/>
      <c r="AB22" s="50"/>
      <c r="AC22" s="50"/>
      <c r="AD22" s="50"/>
      <c r="AE22" s="50"/>
      <c r="AF22" s="51"/>
      <c r="AI22" s="19"/>
      <c r="AJ22" s="4"/>
    </row>
    <row r="23" spans="2:36" ht="13.5" customHeight="1" x14ac:dyDescent="0.25">
      <c r="B23" s="19" t="s">
        <v>15</v>
      </c>
      <c r="C23" s="19"/>
      <c r="D23" s="19"/>
      <c r="E23" s="19"/>
      <c r="F23" s="19">
        <f>COUNTIF(B11:H22,"P")*4</f>
        <v>0</v>
      </c>
      <c r="G23" s="19"/>
      <c r="H23" s="19"/>
      <c r="I23" s="1"/>
      <c r="J23" s="19" t="s">
        <v>15</v>
      </c>
      <c r="K23" s="19"/>
      <c r="L23" s="19"/>
      <c r="M23" s="19"/>
      <c r="N23" s="19">
        <f>COUNTIF(J11:P22,"P")*4</f>
        <v>56</v>
      </c>
      <c r="O23" s="19"/>
      <c r="P23" s="19"/>
      <c r="R23" s="19" t="s">
        <v>15</v>
      </c>
      <c r="S23" s="19"/>
      <c r="T23" s="19"/>
      <c r="U23" s="19"/>
      <c r="V23" s="19">
        <f>COUNTIF(R11:X22,"P")*4</f>
        <v>56</v>
      </c>
      <c r="W23" s="19"/>
      <c r="X23" s="19"/>
      <c r="Y23" s="1"/>
      <c r="Z23" s="19" t="s">
        <v>15</v>
      </c>
      <c r="AA23" s="19"/>
      <c r="AB23" s="19"/>
      <c r="AC23" s="19"/>
      <c r="AD23" s="19">
        <f>COUNTIF(Z11:AF22,"P")*4</f>
        <v>56</v>
      </c>
      <c r="AE23" s="19"/>
      <c r="AF23" s="19"/>
      <c r="AG23" t="s">
        <v>11</v>
      </c>
      <c r="AH23">
        <f>SUM(F23:AD23)</f>
        <v>168</v>
      </c>
    </row>
    <row r="24" spans="2:36" ht="13.5" customHeight="1" x14ac:dyDescent="0.25">
      <c r="B24" s="19" t="s">
        <v>16</v>
      </c>
      <c r="C24" s="19"/>
      <c r="D24" s="19"/>
      <c r="E24" s="19"/>
      <c r="F24" s="19">
        <f>COUNTIF(B11:H22,"T")*4</f>
        <v>60</v>
      </c>
      <c r="G24" s="19"/>
      <c r="H24" s="19"/>
      <c r="I24" s="1"/>
      <c r="J24" s="19" t="s">
        <v>16</v>
      </c>
      <c r="K24" s="19"/>
      <c r="L24" s="19"/>
      <c r="M24" s="19"/>
      <c r="N24" s="19">
        <f>COUNTIF(J11:P22,"T")*4</f>
        <v>28</v>
      </c>
      <c r="O24" s="19"/>
      <c r="P24" s="19"/>
      <c r="R24" s="19" t="s">
        <v>16</v>
      </c>
      <c r="S24" s="19"/>
      <c r="T24" s="19"/>
      <c r="U24" s="19"/>
      <c r="V24" s="19">
        <f>COUNTIF(R11:X22,"T")*4</f>
        <v>28</v>
      </c>
      <c r="W24" s="19"/>
      <c r="X24" s="19"/>
      <c r="Y24" s="1"/>
      <c r="Z24" s="19" t="s">
        <v>16</v>
      </c>
      <c r="AA24" s="19"/>
      <c r="AB24" s="19"/>
      <c r="AC24" s="19"/>
      <c r="AD24" s="19">
        <f>COUNTIF(Z11:AF22,"T")*4</f>
        <v>32</v>
      </c>
      <c r="AE24" s="19"/>
      <c r="AF24" s="19"/>
      <c r="AG24" t="s">
        <v>2</v>
      </c>
      <c r="AH24">
        <f>SUM(F24:AD24)</f>
        <v>148</v>
      </c>
    </row>
    <row r="25" spans="2:36" ht="13.5" customHeight="1" thickBot="1" x14ac:dyDescent="0.3"/>
    <row r="26" spans="2:36" ht="13.5" customHeight="1" thickBot="1" x14ac:dyDescent="0.3">
      <c r="B26" s="56">
        <f>AA9+1</f>
        <v>43282</v>
      </c>
      <c r="C26" s="57"/>
      <c r="D26" s="57"/>
      <c r="E26" s="57"/>
      <c r="F26" s="57"/>
      <c r="G26" s="57"/>
      <c r="H26" s="58"/>
      <c r="I26" s="32"/>
      <c r="J26" s="56">
        <f>C27+1</f>
        <v>43313</v>
      </c>
      <c r="K26" s="57"/>
      <c r="L26" s="57"/>
      <c r="M26" s="57"/>
      <c r="N26" s="57"/>
      <c r="O26" s="57"/>
      <c r="P26" s="58"/>
      <c r="Q26" s="3"/>
      <c r="R26" s="56">
        <f>K27+1</f>
        <v>43344</v>
      </c>
      <c r="S26" s="57"/>
      <c r="T26" s="57"/>
      <c r="U26" s="57"/>
      <c r="V26" s="57"/>
      <c r="W26" s="57"/>
      <c r="X26" s="58"/>
      <c r="Y26" s="32"/>
      <c r="Z26" s="56">
        <f>S27+1</f>
        <v>43374</v>
      </c>
      <c r="AA26" s="57"/>
      <c r="AB26" s="57"/>
      <c r="AC26" s="57"/>
      <c r="AD26" s="57"/>
      <c r="AE26" s="57"/>
      <c r="AF26" s="58"/>
    </row>
    <row r="27" spans="2:36" ht="13.5" hidden="1" customHeight="1" thickBot="1" x14ac:dyDescent="0.3">
      <c r="B27" s="39">
        <f>WEEKDAY(B26)</f>
        <v>1</v>
      </c>
      <c r="C27" s="40">
        <f>EOMONTH(B26,0)</f>
        <v>43312</v>
      </c>
      <c r="D27" s="26"/>
      <c r="E27" s="26"/>
      <c r="F27" s="26"/>
      <c r="G27" s="26"/>
      <c r="H27" s="10"/>
      <c r="I27" s="32"/>
      <c r="J27" s="39">
        <f>WEEKDAY(J26)</f>
        <v>4</v>
      </c>
      <c r="K27" s="40">
        <f>EOMONTH(J26,0)</f>
        <v>43343</v>
      </c>
      <c r="L27" s="26"/>
      <c r="M27" s="26"/>
      <c r="N27" s="26"/>
      <c r="O27" s="26"/>
      <c r="P27" s="10"/>
      <c r="Q27" s="3"/>
      <c r="R27" s="39">
        <f>WEEKDAY(R26)</f>
        <v>7</v>
      </c>
      <c r="S27" s="40">
        <f>EOMONTH(R26,0)</f>
        <v>43373</v>
      </c>
      <c r="T27" s="26"/>
      <c r="U27" s="26"/>
      <c r="V27" s="26"/>
      <c r="W27" s="26"/>
      <c r="X27" s="10"/>
      <c r="Y27" s="32"/>
      <c r="Z27" s="39">
        <f>WEEKDAY(Z26)</f>
        <v>2</v>
      </c>
      <c r="AA27" s="40">
        <f>EOMONTH(Z26,0)</f>
        <v>43404</v>
      </c>
      <c r="AB27" s="26"/>
      <c r="AC27" s="26"/>
      <c r="AD27" s="26"/>
      <c r="AE27" s="26"/>
      <c r="AF27" s="10"/>
    </row>
    <row r="28" spans="2:36" ht="13.5" customHeight="1" x14ac:dyDescent="0.25">
      <c r="B28" s="41" t="s">
        <v>0</v>
      </c>
      <c r="C28" s="11" t="s">
        <v>1</v>
      </c>
      <c r="D28" s="11" t="s">
        <v>2</v>
      </c>
      <c r="E28" s="11" t="s">
        <v>3</v>
      </c>
      <c r="F28" s="11" t="s">
        <v>3</v>
      </c>
      <c r="G28" s="11" t="s">
        <v>1</v>
      </c>
      <c r="H28" s="14" t="s">
        <v>1</v>
      </c>
      <c r="I28" s="32"/>
      <c r="J28" s="41" t="s">
        <v>0</v>
      </c>
      <c r="K28" s="11" t="s">
        <v>1</v>
      </c>
      <c r="L28" s="11" t="s">
        <v>2</v>
      </c>
      <c r="M28" s="11" t="s">
        <v>3</v>
      </c>
      <c r="N28" s="11" t="s">
        <v>3</v>
      </c>
      <c r="O28" s="11" t="s">
        <v>1</v>
      </c>
      <c r="P28" s="14" t="s">
        <v>1</v>
      </c>
      <c r="Q28" s="3"/>
      <c r="R28" s="41" t="s">
        <v>0</v>
      </c>
      <c r="S28" s="11" t="s">
        <v>1</v>
      </c>
      <c r="T28" s="11" t="s">
        <v>2</v>
      </c>
      <c r="U28" s="11" t="s">
        <v>3</v>
      </c>
      <c r="V28" s="11" t="s">
        <v>3</v>
      </c>
      <c r="W28" s="11" t="s">
        <v>1</v>
      </c>
      <c r="X28" s="14" t="s">
        <v>1</v>
      </c>
      <c r="Y28" s="32"/>
      <c r="Z28" s="41" t="s">
        <v>0</v>
      </c>
      <c r="AA28" s="11" t="s">
        <v>1</v>
      </c>
      <c r="AB28" s="11" t="s">
        <v>2</v>
      </c>
      <c r="AC28" s="11" t="s">
        <v>3</v>
      </c>
      <c r="AD28" s="11" t="s">
        <v>3</v>
      </c>
      <c r="AE28" s="11" t="s">
        <v>1</v>
      </c>
      <c r="AF28" s="14" t="s">
        <v>1</v>
      </c>
    </row>
    <row r="29" spans="2:36" ht="13.5" customHeight="1" x14ac:dyDescent="0.25">
      <c r="B29" s="42">
        <f>IF(B27=1,B26,"")</f>
        <v>43282</v>
      </c>
      <c r="C29" s="29">
        <f>IF(B29="",IF(B27=2,B26,""),B29+1)</f>
        <v>43283</v>
      </c>
      <c r="D29" s="29">
        <f>IF(C29="",IF(B27=3,B26,""),C29+1)</f>
        <v>43284</v>
      </c>
      <c r="E29" s="29">
        <f>IF(D29="",IF(B27=4,B26,""),D29+1)</f>
        <v>43285</v>
      </c>
      <c r="F29" s="29">
        <f>IF(E29="",IF(B27=5,B26,""),E29+1)</f>
        <v>43286</v>
      </c>
      <c r="G29" s="29">
        <f>IF(F29="",IF(B27=6,B26,""),F29+1)</f>
        <v>43287</v>
      </c>
      <c r="H29" s="43">
        <f>IF(G29="",IF(B27=7,B26,""),G29+1)</f>
        <v>43288</v>
      </c>
      <c r="I29" s="16"/>
      <c r="J29" s="42" t="str">
        <f>IF(J27=1,J26,"")</f>
        <v/>
      </c>
      <c r="K29" s="29" t="str">
        <f>IF(J29="",IF(J27=2,J26,""),J29+1)</f>
        <v/>
      </c>
      <c r="L29" s="29" t="str">
        <f>IF(K29="",IF(J27=3,J26,""),K29+1)</f>
        <v/>
      </c>
      <c r="M29" s="29">
        <f>IF(L29="",IF(J27=4,J26,""),L29+1)</f>
        <v>43313</v>
      </c>
      <c r="N29" s="29">
        <f>IF(M29="",IF(J27=5,J26,""),M29+1)</f>
        <v>43314</v>
      </c>
      <c r="O29" s="29">
        <f>IF(N29="",IF(J27=6,J26,""),N29+1)</f>
        <v>43315</v>
      </c>
      <c r="P29" s="43">
        <f>IF(O29="",IF(J27=7,J26,""),O29+1)</f>
        <v>43316</v>
      </c>
      <c r="Q29" s="17"/>
      <c r="R29" s="42" t="str">
        <f>IF(R27=1,R26,"")</f>
        <v/>
      </c>
      <c r="S29" s="29" t="str">
        <f>IF(R29="",IF(R27=2,R26,""),R29+1)</f>
        <v/>
      </c>
      <c r="T29" s="29" t="str">
        <f>IF(S29="",IF(R27=3,R26,""),S29+1)</f>
        <v/>
      </c>
      <c r="U29" s="29" t="str">
        <f>IF(T29="",IF(R27=4,R26,""),T29+1)</f>
        <v/>
      </c>
      <c r="V29" s="29" t="str">
        <f>IF(U29="",IF(R27=5,R26,""),U29+1)</f>
        <v/>
      </c>
      <c r="W29" s="29" t="str">
        <f>IF(V29="",IF(R27=6,R26,""),V29+1)</f>
        <v/>
      </c>
      <c r="X29" s="43">
        <f>IF(W29="",IF(R27=7,R26,""),W29+1)</f>
        <v>43344</v>
      </c>
      <c r="Y29" s="17"/>
      <c r="Z29" s="42" t="str">
        <f>IF(Z27=1,Z26,"")</f>
        <v/>
      </c>
      <c r="AA29" s="29">
        <f>IF(Z29="",IF(Z27=2,Z26,""),Z29+1)</f>
        <v>43374</v>
      </c>
      <c r="AB29" s="29">
        <f>IF(AA29="",IF(Z27=3,Z26,""),AA29+1)</f>
        <v>43375</v>
      </c>
      <c r="AC29" s="29">
        <f>IF(AB29="",IF(Z27=4,Z26,""),AB29+1)</f>
        <v>43376</v>
      </c>
      <c r="AD29" s="29">
        <f>IF(AC29="",IF(Z27=5,Z26,""),AC29+1)</f>
        <v>43377</v>
      </c>
      <c r="AE29" s="29">
        <f>IF(AD29="",IF(Z27=6,Z26,""),AD29+1)</f>
        <v>43378</v>
      </c>
      <c r="AF29" s="43">
        <f>IF(AE29="",IF(Z27=7,Z26,""),AE29+1)</f>
        <v>43379</v>
      </c>
    </row>
    <row r="30" spans="2:36" ht="13.5" customHeight="1" x14ac:dyDescent="0.25">
      <c r="B30" s="44"/>
      <c r="C30" s="13" t="s">
        <v>18</v>
      </c>
      <c r="D30" s="13" t="s">
        <v>17</v>
      </c>
      <c r="E30" s="13" t="s">
        <v>17</v>
      </c>
      <c r="F30" s="13" t="s">
        <v>18</v>
      </c>
      <c r="G30" s="13" t="s">
        <v>17</v>
      </c>
      <c r="H30" s="45"/>
      <c r="I30" s="16"/>
      <c r="J30" s="44"/>
      <c r="K30" s="12" t="s">
        <v>18</v>
      </c>
      <c r="L30" s="12" t="s">
        <v>17</v>
      </c>
      <c r="M30" s="12" t="s">
        <v>17</v>
      </c>
      <c r="N30" s="12" t="s">
        <v>18</v>
      </c>
      <c r="O30" s="12" t="s">
        <v>11</v>
      </c>
      <c r="P30" s="45"/>
      <c r="Q30" s="17"/>
      <c r="R30" s="44"/>
      <c r="S30" s="12"/>
      <c r="T30" s="12"/>
      <c r="U30" s="12"/>
      <c r="V30" s="12" t="s">
        <v>11</v>
      </c>
      <c r="W30" s="12" t="s">
        <v>11</v>
      </c>
      <c r="X30" s="45"/>
      <c r="Y30" s="17"/>
      <c r="Z30" s="44"/>
      <c r="AA30" s="12"/>
      <c r="AB30" s="12"/>
      <c r="AC30" s="12"/>
      <c r="AD30" s="12" t="s">
        <v>11</v>
      </c>
      <c r="AE30" s="12" t="s">
        <v>11</v>
      </c>
      <c r="AF30" s="45"/>
    </row>
    <row r="31" spans="2:36" ht="13.5" customHeight="1" x14ac:dyDescent="0.25">
      <c r="B31" s="42">
        <f>H29+1</f>
        <v>43289</v>
      </c>
      <c r="C31" s="30">
        <f>B31+1</f>
        <v>43290</v>
      </c>
      <c r="D31" s="30">
        <f t="shared" ref="D31" si="50">C31+1</f>
        <v>43291</v>
      </c>
      <c r="E31" s="30">
        <f t="shared" ref="E31" si="51">D31+1</f>
        <v>43292</v>
      </c>
      <c r="F31" s="30">
        <f t="shared" ref="F31" si="52">E31+1</f>
        <v>43293</v>
      </c>
      <c r="G31" s="30">
        <f t="shared" ref="G31" si="53">F31+1</f>
        <v>43294</v>
      </c>
      <c r="H31" s="43">
        <f t="shared" ref="H31" si="54">G31+1</f>
        <v>43295</v>
      </c>
      <c r="I31" s="16"/>
      <c r="J31" s="42">
        <f>P29+1</f>
        <v>43317</v>
      </c>
      <c r="K31" s="30">
        <f>J31+1</f>
        <v>43318</v>
      </c>
      <c r="L31" s="30">
        <f t="shared" ref="L31" si="55">K31+1</f>
        <v>43319</v>
      </c>
      <c r="M31" s="30">
        <f t="shared" ref="M31" si="56">L31+1</f>
        <v>43320</v>
      </c>
      <c r="N31" s="30">
        <f t="shared" ref="N31" si="57">M31+1</f>
        <v>43321</v>
      </c>
      <c r="O31" s="30">
        <f t="shared" ref="O31" si="58">N31+1</f>
        <v>43322</v>
      </c>
      <c r="P31" s="43">
        <f t="shared" ref="P31" si="59">O31+1</f>
        <v>43323</v>
      </c>
      <c r="Q31" s="17"/>
      <c r="R31" s="42">
        <f>X29+1</f>
        <v>43345</v>
      </c>
      <c r="S31" s="30">
        <f>R31+1</f>
        <v>43346</v>
      </c>
      <c r="T31" s="30">
        <f t="shared" ref="T31" si="60">S31+1</f>
        <v>43347</v>
      </c>
      <c r="U31" s="30">
        <f t="shared" ref="U31" si="61">T31+1</f>
        <v>43348</v>
      </c>
      <c r="V31" s="30">
        <f t="shared" ref="V31" si="62">U31+1</f>
        <v>43349</v>
      </c>
      <c r="W31" s="30">
        <f t="shared" ref="W31" si="63">V31+1</f>
        <v>43350</v>
      </c>
      <c r="X31" s="43">
        <f t="shared" ref="X31" si="64">W31+1</f>
        <v>43351</v>
      </c>
      <c r="Y31" s="18"/>
      <c r="Z31" s="42">
        <f>AF29+1</f>
        <v>43380</v>
      </c>
      <c r="AA31" s="30">
        <f>Z31+1</f>
        <v>43381</v>
      </c>
      <c r="AB31" s="30">
        <f t="shared" ref="AB31" si="65">AA31+1</f>
        <v>43382</v>
      </c>
      <c r="AC31" s="30">
        <f t="shared" ref="AC31" si="66">AB31+1</f>
        <v>43383</v>
      </c>
      <c r="AD31" s="30">
        <f t="shared" ref="AD31" si="67">AC31+1</f>
        <v>43384</v>
      </c>
      <c r="AE31" s="30">
        <f t="shared" ref="AE31" si="68">AD31+1</f>
        <v>43385</v>
      </c>
      <c r="AF31" s="43">
        <f t="shared" ref="AF31" si="69">AE31+1</f>
        <v>43386</v>
      </c>
    </row>
    <row r="32" spans="2:36" ht="13.5" customHeight="1" x14ac:dyDescent="0.25">
      <c r="B32" s="46"/>
      <c r="C32" s="13" t="s">
        <v>18</v>
      </c>
      <c r="D32" s="13" t="s">
        <v>17</v>
      </c>
      <c r="E32" s="13" t="s">
        <v>17</v>
      </c>
      <c r="F32" s="13" t="s">
        <v>18</v>
      </c>
      <c r="G32" s="13" t="s">
        <v>17</v>
      </c>
      <c r="H32" s="47"/>
      <c r="I32" s="16"/>
      <c r="J32" s="46"/>
      <c r="K32" s="13" t="s">
        <v>18</v>
      </c>
      <c r="L32" s="13" t="s">
        <v>17</v>
      </c>
      <c r="M32" s="13" t="s">
        <v>17</v>
      </c>
      <c r="N32" s="13" t="s">
        <v>18</v>
      </c>
      <c r="O32" s="13" t="s">
        <v>17</v>
      </c>
      <c r="P32" s="47"/>
      <c r="Q32" s="17"/>
      <c r="R32" s="46"/>
      <c r="S32" s="13" t="s">
        <v>18</v>
      </c>
      <c r="T32" s="13" t="s">
        <v>17</v>
      </c>
      <c r="U32" s="13" t="s">
        <v>17</v>
      </c>
      <c r="V32" s="13" t="s">
        <v>18</v>
      </c>
      <c r="W32" s="13" t="s">
        <v>17</v>
      </c>
      <c r="X32" s="47"/>
      <c r="Y32" s="18"/>
      <c r="Z32" s="46"/>
      <c r="AA32" s="13" t="s">
        <v>18</v>
      </c>
      <c r="AB32" s="13" t="s">
        <v>17</v>
      </c>
      <c r="AC32" s="13" t="s">
        <v>17</v>
      </c>
      <c r="AD32" s="13" t="s">
        <v>18</v>
      </c>
      <c r="AE32" s="13" t="s">
        <v>17</v>
      </c>
      <c r="AF32" s="47"/>
    </row>
    <row r="33" spans="2:34" ht="13.5" customHeight="1" x14ac:dyDescent="0.25">
      <c r="B33" s="42">
        <f>H31+1</f>
        <v>43296</v>
      </c>
      <c r="C33" s="30">
        <f>B33+1</f>
        <v>43297</v>
      </c>
      <c r="D33" s="30">
        <f t="shared" ref="D33" si="70">C33+1</f>
        <v>43298</v>
      </c>
      <c r="E33" s="30">
        <f t="shared" ref="E33" si="71">D33+1</f>
        <v>43299</v>
      </c>
      <c r="F33" s="30">
        <f t="shared" ref="F33" si="72">E33+1</f>
        <v>43300</v>
      </c>
      <c r="G33" s="30">
        <f t="shared" ref="G33" si="73">F33+1</f>
        <v>43301</v>
      </c>
      <c r="H33" s="43">
        <f t="shared" ref="H33" si="74">G33+1</f>
        <v>43302</v>
      </c>
      <c r="I33" s="16"/>
      <c r="J33" s="42">
        <f>P31+1</f>
        <v>43324</v>
      </c>
      <c r="K33" s="30">
        <f>J33+1</f>
        <v>43325</v>
      </c>
      <c r="L33" s="30">
        <f t="shared" ref="L33" si="75">K33+1</f>
        <v>43326</v>
      </c>
      <c r="M33" s="30">
        <f t="shared" ref="M33" si="76">L33+1</f>
        <v>43327</v>
      </c>
      <c r="N33" s="30">
        <f t="shared" ref="N33" si="77">M33+1</f>
        <v>43328</v>
      </c>
      <c r="O33" s="30">
        <f t="shared" ref="O33" si="78">N33+1</f>
        <v>43329</v>
      </c>
      <c r="P33" s="43">
        <f t="shared" ref="P33" si="79">O33+1</f>
        <v>43330</v>
      </c>
      <c r="Q33" s="17"/>
      <c r="R33" s="42">
        <f>X31+1</f>
        <v>43352</v>
      </c>
      <c r="S33" s="30">
        <f>R33+1</f>
        <v>43353</v>
      </c>
      <c r="T33" s="30">
        <f t="shared" ref="T33" si="80">S33+1</f>
        <v>43354</v>
      </c>
      <c r="U33" s="30">
        <f t="shared" ref="U33" si="81">T33+1</f>
        <v>43355</v>
      </c>
      <c r="V33" s="30">
        <f t="shared" ref="V33" si="82">U33+1</f>
        <v>43356</v>
      </c>
      <c r="W33" s="30">
        <f t="shared" ref="W33" si="83">V33+1</f>
        <v>43357</v>
      </c>
      <c r="X33" s="43">
        <f t="shared" ref="X33" si="84">W33+1</f>
        <v>43358</v>
      </c>
      <c r="Y33" s="18"/>
      <c r="Z33" s="42">
        <f>AF31+1</f>
        <v>43387</v>
      </c>
      <c r="AA33" s="30">
        <f>Z33+1</f>
        <v>43388</v>
      </c>
      <c r="AB33" s="30">
        <f t="shared" ref="AB33" si="85">AA33+1</f>
        <v>43389</v>
      </c>
      <c r="AC33" s="30">
        <f t="shared" ref="AC33" si="86">AB33+1</f>
        <v>43390</v>
      </c>
      <c r="AD33" s="30">
        <f t="shared" ref="AD33" si="87">AC33+1</f>
        <v>43391</v>
      </c>
      <c r="AE33" s="30">
        <f t="shared" ref="AE33" si="88">AD33+1</f>
        <v>43392</v>
      </c>
      <c r="AF33" s="43">
        <f t="shared" ref="AF33" si="89">AE33+1</f>
        <v>43393</v>
      </c>
    </row>
    <row r="34" spans="2:34" ht="13.5" customHeight="1" x14ac:dyDescent="0.25">
      <c r="B34" s="46"/>
      <c r="C34" s="13" t="s">
        <v>18</v>
      </c>
      <c r="D34" s="13" t="s">
        <v>17</v>
      </c>
      <c r="E34" s="13" t="s">
        <v>17</v>
      </c>
      <c r="F34" s="13" t="s">
        <v>18</v>
      </c>
      <c r="G34" s="13" t="s">
        <v>17</v>
      </c>
      <c r="H34" s="47"/>
      <c r="I34" s="16"/>
      <c r="J34" s="46"/>
      <c r="K34" s="13" t="s">
        <v>18</v>
      </c>
      <c r="L34" s="13" t="s">
        <v>17</v>
      </c>
      <c r="M34" s="13" t="s">
        <v>17</v>
      </c>
      <c r="N34" s="13" t="s">
        <v>18</v>
      </c>
      <c r="O34" s="13" t="s">
        <v>17</v>
      </c>
      <c r="P34" s="47"/>
      <c r="Q34" s="17"/>
      <c r="R34" s="46"/>
      <c r="S34" s="13" t="s">
        <v>18</v>
      </c>
      <c r="T34" s="13" t="s">
        <v>17</v>
      </c>
      <c r="U34" s="13" t="s">
        <v>17</v>
      </c>
      <c r="V34" s="13" t="s">
        <v>18</v>
      </c>
      <c r="W34" s="13" t="s">
        <v>17</v>
      </c>
      <c r="X34" s="47"/>
      <c r="Y34" s="18"/>
      <c r="Z34" s="46"/>
      <c r="AA34" s="13" t="s">
        <v>18</v>
      </c>
      <c r="AB34" s="13" t="s">
        <v>17</v>
      </c>
      <c r="AC34" s="13" t="s">
        <v>17</v>
      </c>
      <c r="AD34" s="13" t="s">
        <v>18</v>
      </c>
      <c r="AE34" s="13" t="s">
        <v>17</v>
      </c>
      <c r="AF34" s="47"/>
    </row>
    <row r="35" spans="2:34" ht="13.5" customHeight="1" x14ac:dyDescent="0.25">
      <c r="B35" s="42">
        <f>H33+1</f>
        <v>43303</v>
      </c>
      <c r="C35" s="30">
        <f>B35+1</f>
        <v>43304</v>
      </c>
      <c r="D35" s="30">
        <f t="shared" ref="D35" si="90">C35+1</f>
        <v>43305</v>
      </c>
      <c r="E35" s="30">
        <f t="shared" ref="E35" si="91">D35+1</f>
        <v>43306</v>
      </c>
      <c r="F35" s="30">
        <f t="shared" ref="F35" si="92">E35+1</f>
        <v>43307</v>
      </c>
      <c r="G35" s="30">
        <f t="shared" ref="G35" si="93">F35+1</f>
        <v>43308</v>
      </c>
      <c r="H35" s="43">
        <f t="shared" ref="H35" si="94">G35+1</f>
        <v>43309</v>
      </c>
      <c r="I35" s="16"/>
      <c r="J35" s="42">
        <f>P33+1</f>
        <v>43331</v>
      </c>
      <c r="K35" s="30">
        <f>J35+1</f>
        <v>43332</v>
      </c>
      <c r="L35" s="30">
        <f t="shared" ref="L35" si="95">K35+1</f>
        <v>43333</v>
      </c>
      <c r="M35" s="30">
        <f t="shared" ref="M35" si="96">L35+1</f>
        <v>43334</v>
      </c>
      <c r="N35" s="30">
        <f t="shared" ref="N35" si="97">M35+1</f>
        <v>43335</v>
      </c>
      <c r="O35" s="30">
        <f t="shared" ref="O35" si="98">N35+1</f>
        <v>43336</v>
      </c>
      <c r="P35" s="43">
        <f t="shared" ref="P35" si="99">O35+1</f>
        <v>43337</v>
      </c>
      <c r="Q35" s="17"/>
      <c r="R35" s="42">
        <f>X33+1</f>
        <v>43359</v>
      </c>
      <c r="S35" s="30">
        <f>R35+1</f>
        <v>43360</v>
      </c>
      <c r="T35" s="30">
        <f t="shared" ref="T35" si="100">S35+1</f>
        <v>43361</v>
      </c>
      <c r="U35" s="30">
        <f t="shared" ref="U35" si="101">T35+1</f>
        <v>43362</v>
      </c>
      <c r="V35" s="30">
        <f t="shared" ref="V35" si="102">U35+1</f>
        <v>43363</v>
      </c>
      <c r="W35" s="30">
        <f t="shared" ref="W35" si="103">V35+1</f>
        <v>43364</v>
      </c>
      <c r="X35" s="43">
        <f t="shared" ref="X35" si="104">W35+1</f>
        <v>43365</v>
      </c>
      <c r="Y35" s="18"/>
      <c r="Z35" s="42">
        <f>AF33+1</f>
        <v>43394</v>
      </c>
      <c r="AA35" s="30">
        <f>Z35+1</f>
        <v>43395</v>
      </c>
      <c r="AB35" s="30">
        <f t="shared" ref="AB35" si="105">AA35+1</f>
        <v>43396</v>
      </c>
      <c r="AC35" s="30">
        <f t="shared" ref="AC35" si="106">AB35+1</f>
        <v>43397</v>
      </c>
      <c r="AD35" s="30">
        <f t="shared" ref="AD35" si="107">AC35+1</f>
        <v>43398</v>
      </c>
      <c r="AE35" s="30">
        <f t="shared" ref="AE35" si="108">AD35+1</f>
        <v>43399</v>
      </c>
      <c r="AF35" s="43">
        <f t="shared" ref="AF35" si="109">AE35+1</f>
        <v>43400</v>
      </c>
    </row>
    <row r="36" spans="2:34" ht="13.5" customHeight="1" x14ac:dyDescent="0.25">
      <c r="B36" s="46"/>
      <c r="C36" s="13" t="s">
        <v>18</v>
      </c>
      <c r="D36" s="13" t="s">
        <v>17</v>
      </c>
      <c r="E36" s="13" t="s">
        <v>17</v>
      </c>
      <c r="F36" s="13" t="s">
        <v>18</v>
      </c>
      <c r="G36" s="13" t="s">
        <v>17</v>
      </c>
      <c r="H36" s="47"/>
      <c r="I36" s="16"/>
      <c r="J36" s="46"/>
      <c r="K36" s="13" t="s">
        <v>18</v>
      </c>
      <c r="L36" s="13" t="s">
        <v>17</v>
      </c>
      <c r="M36" s="13" t="s">
        <v>17</v>
      </c>
      <c r="N36" s="13" t="s">
        <v>18</v>
      </c>
      <c r="O36" s="13" t="s">
        <v>17</v>
      </c>
      <c r="P36" s="47"/>
      <c r="Q36" s="17"/>
      <c r="R36" s="46"/>
      <c r="S36" s="13" t="s">
        <v>18</v>
      </c>
      <c r="T36" s="13" t="s">
        <v>17</v>
      </c>
      <c r="U36" s="13" t="s">
        <v>17</v>
      </c>
      <c r="V36" s="13" t="s">
        <v>18</v>
      </c>
      <c r="W36" s="13" t="s">
        <v>17</v>
      </c>
      <c r="X36" s="47"/>
      <c r="Y36" s="18"/>
      <c r="Z36" s="46"/>
      <c r="AA36" s="13" t="s">
        <v>18</v>
      </c>
      <c r="AB36" s="13" t="s">
        <v>17</v>
      </c>
      <c r="AC36" s="13" t="s">
        <v>17</v>
      </c>
      <c r="AD36" s="13" t="s">
        <v>18</v>
      </c>
      <c r="AE36" s="13" t="s">
        <v>17</v>
      </c>
      <c r="AF36" s="47"/>
    </row>
    <row r="37" spans="2:34" ht="13.5" customHeight="1" x14ac:dyDescent="0.25">
      <c r="B37" s="42">
        <f>IF(H35&gt;EOMONTH(B26,0),"",H35+1)</f>
        <v>43310</v>
      </c>
      <c r="C37" s="30">
        <f>IF(B37="","",IF(B37&gt;=C27,"",B37+1))</f>
        <v>43311</v>
      </c>
      <c r="D37" s="30">
        <f>IF(C37="","",IF(C37&gt;=C27,"",C37+1))</f>
        <v>43312</v>
      </c>
      <c r="E37" s="30" t="str">
        <f>IF(D37="","",IF(D37&gt;=EOMONTH(B26,0),"",D37+1))</f>
        <v/>
      </c>
      <c r="F37" s="30" t="str">
        <f>IF(E37="","",IF(E37&gt;=EOMONTH(B26,0),"",E37+1))</f>
        <v/>
      </c>
      <c r="G37" s="30" t="str">
        <f>IF(F37="","",IF(F37&gt;=EOMONTH(B26,0),"",F37+1))</f>
        <v/>
      </c>
      <c r="H37" s="43" t="str">
        <f>IF(G37="","",IF(G37&gt;=EOMONTH(B26,0),"",G37+1))</f>
        <v/>
      </c>
      <c r="I37" s="16"/>
      <c r="J37" s="42">
        <f>IF(P35&gt;EOMONTH(J26,0),"",P35+1)</f>
        <v>43338</v>
      </c>
      <c r="K37" s="30">
        <f>IF(J37="","",IF(J37&gt;=K27,"",J37+1))</f>
        <v>43339</v>
      </c>
      <c r="L37" s="30">
        <f>IF(K37="","",IF(K37&gt;=K27,"",K37+1))</f>
        <v>43340</v>
      </c>
      <c r="M37" s="30">
        <f>IF(L37="","",IF(L37&gt;=EOMONTH(J26,0),"",L37+1))</f>
        <v>43341</v>
      </c>
      <c r="N37" s="30">
        <f>IF(M37="","",IF(M37&gt;=EOMONTH(J26,0),"",M37+1))</f>
        <v>43342</v>
      </c>
      <c r="O37" s="30">
        <f>IF(N37="","",IF(N37&gt;=EOMONTH(J26,0),"",N37+1))</f>
        <v>43343</v>
      </c>
      <c r="P37" s="43" t="str">
        <f>IF(O37="","",IF(O37&gt;=EOMONTH(J26,0),"",O37+1))</f>
        <v/>
      </c>
      <c r="Q37" s="17"/>
      <c r="R37" s="42">
        <f>IF(X35&gt;EOMONTH(R26,0),"",X35+1)</f>
        <v>43366</v>
      </c>
      <c r="S37" s="30">
        <f>IF(R37="","",IF(R37&gt;=S27,"",R37+1))</f>
        <v>43367</v>
      </c>
      <c r="T37" s="30">
        <f>IF(S37="","",IF(S37&gt;=S27,"",S37+1))</f>
        <v>43368</v>
      </c>
      <c r="U37" s="30">
        <f>IF(T37="","",IF(T37&gt;=EOMONTH(R26,0),"",T37+1))</f>
        <v>43369</v>
      </c>
      <c r="V37" s="30">
        <f>IF(U37="","",IF(U37&gt;=EOMONTH(R26,0),"",U37+1))</f>
        <v>43370</v>
      </c>
      <c r="W37" s="30">
        <f>IF(V37="","",IF(V37&gt;=EOMONTH(R26,0),"",V37+1))</f>
        <v>43371</v>
      </c>
      <c r="X37" s="43">
        <f>IF(W37="","",IF(W37&gt;=EOMONTH(R26,0),"",W37+1))</f>
        <v>43372</v>
      </c>
      <c r="Y37" s="18"/>
      <c r="Z37" s="42">
        <f>IF(AF35&gt;EOMONTH(Z26,0),"",AF35+1)</f>
        <v>43401</v>
      </c>
      <c r="AA37" s="30">
        <f>IF(Z37="","",IF(Z37&gt;=AA27,"",Z37+1))</f>
        <v>43402</v>
      </c>
      <c r="AB37" s="30">
        <f>IF(AA37="","",IF(AA37&gt;=AA27,"",AA37+1))</f>
        <v>43403</v>
      </c>
      <c r="AC37" s="30">
        <f>IF(AB37="","",IF(AB37&gt;=EOMONTH(Z26,0),"",AB37+1))</f>
        <v>43404</v>
      </c>
      <c r="AD37" s="30" t="str">
        <f>IF(AC37="","",IF(AC37&gt;=EOMONTH(Z26,0),"",AC37+1))</f>
        <v/>
      </c>
      <c r="AE37" s="30" t="str">
        <f>IF(AD37="","",IF(AD37&gt;=EOMONTH(Z26,0),"",AD37+1))</f>
        <v/>
      </c>
      <c r="AF37" s="43" t="str">
        <f>IF(AE37="","",IF(AE37&gt;=EOMONTH(Z26,0),"",AE37+1))</f>
        <v/>
      </c>
    </row>
    <row r="38" spans="2:34" ht="13.5" customHeight="1" x14ac:dyDescent="0.25">
      <c r="B38" s="46"/>
      <c r="C38" s="13" t="s">
        <v>18</v>
      </c>
      <c r="D38" s="13" t="s">
        <v>17</v>
      </c>
      <c r="E38" s="13" t="s">
        <v>17</v>
      </c>
      <c r="F38" s="13" t="s">
        <v>18</v>
      </c>
      <c r="G38" s="13" t="s">
        <v>17</v>
      </c>
      <c r="H38" s="47"/>
      <c r="I38" s="16"/>
      <c r="J38" s="46"/>
      <c r="K38" s="13" t="s">
        <v>18</v>
      </c>
      <c r="L38" s="13"/>
      <c r="M38" s="13"/>
      <c r="N38" s="13"/>
      <c r="O38" s="13"/>
      <c r="P38" s="47"/>
      <c r="Q38" s="18"/>
      <c r="R38" s="46"/>
      <c r="S38" s="13" t="s">
        <v>18</v>
      </c>
      <c r="T38" s="13" t="s">
        <v>17</v>
      </c>
      <c r="U38" s="13" t="s">
        <v>17</v>
      </c>
      <c r="V38" s="13" t="s">
        <v>2</v>
      </c>
      <c r="W38" s="13" t="s">
        <v>17</v>
      </c>
      <c r="X38" s="47"/>
      <c r="Y38" s="17"/>
      <c r="Z38" s="46"/>
      <c r="AA38" s="13" t="s">
        <v>18</v>
      </c>
      <c r="AB38" s="13" t="s">
        <v>17</v>
      </c>
      <c r="AC38" s="13" t="s">
        <v>17</v>
      </c>
      <c r="AD38" s="13" t="s">
        <v>18</v>
      </c>
      <c r="AE38" s="13" t="s">
        <v>17</v>
      </c>
      <c r="AF38" s="47"/>
    </row>
    <row r="39" spans="2:34" ht="13.5" customHeight="1" x14ac:dyDescent="0.25">
      <c r="B39" s="42" t="str">
        <f>IF(H37&gt;=EOMONTH(B26,0),"",H37+1)</f>
        <v/>
      </c>
      <c r="C39" s="31" t="str">
        <f>IF(B39="","",IF(B39&gt;EOMONTH(B26,0),"",B39+1))</f>
        <v/>
      </c>
      <c r="D39" s="31" t="str">
        <f t="shared" ref="D39" si="110">IF(C39="","",IF(C39&lt;EOMONTH(C26,0),"",C39+1))</f>
        <v/>
      </c>
      <c r="E39" s="31" t="str">
        <f t="shared" ref="E39" si="111">IF(D39="","",IF(D39&lt;EOMONTH(D26,0),"",D39+1))</f>
        <v/>
      </c>
      <c r="F39" s="31" t="str">
        <f t="shared" ref="F39" si="112">IF(E39="","",IF(E39&lt;EOMONTH(E26,0),"",E39+1))</f>
        <v/>
      </c>
      <c r="G39" s="31" t="str">
        <f t="shared" ref="G39" si="113">IF(F39="","",IF(F39&lt;EOMONTH(F26,0),"",F39+1))</f>
        <v/>
      </c>
      <c r="H39" s="48" t="str">
        <f t="shared" ref="H39" si="114">IF(G39="","",IF(G39&lt;EOMONTH(G26,0),"",G39+1))</f>
        <v/>
      </c>
      <c r="I39" s="16"/>
      <c r="J39" s="42" t="str">
        <f>IF(P37&gt;=EOMONTH(J26,0),"",P37+1)</f>
        <v/>
      </c>
      <c r="K39" s="31" t="str">
        <f>IF(J39="","",IF(J39&gt;EOMONTH(J26,0),"",J39+1))</f>
        <v/>
      </c>
      <c r="L39" s="31" t="str">
        <f t="shared" ref="L39" si="115">IF(K39="","",IF(K39&lt;EOMONTH(K26,0),"",K39+1))</f>
        <v/>
      </c>
      <c r="M39" s="31" t="str">
        <f t="shared" ref="M39" si="116">IF(L39="","",IF(L39&lt;EOMONTH(L26,0),"",L39+1))</f>
        <v/>
      </c>
      <c r="N39" s="31" t="str">
        <f t="shared" ref="N39" si="117">IF(M39="","",IF(M39&lt;EOMONTH(M26,0),"",M39+1))</f>
        <v/>
      </c>
      <c r="O39" s="31" t="str">
        <f t="shared" ref="O39" si="118">IF(N39="","",IF(N39&lt;EOMONTH(N26,0),"",N39+1))</f>
        <v/>
      </c>
      <c r="P39" s="48" t="str">
        <f t="shared" ref="P39" si="119">IF(O39="","",IF(O39&lt;EOMONTH(O26,0),"",O39+1))</f>
        <v/>
      </c>
      <c r="Q39" s="18"/>
      <c r="R39" s="42">
        <f>IF(X37&gt;=EOMONTH(R26,0),"",X37+1)</f>
        <v>43373</v>
      </c>
      <c r="S39" s="31">
        <f>IF(R39="","",IF(R39&gt;EOMONTH(R26,0),"",R39+1))</f>
        <v>43374</v>
      </c>
      <c r="T39" s="31">
        <f t="shared" ref="T39" si="120">IF(S39="","",IF(S39&lt;EOMONTH(S26,0),"",S39+1))</f>
        <v>43375</v>
      </c>
      <c r="U39" s="31">
        <f t="shared" ref="U39" si="121">IF(T39="","",IF(T39&lt;EOMONTH(T26,0),"",T39+1))</f>
        <v>43376</v>
      </c>
      <c r="V39" s="31">
        <f t="shared" ref="V39" si="122">IF(U39="","",IF(U39&lt;EOMONTH(U26,0),"",U39+1))</f>
        <v>43377</v>
      </c>
      <c r="W39" s="31">
        <f t="shared" ref="W39" si="123">IF(V39="","",IF(V39&lt;EOMONTH(V26,0),"",V39+1))</f>
        <v>43378</v>
      </c>
      <c r="X39" s="48">
        <f t="shared" ref="X39" si="124">IF(W39="","",IF(W39&lt;EOMONTH(W26,0),"",W39+1))</f>
        <v>43379</v>
      </c>
      <c r="Y39" s="17"/>
      <c r="Z39" s="42" t="str">
        <f>IF(AF37&gt;=EOMONTH(Z26,0),"",AF37+1)</f>
        <v/>
      </c>
      <c r="AA39" s="31" t="str">
        <f>IF(Z39="","",IF(Z39&gt;EOMONTH(Z26,0),"",Z39+1))</f>
        <v/>
      </c>
      <c r="AB39" s="31" t="str">
        <f t="shared" ref="AB39" si="125">IF(AA39="","",IF(AA39&lt;EOMONTH(AA26,0),"",AA39+1))</f>
        <v/>
      </c>
      <c r="AC39" s="31" t="str">
        <f t="shared" ref="AC39" si="126">IF(AB39="","",IF(AB39&lt;EOMONTH(AB26,0),"",AB39+1))</f>
        <v/>
      </c>
      <c r="AD39" s="31" t="str">
        <f t="shared" ref="AD39" si="127">IF(AC39="","",IF(AC39&lt;EOMONTH(AC26,0),"",AC39+1))</f>
        <v/>
      </c>
      <c r="AE39" s="31" t="str">
        <f t="shared" ref="AE39" si="128">IF(AD39="","",IF(AD39&lt;EOMONTH(AD26,0),"",AD39+1))</f>
        <v/>
      </c>
      <c r="AF39" s="48" t="str">
        <f>IF(AE39="","",IF(AE39&lt;EOMONTH(Z26,0),"",AE39+1))</f>
        <v/>
      </c>
    </row>
    <row r="40" spans="2:34" ht="13.5" customHeight="1" thickBot="1" x14ac:dyDescent="0.3">
      <c r="B40" s="49"/>
      <c r="C40" s="50"/>
      <c r="D40" s="50"/>
      <c r="E40" s="50"/>
      <c r="F40" s="50"/>
      <c r="G40" s="50"/>
      <c r="H40" s="51"/>
      <c r="I40" s="1"/>
      <c r="J40" s="49"/>
      <c r="K40" s="50"/>
      <c r="L40" s="50"/>
      <c r="M40" s="50"/>
      <c r="N40" s="50"/>
      <c r="O40" s="50"/>
      <c r="P40" s="51"/>
      <c r="R40" s="49"/>
      <c r="S40" s="50"/>
      <c r="T40" s="50"/>
      <c r="U40" s="50"/>
      <c r="V40" s="50"/>
      <c r="W40" s="50"/>
      <c r="X40" s="51"/>
      <c r="Y40" s="1"/>
      <c r="Z40" s="49"/>
      <c r="AA40" s="50"/>
      <c r="AB40" s="50"/>
      <c r="AC40" s="50"/>
      <c r="AD40" s="50"/>
      <c r="AE40" s="50"/>
      <c r="AF40" s="51"/>
    </row>
    <row r="41" spans="2:34" ht="13.5" customHeight="1" x14ac:dyDescent="0.25">
      <c r="B41" s="19" t="s">
        <v>15</v>
      </c>
      <c r="C41" s="19"/>
      <c r="D41" s="19"/>
      <c r="E41" s="19"/>
      <c r="F41" s="19">
        <f>COUNTIF(B29:H40,"P")*4</f>
        <v>60</v>
      </c>
      <c r="G41" s="19"/>
      <c r="H41" s="19"/>
      <c r="I41" s="1"/>
      <c r="J41" s="19" t="s">
        <v>15</v>
      </c>
      <c r="K41" s="19"/>
      <c r="L41" s="19"/>
      <c r="M41" s="19"/>
      <c r="N41" s="19">
        <f>COUNTIF(J29:P40,"P")*4</f>
        <v>48</v>
      </c>
      <c r="O41" s="19"/>
      <c r="P41" s="19"/>
      <c r="R41" s="19" t="s">
        <v>15</v>
      </c>
      <c r="S41" s="19"/>
      <c r="T41" s="19"/>
      <c r="U41" s="19"/>
      <c r="V41" s="19">
        <f>COUNTIF(R29:X40,"P")*4</f>
        <v>56</v>
      </c>
      <c r="W41" s="19"/>
      <c r="X41" s="19"/>
      <c r="Y41" s="1"/>
      <c r="Z41" s="19" t="s">
        <v>15</v>
      </c>
      <c r="AA41" s="19"/>
      <c r="AB41" s="19"/>
      <c r="AC41" s="19"/>
      <c r="AD41" s="19">
        <f>COUNTIF(Z29:AF40,"P")*4</f>
        <v>56</v>
      </c>
      <c r="AE41" s="19"/>
      <c r="AF41" s="19"/>
      <c r="AG41" t="s">
        <v>11</v>
      </c>
      <c r="AH41">
        <f>SUM(F41:AD41)</f>
        <v>220</v>
      </c>
    </row>
    <row r="42" spans="2:34" ht="13.5" customHeight="1" x14ac:dyDescent="0.25">
      <c r="B42" s="19" t="s">
        <v>16</v>
      </c>
      <c r="C42" s="19"/>
      <c r="D42" s="19"/>
      <c r="E42" s="19"/>
      <c r="F42" s="19">
        <f>COUNTIF(B29:H40,"T")*4</f>
        <v>40</v>
      </c>
      <c r="G42" s="19"/>
      <c r="H42" s="19"/>
      <c r="I42" s="1"/>
      <c r="J42" s="19" t="s">
        <v>16</v>
      </c>
      <c r="K42" s="19"/>
      <c r="L42" s="19"/>
      <c r="M42" s="19"/>
      <c r="N42" s="19">
        <f>COUNTIF(J29:P40,"T")*4</f>
        <v>36</v>
      </c>
      <c r="O42" s="19"/>
      <c r="P42" s="19"/>
      <c r="R42" s="19" t="s">
        <v>16</v>
      </c>
      <c r="S42" s="19"/>
      <c r="T42" s="19"/>
      <c r="U42" s="19"/>
      <c r="V42" s="19">
        <f>COUNTIF(R29:X40,"T")*4</f>
        <v>32</v>
      </c>
      <c r="W42" s="19"/>
      <c r="X42" s="19"/>
      <c r="Y42" s="1"/>
      <c r="Z42" s="19" t="s">
        <v>16</v>
      </c>
      <c r="AA42" s="19"/>
      <c r="AB42" s="19"/>
      <c r="AC42" s="19"/>
      <c r="AD42" s="19">
        <f>COUNTIF(Z29:AF40,"T")*4</f>
        <v>32</v>
      </c>
      <c r="AE42" s="19"/>
      <c r="AF42" s="19"/>
      <c r="AG42" t="s">
        <v>2</v>
      </c>
      <c r="AH42">
        <f>SUM(F42:AD42)</f>
        <v>140</v>
      </c>
    </row>
    <row r="43" spans="2:34" ht="13.5" customHeight="1" thickBot="1" x14ac:dyDescent="0.3">
      <c r="B43" s="19"/>
      <c r="C43" s="19"/>
      <c r="D43" s="19"/>
      <c r="E43" s="19"/>
      <c r="F43" s="19"/>
      <c r="G43" s="19"/>
      <c r="H43" s="19"/>
      <c r="I43" s="1"/>
      <c r="J43" s="19"/>
      <c r="K43" s="19"/>
      <c r="L43" s="19"/>
      <c r="M43" s="19"/>
      <c r="N43" s="19"/>
      <c r="O43" s="19"/>
      <c r="P43" s="19"/>
      <c r="R43" s="19"/>
      <c r="S43" s="19"/>
      <c r="T43" s="19"/>
      <c r="U43" s="19"/>
      <c r="V43" s="19"/>
      <c r="W43" s="19"/>
      <c r="X43" s="19"/>
      <c r="Y43" s="1"/>
      <c r="Z43" s="19"/>
      <c r="AA43" s="19"/>
      <c r="AB43" s="19"/>
      <c r="AC43" s="19"/>
      <c r="AD43" s="19"/>
      <c r="AE43" s="19"/>
      <c r="AF43" s="19"/>
    </row>
    <row r="44" spans="2:34" ht="13.5" customHeight="1" thickBot="1" x14ac:dyDescent="0.3">
      <c r="B44" s="56">
        <f>AA27+1</f>
        <v>43405</v>
      </c>
      <c r="C44" s="57"/>
      <c r="D44" s="57"/>
      <c r="E44" s="57"/>
      <c r="F44" s="57"/>
      <c r="G44" s="57"/>
      <c r="H44" s="58"/>
      <c r="I44" s="32"/>
      <c r="J44" s="56">
        <f>C45+1</f>
        <v>43435</v>
      </c>
      <c r="K44" s="57"/>
      <c r="L44" s="57"/>
      <c r="M44" s="57"/>
      <c r="N44" s="57"/>
      <c r="O44" s="57"/>
      <c r="P44" s="58"/>
      <c r="Q44" s="3"/>
      <c r="R44" s="56">
        <f>K45+1</f>
        <v>43466</v>
      </c>
      <c r="S44" s="57"/>
      <c r="T44" s="57"/>
      <c r="U44" s="57"/>
      <c r="V44" s="57"/>
      <c r="W44" s="57"/>
      <c r="X44" s="58"/>
      <c r="Y44" s="32"/>
      <c r="Z44" s="56">
        <f>S45+1</f>
        <v>43497</v>
      </c>
      <c r="AA44" s="57"/>
      <c r="AB44" s="57"/>
      <c r="AC44" s="57"/>
      <c r="AD44" s="57"/>
      <c r="AE44" s="57"/>
      <c r="AF44" s="58"/>
    </row>
    <row r="45" spans="2:34" ht="13.5" hidden="1" customHeight="1" thickBot="1" x14ac:dyDescent="0.3">
      <c r="B45" s="39">
        <f>WEEKDAY(B44)</f>
        <v>5</v>
      </c>
      <c r="C45" s="40">
        <f>EOMONTH(B44,0)</f>
        <v>43434</v>
      </c>
      <c r="D45" s="26"/>
      <c r="E45" s="26"/>
      <c r="F45" s="26"/>
      <c r="G45" s="26"/>
      <c r="H45" s="10"/>
      <c r="I45" s="32"/>
      <c r="J45" s="39">
        <f>WEEKDAY(J44)</f>
        <v>7</v>
      </c>
      <c r="K45" s="40">
        <f>EOMONTH(J44,0)</f>
        <v>43465</v>
      </c>
      <c r="L45" s="26"/>
      <c r="M45" s="26"/>
      <c r="N45" s="26"/>
      <c r="O45" s="26"/>
      <c r="P45" s="10"/>
      <c r="Q45" s="3"/>
      <c r="R45" s="39">
        <f>WEEKDAY(R44)</f>
        <v>3</v>
      </c>
      <c r="S45" s="40">
        <f>EOMONTH(R44,0)</f>
        <v>43496</v>
      </c>
      <c r="T45" s="26"/>
      <c r="U45" s="26"/>
      <c r="V45" s="26"/>
      <c r="W45" s="26"/>
      <c r="X45" s="10"/>
      <c r="Y45" s="32"/>
      <c r="Z45" s="39">
        <f>WEEKDAY(Z44)</f>
        <v>6</v>
      </c>
      <c r="AA45" s="40">
        <f>EOMONTH(Z44,0)</f>
        <v>43524</v>
      </c>
      <c r="AB45" s="26"/>
      <c r="AC45" s="26"/>
      <c r="AD45" s="26"/>
      <c r="AE45" s="26"/>
      <c r="AF45" s="10"/>
    </row>
    <row r="46" spans="2:34" ht="13.5" customHeight="1" x14ac:dyDescent="0.25">
      <c r="B46" s="41" t="s">
        <v>0</v>
      </c>
      <c r="C46" s="11" t="s">
        <v>1</v>
      </c>
      <c r="D46" s="11" t="s">
        <v>2</v>
      </c>
      <c r="E46" s="11" t="s">
        <v>3</v>
      </c>
      <c r="F46" s="11" t="s">
        <v>3</v>
      </c>
      <c r="G46" s="11" t="s">
        <v>1</v>
      </c>
      <c r="H46" s="14" t="s">
        <v>1</v>
      </c>
      <c r="I46" s="32"/>
      <c r="J46" s="41" t="s">
        <v>0</v>
      </c>
      <c r="K46" s="11" t="s">
        <v>1</v>
      </c>
      <c r="L46" s="11" t="s">
        <v>2</v>
      </c>
      <c r="M46" s="11" t="s">
        <v>3</v>
      </c>
      <c r="N46" s="11" t="s">
        <v>3</v>
      </c>
      <c r="O46" s="11" t="s">
        <v>1</v>
      </c>
      <c r="P46" s="14" t="s">
        <v>1</v>
      </c>
      <c r="Q46" s="3"/>
      <c r="R46" s="41" t="s">
        <v>0</v>
      </c>
      <c r="S46" s="11" t="s">
        <v>1</v>
      </c>
      <c r="T46" s="11" t="s">
        <v>2</v>
      </c>
      <c r="U46" s="11" t="s">
        <v>3</v>
      </c>
      <c r="V46" s="11" t="s">
        <v>3</v>
      </c>
      <c r="W46" s="11" t="s">
        <v>1</v>
      </c>
      <c r="X46" s="14" t="s">
        <v>1</v>
      </c>
      <c r="Y46" s="32"/>
      <c r="Z46" s="41" t="s">
        <v>0</v>
      </c>
      <c r="AA46" s="11" t="s">
        <v>1</v>
      </c>
      <c r="AB46" s="11" t="s">
        <v>2</v>
      </c>
      <c r="AC46" s="11" t="s">
        <v>3</v>
      </c>
      <c r="AD46" s="11" t="s">
        <v>3</v>
      </c>
      <c r="AE46" s="11" t="s">
        <v>1</v>
      </c>
      <c r="AF46" s="14" t="s">
        <v>1</v>
      </c>
    </row>
    <row r="47" spans="2:34" ht="13.5" customHeight="1" x14ac:dyDescent="0.25">
      <c r="B47" s="42" t="str">
        <f>IF(B45=1,B44,"")</f>
        <v/>
      </c>
      <c r="C47" s="29" t="str">
        <f>IF(B47="",IF(B45=2,B44,""),B47+1)</f>
        <v/>
      </c>
      <c r="D47" s="29" t="str">
        <f>IF(C47="",IF(B45=3,B44,""),C47+1)</f>
        <v/>
      </c>
      <c r="E47" s="29" t="str">
        <f>IF(D47="",IF(B45=4,B44,""),D47+1)</f>
        <v/>
      </c>
      <c r="F47" s="29">
        <f>IF(E47="",IF(B45=5,B44,""),E47+1)</f>
        <v>43405</v>
      </c>
      <c r="G47" s="29">
        <f>IF(F47="",IF(B45=6,B44,""),F47+1)</f>
        <v>43406</v>
      </c>
      <c r="H47" s="43">
        <f>IF(G47="",IF(B45=7,B44,""),G47+1)</f>
        <v>43407</v>
      </c>
      <c r="I47" s="16"/>
      <c r="J47" s="42" t="str">
        <f>IF(J45=1,J44,"")</f>
        <v/>
      </c>
      <c r="K47" s="29" t="str">
        <f>IF(J47="",IF(J45=2,J44,""),J47+1)</f>
        <v/>
      </c>
      <c r="L47" s="29" t="str">
        <f>IF(K47="",IF(J45=3,J44,""),K47+1)</f>
        <v/>
      </c>
      <c r="M47" s="29" t="str">
        <f>IF(L47="",IF(J45=4,J44,""),L47+1)</f>
        <v/>
      </c>
      <c r="N47" s="29" t="str">
        <f>IF(M47="",IF(J45=5,J44,""),M47+1)</f>
        <v/>
      </c>
      <c r="O47" s="29" t="str">
        <f>IF(N47="",IF(J45=6,J44,""),N47+1)</f>
        <v/>
      </c>
      <c r="P47" s="43">
        <f>IF(O47="",IF(J45=7,J44,""),O47+1)</f>
        <v>43435</v>
      </c>
      <c r="Q47" s="17"/>
      <c r="R47" s="42" t="str">
        <f>IF(R45=1,R44,"")</f>
        <v/>
      </c>
      <c r="S47" s="29" t="str">
        <f>IF(R47="",IF(R45=2,R44,""),R47+1)</f>
        <v/>
      </c>
      <c r="T47" s="29">
        <f>IF(S47="",IF(R45=3,R44,""),S47+1)</f>
        <v>43466</v>
      </c>
      <c r="U47" s="29">
        <f>IF(T47="",IF(R45=4,R44,""),T47+1)</f>
        <v>43467</v>
      </c>
      <c r="V47" s="29">
        <f>IF(U47="",IF(R45=5,R44,""),U47+1)</f>
        <v>43468</v>
      </c>
      <c r="W47" s="29">
        <f>IF(V47="",IF(R45=6,R44,""),V47+1)</f>
        <v>43469</v>
      </c>
      <c r="X47" s="43">
        <f>IF(W47="",IF(R45=7,R44,""),W47+1)</f>
        <v>43470</v>
      </c>
      <c r="Y47" s="17"/>
      <c r="Z47" s="42" t="str">
        <f>IF(Z45=1,Z44,"")</f>
        <v/>
      </c>
      <c r="AA47" s="29" t="str">
        <f>IF(Z47="",IF(Z45=2,Z44,""),Z47+1)</f>
        <v/>
      </c>
      <c r="AB47" s="29" t="str">
        <f>IF(AA47="",IF(Z45=3,Z44,""),AA47+1)</f>
        <v/>
      </c>
      <c r="AC47" s="29" t="str">
        <f>IF(AB47="",IF(Z45=4,Z44,""),AB47+1)</f>
        <v/>
      </c>
      <c r="AD47" s="29" t="str">
        <f>IF(AC47="",IF(Z45=5,Z44,""),AC47+1)</f>
        <v/>
      </c>
      <c r="AE47" s="29">
        <f>IF(AD47="",IF(Z45=6,Z44,""),AD47+1)</f>
        <v>43497</v>
      </c>
      <c r="AF47" s="43">
        <f>IF(AE47="",IF(Z45=7,Z44,""),AE47+1)</f>
        <v>43498</v>
      </c>
    </row>
    <row r="48" spans="2:34" ht="13.5" customHeight="1" x14ac:dyDescent="0.25">
      <c r="B48" s="44"/>
      <c r="C48" s="12"/>
      <c r="D48" s="12"/>
      <c r="E48" s="12"/>
      <c r="F48" s="12" t="s">
        <v>11</v>
      </c>
      <c r="G48" s="12" t="s">
        <v>11</v>
      </c>
      <c r="H48" s="45"/>
      <c r="I48" s="16"/>
      <c r="J48" s="44"/>
      <c r="K48" s="12" t="s">
        <v>18</v>
      </c>
      <c r="L48" s="12" t="s">
        <v>17</v>
      </c>
      <c r="M48" s="12" t="s">
        <v>17</v>
      </c>
      <c r="N48" s="12" t="s">
        <v>18</v>
      </c>
      <c r="O48" s="12" t="s">
        <v>11</v>
      </c>
      <c r="P48" s="45"/>
      <c r="Q48" s="17"/>
      <c r="R48" s="44"/>
      <c r="S48" s="12"/>
      <c r="T48" s="12" t="s">
        <v>14</v>
      </c>
      <c r="U48" s="12" t="s">
        <v>14</v>
      </c>
      <c r="V48" s="12" t="s">
        <v>14</v>
      </c>
      <c r="W48" s="12" t="s">
        <v>14</v>
      </c>
      <c r="X48" s="45"/>
      <c r="Y48" s="17"/>
      <c r="Z48" s="44"/>
      <c r="AA48" s="12"/>
      <c r="AB48" s="12"/>
      <c r="AC48" s="12"/>
      <c r="AD48" s="12" t="s">
        <v>11</v>
      </c>
      <c r="AE48" s="12" t="s">
        <v>11</v>
      </c>
      <c r="AF48" s="45"/>
    </row>
    <row r="49" spans="2:34" ht="13.5" customHeight="1" x14ac:dyDescent="0.25">
      <c r="B49" s="42">
        <f>H47+1</f>
        <v>43408</v>
      </c>
      <c r="C49" s="30">
        <f>B49+1</f>
        <v>43409</v>
      </c>
      <c r="D49" s="30">
        <f t="shared" ref="D49" si="129">C49+1</f>
        <v>43410</v>
      </c>
      <c r="E49" s="30">
        <f t="shared" ref="E49" si="130">D49+1</f>
        <v>43411</v>
      </c>
      <c r="F49" s="30">
        <f t="shared" ref="F49" si="131">E49+1</f>
        <v>43412</v>
      </c>
      <c r="G49" s="30">
        <f t="shared" ref="G49" si="132">F49+1</f>
        <v>43413</v>
      </c>
      <c r="H49" s="43">
        <f t="shared" ref="H49" si="133">G49+1</f>
        <v>43414</v>
      </c>
      <c r="I49" s="16"/>
      <c r="J49" s="42">
        <f>P47+1</f>
        <v>43436</v>
      </c>
      <c r="K49" s="30">
        <f>J49+1</f>
        <v>43437</v>
      </c>
      <c r="L49" s="30">
        <f t="shared" ref="L49" si="134">K49+1</f>
        <v>43438</v>
      </c>
      <c r="M49" s="30">
        <f t="shared" ref="M49" si="135">L49+1</f>
        <v>43439</v>
      </c>
      <c r="N49" s="30">
        <f t="shared" ref="N49" si="136">M49+1</f>
        <v>43440</v>
      </c>
      <c r="O49" s="30">
        <f t="shared" ref="O49" si="137">N49+1</f>
        <v>43441</v>
      </c>
      <c r="P49" s="43">
        <f t="shared" ref="P49" si="138">O49+1</f>
        <v>43442</v>
      </c>
      <c r="Q49" s="17"/>
      <c r="R49" s="42">
        <f>X47+1</f>
        <v>43471</v>
      </c>
      <c r="S49" s="30">
        <f>R49+1</f>
        <v>43472</v>
      </c>
      <c r="T49" s="30">
        <f t="shared" ref="T49" si="139">S49+1</f>
        <v>43473</v>
      </c>
      <c r="U49" s="30">
        <f t="shared" ref="U49" si="140">T49+1</f>
        <v>43474</v>
      </c>
      <c r="V49" s="30">
        <f t="shared" ref="V49" si="141">U49+1</f>
        <v>43475</v>
      </c>
      <c r="W49" s="30">
        <f t="shared" ref="W49" si="142">V49+1</f>
        <v>43476</v>
      </c>
      <c r="X49" s="43">
        <f t="shared" ref="X49" si="143">W49+1</f>
        <v>43477</v>
      </c>
      <c r="Y49" s="18"/>
      <c r="Z49" s="42">
        <f>AF47+1</f>
        <v>43499</v>
      </c>
      <c r="AA49" s="30">
        <f>Z49+1</f>
        <v>43500</v>
      </c>
      <c r="AB49" s="30">
        <f t="shared" ref="AB49" si="144">AA49+1</f>
        <v>43501</v>
      </c>
      <c r="AC49" s="30">
        <f t="shared" ref="AC49" si="145">AB49+1</f>
        <v>43502</v>
      </c>
      <c r="AD49" s="30">
        <f t="shared" ref="AD49" si="146">AC49+1</f>
        <v>43503</v>
      </c>
      <c r="AE49" s="30">
        <f t="shared" ref="AE49" si="147">AD49+1</f>
        <v>43504</v>
      </c>
      <c r="AF49" s="43">
        <f t="shared" ref="AF49" si="148">AE49+1</f>
        <v>43505</v>
      </c>
    </row>
    <row r="50" spans="2:34" ht="13.5" customHeight="1" x14ac:dyDescent="0.25">
      <c r="B50" s="46"/>
      <c r="C50" s="13" t="s">
        <v>18</v>
      </c>
      <c r="D50" s="13" t="s">
        <v>17</v>
      </c>
      <c r="E50" s="13" t="s">
        <v>17</v>
      </c>
      <c r="F50" s="13" t="s">
        <v>18</v>
      </c>
      <c r="G50" s="13" t="s">
        <v>17</v>
      </c>
      <c r="H50" s="47"/>
      <c r="I50" s="16"/>
      <c r="J50" s="46"/>
      <c r="K50" s="13" t="s">
        <v>18</v>
      </c>
      <c r="L50" s="13" t="s">
        <v>17</v>
      </c>
      <c r="M50" s="13" t="s">
        <v>17</v>
      </c>
      <c r="N50" s="13" t="s">
        <v>18</v>
      </c>
      <c r="O50" s="13" t="s">
        <v>17</v>
      </c>
      <c r="P50" s="47"/>
      <c r="Q50" s="17"/>
      <c r="R50" s="46"/>
      <c r="S50" s="13" t="s">
        <v>18</v>
      </c>
      <c r="T50" s="13" t="s">
        <v>17</v>
      </c>
      <c r="U50" s="13" t="s">
        <v>17</v>
      </c>
      <c r="V50" s="13" t="s">
        <v>18</v>
      </c>
      <c r="W50" s="13" t="s">
        <v>17</v>
      </c>
      <c r="X50" s="47"/>
      <c r="Y50" s="18"/>
      <c r="Z50" s="46"/>
      <c r="AA50" s="13" t="s">
        <v>18</v>
      </c>
      <c r="AB50" s="13" t="s">
        <v>17</v>
      </c>
      <c r="AC50" s="13" t="s">
        <v>17</v>
      </c>
      <c r="AD50" s="13" t="s">
        <v>18</v>
      </c>
      <c r="AE50" s="13" t="s">
        <v>17</v>
      </c>
      <c r="AF50" s="47"/>
    </row>
    <row r="51" spans="2:34" ht="13.5" customHeight="1" x14ac:dyDescent="0.25">
      <c r="B51" s="42">
        <f>H49+1</f>
        <v>43415</v>
      </c>
      <c r="C51" s="30">
        <f>B51+1</f>
        <v>43416</v>
      </c>
      <c r="D51" s="30">
        <f t="shared" ref="D51" si="149">C51+1</f>
        <v>43417</v>
      </c>
      <c r="E51" s="30">
        <f t="shared" ref="E51" si="150">D51+1</f>
        <v>43418</v>
      </c>
      <c r="F51" s="30">
        <f t="shared" ref="F51" si="151">E51+1</f>
        <v>43419</v>
      </c>
      <c r="G51" s="30">
        <f t="shared" ref="G51" si="152">F51+1</f>
        <v>43420</v>
      </c>
      <c r="H51" s="43">
        <f t="shared" ref="H51" si="153">G51+1</f>
        <v>43421</v>
      </c>
      <c r="I51" s="16"/>
      <c r="J51" s="42">
        <f>P49+1</f>
        <v>43443</v>
      </c>
      <c r="K51" s="30">
        <f>J51+1</f>
        <v>43444</v>
      </c>
      <c r="L51" s="30">
        <f t="shared" ref="L51" si="154">K51+1</f>
        <v>43445</v>
      </c>
      <c r="M51" s="30">
        <f t="shared" ref="M51" si="155">L51+1</f>
        <v>43446</v>
      </c>
      <c r="N51" s="30">
        <f t="shared" ref="N51" si="156">M51+1</f>
        <v>43447</v>
      </c>
      <c r="O51" s="30">
        <f t="shared" ref="O51" si="157">N51+1</f>
        <v>43448</v>
      </c>
      <c r="P51" s="43">
        <f t="shared" ref="P51" si="158">O51+1</f>
        <v>43449</v>
      </c>
      <c r="Q51" s="17"/>
      <c r="R51" s="42">
        <f>X49+1</f>
        <v>43478</v>
      </c>
      <c r="S51" s="30">
        <f>R51+1</f>
        <v>43479</v>
      </c>
      <c r="T51" s="30">
        <f t="shared" ref="T51" si="159">S51+1</f>
        <v>43480</v>
      </c>
      <c r="U51" s="30">
        <f t="shared" ref="U51" si="160">T51+1</f>
        <v>43481</v>
      </c>
      <c r="V51" s="30">
        <f t="shared" ref="V51" si="161">U51+1</f>
        <v>43482</v>
      </c>
      <c r="W51" s="30">
        <f t="shared" ref="W51" si="162">V51+1</f>
        <v>43483</v>
      </c>
      <c r="X51" s="43">
        <f t="shared" ref="X51" si="163">W51+1</f>
        <v>43484</v>
      </c>
      <c r="Y51" s="18"/>
      <c r="Z51" s="42">
        <f>AF49+1</f>
        <v>43506</v>
      </c>
      <c r="AA51" s="30">
        <f>Z51+1</f>
        <v>43507</v>
      </c>
      <c r="AB51" s="30">
        <f t="shared" ref="AB51" si="164">AA51+1</f>
        <v>43508</v>
      </c>
      <c r="AC51" s="30">
        <f t="shared" ref="AC51" si="165">AB51+1</f>
        <v>43509</v>
      </c>
      <c r="AD51" s="30">
        <f t="shared" ref="AD51" si="166">AC51+1</f>
        <v>43510</v>
      </c>
      <c r="AE51" s="30">
        <f t="shared" ref="AE51" si="167">AD51+1</f>
        <v>43511</v>
      </c>
      <c r="AF51" s="43">
        <f t="shared" ref="AF51" si="168">AE51+1</f>
        <v>43512</v>
      </c>
    </row>
    <row r="52" spans="2:34" ht="13.5" customHeight="1" x14ac:dyDescent="0.25">
      <c r="B52" s="46"/>
      <c r="C52" s="13" t="s">
        <v>18</v>
      </c>
      <c r="D52" s="13" t="s">
        <v>17</v>
      </c>
      <c r="E52" s="13" t="s">
        <v>17</v>
      </c>
      <c r="F52" s="13" t="s">
        <v>18</v>
      </c>
      <c r="G52" s="13" t="s">
        <v>17</v>
      </c>
      <c r="H52" s="47"/>
      <c r="I52" s="16"/>
      <c r="J52" s="46"/>
      <c r="K52" s="13" t="s">
        <v>18</v>
      </c>
      <c r="L52" s="13" t="s">
        <v>17</v>
      </c>
      <c r="M52" s="13" t="s">
        <v>17</v>
      </c>
      <c r="N52" s="13" t="s">
        <v>18</v>
      </c>
      <c r="O52" s="13" t="s">
        <v>17</v>
      </c>
      <c r="P52" s="47"/>
      <c r="Q52" s="17"/>
      <c r="R52" s="46"/>
      <c r="S52" s="13" t="s">
        <v>18</v>
      </c>
      <c r="T52" s="13" t="s">
        <v>17</v>
      </c>
      <c r="U52" s="13" t="s">
        <v>17</v>
      </c>
      <c r="V52" s="13" t="s">
        <v>18</v>
      </c>
      <c r="W52" s="13" t="s">
        <v>17</v>
      </c>
      <c r="X52" s="47"/>
      <c r="Y52" s="18"/>
      <c r="Z52" s="46"/>
      <c r="AA52" s="13" t="s">
        <v>18</v>
      </c>
      <c r="AB52" s="13" t="s">
        <v>17</v>
      </c>
      <c r="AC52" s="13" t="s">
        <v>17</v>
      </c>
      <c r="AD52" s="13" t="s">
        <v>18</v>
      </c>
      <c r="AE52" s="13" t="s">
        <v>17</v>
      </c>
      <c r="AF52" s="47"/>
    </row>
    <row r="53" spans="2:34" ht="13.5" customHeight="1" x14ac:dyDescent="0.25">
      <c r="B53" s="42">
        <f>H51+1</f>
        <v>43422</v>
      </c>
      <c r="C53" s="30">
        <f>B53+1</f>
        <v>43423</v>
      </c>
      <c r="D53" s="30">
        <f t="shared" ref="D53" si="169">C53+1</f>
        <v>43424</v>
      </c>
      <c r="E53" s="30">
        <f t="shared" ref="E53" si="170">D53+1</f>
        <v>43425</v>
      </c>
      <c r="F53" s="30">
        <f t="shared" ref="F53" si="171">E53+1</f>
        <v>43426</v>
      </c>
      <c r="G53" s="30">
        <f t="shared" ref="G53" si="172">F53+1</f>
        <v>43427</v>
      </c>
      <c r="H53" s="43">
        <f t="shared" ref="H53" si="173">G53+1</f>
        <v>43428</v>
      </c>
      <c r="I53" s="16"/>
      <c r="J53" s="42">
        <f>P51+1</f>
        <v>43450</v>
      </c>
      <c r="K53" s="30">
        <f>J53+1</f>
        <v>43451</v>
      </c>
      <c r="L53" s="30">
        <f t="shared" ref="L53" si="174">K53+1</f>
        <v>43452</v>
      </c>
      <c r="M53" s="30">
        <f t="shared" ref="M53" si="175">L53+1</f>
        <v>43453</v>
      </c>
      <c r="N53" s="30">
        <f t="shared" ref="N53" si="176">M53+1</f>
        <v>43454</v>
      </c>
      <c r="O53" s="30">
        <f t="shared" ref="O53" si="177">N53+1</f>
        <v>43455</v>
      </c>
      <c r="P53" s="43">
        <f t="shared" ref="P53" si="178">O53+1</f>
        <v>43456</v>
      </c>
      <c r="Q53" s="17"/>
      <c r="R53" s="42">
        <f>X51+1</f>
        <v>43485</v>
      </c>
      <c r="S53" s="30">
        <f>R53+1</f>
        <v>43486</v>
      </c>
      <c r="T53" s="30">
        <f t="shared" ref="T53" si="179">S53+1</f>
        <v>43487</v>
      </c>
      <c r="U53" s="30">
        <f t="shared" ref="U53" si="180">T53+1</f>
        <v>43488</v>
      </c>
      <c r="V53" s="30">
        <f t="shared" ref="V53" si="181">U53+1</f>
        <v>43489</v>
      </c>
      <c r="W53" s="30">
        <f t="shared" ref="W53" si="182">V53+1</f>
        <v>43490</v>
      </c>
      <c r="X53" s="43">
        <f t="shared" ref="X53" si="183">W53+1</f>
        <v>43491</v>
      </c>
      <c r="Y53" s="18"/>
      <c r="Z53" s="42">
        <f>AF51+1</f>
        <v>43513</v>
      </c>
      <c r="AA53" s="30">
        <f>Z53+1</f>
        <v>43514</v>
      </c>
      <c r="AB53" s="30">
        <f t="shared" ref="AB53" si="184">AA53+1</f>
        <v>43515</v>
      </c>
      <c r="AC53" s="30">
        <f t="shared" ref="AC53" si="185">AB53+1</f>
        <v>43516</v>
      </c>
      <c r="AD53" s="30">
        <f t="shared" ref="AD53" si="186">AC53+1</f>
        <v>43517</v>
      </c>
      <c r="AE53" s="30">
        <f t="shared" ref="AE53" si="187">AD53+1</f>
        <v>43518</v>
      </c>
      <c r="AF53" s="43">
        <f t="shared" ref="AF53" si="188">AE53+1</f>
        <v>43519</v>
      </c>
    </row>
    <row r="54" spans="2:34" ht="13.5" customHeight="1" x14ac:dyDescent="0.25">
      <c r="B54" s="46"/>
      <c r="C54" s="13" t="s">
        <v>18</v>
      </c>
      <c r="D54" s="13" t="s">
        <v>17</v>
      </c>
      <c r="E54" s="13" t="s">
        <v>17</v>
      </c>
      <c r="F54" s="13" t="s">
        <v>18</v>
      </c>
      <c r="G54" s="13" t="s">
        <v>17</v>
      </c>
      <c r="H54" s="47"/>
      <c r="I54" s="16"/>
      <c r="J54" s="46"/>
      <c r="K54" s="13" t="s">
        <v>18</v>
      </c>
      <c r="L54" s="13" t="s">
        <v>17</v>
      </c>
      <c r="M54" s="13" t="s">
        <v>17</v>
      </c>
      <c r="N54" s="13" t="s">
        <v>18</v>
      </c>
      <c r="O54" s="13" t="s">
        <v>17</v>
      </c>
      <c r="P54" s="47"/>
      <c r="Q54" s="17"/>
      <c r="R54" s="46"/>
      <c r="S54" s="13" t="s">
        <v>18</v>
      </c>
      <c r="T54" s="13" t="s">
        <v>17</v>
      </c>
      <c r="U54" s="13" t="s">
        <v>17</v>
      </c>
      <c r="V54" s="13" t="s">
        <v>18</v>
      </c>
      <c r="W54" s="13" t="s">
        <v>17</v>
      </c>
      <c r="X54" s="47"/>
      <c r="Y54" s="18"/>
      <c r="Z54" s="46"/>
      <c r="AA54" s="13" t="s">
        <v>18</v>
      </c>
      <c r="AB54" s="13" t="s">
        <v>17</v>
      </c>
      <c r="AC54" s="13" t="s">
        <v>17</v>
      </c>
      <c r="AD54" s="13" t="s">
        <v>18</v>
      </c>
      <c r="AE54" s="13" t="s">
        <v>17</v>
      </c>
      <c r="AF54" s="47"/>
    </row>
    <row r="55" spans="2:34" ht="13.5" customHeight="1" x14ac:dyDescent="0.25">
      <c r="B55" s="42">
        <f>IF(H53&gt;EOMONTH(B44,0),"",H53+1)</f>
        <v>43429</v>
      </c>
      <c r="C55" s="30">
        <f>IF(B55="","",IF(B55&gt;=C45,"",B55+1))</f>
        <v>43430</v>
      </c>
      <c r="D55" s="30">
        <f>IF(C55="","",IF(C55&gt;=C45,"",C55+1))</f>
        <v>43431</v>
      </c>
      <c r="E55" s="30">
        <f>IF(D55="","",IF(D55&gt;=EOMONTH(B44,0),"",D55+1))</f>
        <v>43432</v>
      </c>
      <c r="F55" s="30">
        <f>IF(E55="","",IF(E55&gt;=EOMONTH(B44,0),"",E55+1))</f>
        <v>43433</v>
      </c>
      <c r="G55" s="30">
        <f>IF(F55="","",IF(F55&gt;=EOMONTH(B44,0),"",F55+1))</f>
        <v>43434</v>
      </c>
      <c r="H55" s="43" t="str">
        <f>IF(G55="","",IF(G55&gt;=EOMONTH(B44,0),"",G55+1))</f>
        <v/>
      </c>
      <c r="I55" s="16"/>
      <c r="J55" s="42">
        <f>IF(P53&gt;EOMONTH(J44,0),"",P53+1)</f>
        <v>43457</v>
      </c>
      <c r="K55" s="30">
        <f>IF(J55="","",IF(J55&gt;=K45,"",J55+1))</f>
        <v>43458</v>
      </c>
      <c r="L55" s="30">
        <f>IF(K55="","",IF(K55&gt;=K45,"",K55+1))</f>
        <v>43459</v>
      </c>
      <c r="M55" s="30">
        <f>IF(L55="","",IF(L55&gt;=EOMONTH(J44,0),"",L55+1))</f>
        <v>43460</v>
      </c>
      <c r="N55" s="30">
        <f>IF(M55="","",IF(M55&gt;=EOMONTH(J44,0),"",M55+1))</f>
        <v>43461</v>
      </c>
      <c r="O55" s="30">
        <f>IF(N55="","",IF(N55&gt;=EOMONTH(J44,0),"",N55+1))</f>
        <v>43462</v>
      </c>
      <c r="P55" s="43">
        <f>IF(O55="","",IF(O55&gt;=EOMONTH(J44,0),"",O55+1))</f>
        <v>43463</v>
      </c>
      <c r="Q55" s="17"/>
      <c r="R55" s="42">
        <f>IF(X53&gt;EOMONTH(R44,0),"",X53+1)</f>
        <v>43492</v>
      </c>
      <c r="S55" s="30">
        <f>IF(R55="","",IF(R55&gt;=S45,"",R55+1))</f>
        <v>43493</v>
      </c>
      <c r="T55" s="30">
        <f>IF(S55="","",IF(S55&gt;=S45,"",S55+1))</f>
        <v>43494</v>
      </c>
      <c r="U55" s="30">
        <f>IF(T55="","",IF(T55&gt;=EOMONTH(R44,0),"",T55+1))</f>
        <v>43495</v>
      </c>
      <c r="V55" s="30">
        <f>IF(U55="","",IF(U55&gt;=EOMONTH(R44,0),"",U55+1))</f>
        <v>43496</v>
      </c>
      <c r="W55" s="30" t="str">
        <f>IF(V55="","",IF(V55&gt;=EOMONTH(R44,0),"",V55+1))</f>
        <v/>
      </c>
      <c r="X55" s="43" t="str">
        <f>IF(W55="","",IF(W55&gt;=EOMONTH(R44,0),"",W55+1))</f>
        <v/>
      </c>
      <c r="Y55" s="18"/>
      <c r="Z55" s="42">
        <f>IF(AF53&gt;EOMONTH(Z44,0),"",AF53+1)</f>
        <v>43520</v>
      </c>
      <c r="AA55" s="30">
        <f>IF(Z55="","",IF(Z55&gt;=AA45,"",Z55+1))</f>
        <v>43521</v>
      </c>
      <c r="AB55" s="30">
        <f>IF(AA55="","",IF(AA55&gt;=AA45,"",AA55+1))</f>
        <v>43522</v>
      </c>
      <c r="AC55" s="30">
        <f>IF(AB55="","",IF(AB55&gt;=EOMONTH(Z44,0),"",AB55+1))</f>
        <v>43523</v>
      </c>
      <c r="AD55" s="30">
        <f>IF(AC55="","",IF(AC55&gt;=EOMONTH(Z44,0),"",AC55+1))</f>
        <v>43524</v>
      </c>
      <c r="AE55" s="30" t="str">
        <f>IF(AD55="","",IF(AD55&gt;=EOMONTH(Z44,0),"",AD55+1))</f>
        <v/>
      </c>
      <c r="AF55" s="43" t="str">
        <f>IF(AE55="","",IF(AE55&gt;=EOMONTH(Z44,0),"",AE55+1))</f>
        <v/>
      </c>
    </row>
    <row r="56" spans="2:34" ht="13.5" customHeight="1" x14ac:dyDescent="0.25">
      <c r="B56" s="46"/>
      <c r="C56" s="13" t="s">
        <v>18</v>
      </c>
      <c r="D56" s="13" t="s">
        <v>17</v>
      </c>
      <c r="E56" s="13" t="s">
        <v>17</v>
      </c>
      <c r="F56" s="13" t="s">
        <v>18</v>
      </c>
      <c r="G56" s="13" t="s">
        <v>17</v>
      </c>
      <c r="H56" s="47"/>
      <c r="I56" s="16"/>
      <c r="J56" s="46"/>
      <c r="K56" s="13" t="s">
        <v>18</v>
      </c>
      <c r="L56" s="13" t="s">
        <v>14</v>
      </c>
      <c r="M56" s="13" t="s">
        <v>14</v>
      </c>
      <c r="N56" s="13" t="s">
        <v>14</v>
      </c>
      <c r="O56" s="13" t="s">
        <v>14</v>
      </c>
      <c r="P56" s="47"/>
      <c r="Q56" s="18"/>
      <c r="R56" s="46"/>
      <c r="S56" s="13" t="s">
        <v>14</v>
      </c>
      <c r="T56" s="13" t="s">
        <v>17</v>
      </c>
      <c r="U56" s="13" t="s">
        <v>17</v>
      </c>
      <c r="V56" s="13" t="s">
        <v>2</v>
      </c>
      <c r="W56" s="13"/>
      <c r="X56" s="47"/>
      <c r="Y56" s="17"/>
      <c r="Z56" s="46"/>
      <c r="AA56" s="13" t="s">
        <v>18</v>
      </c>
      <c r="AB56" s="13" t="s">
        <v>17</v>
      </c>
      <c r="AC56" s="13" t="s">
        <v>17</v>
      </c>
      <c r="AD56" s="13" t="s">
        <v>18</v>
      </c>
      <c r="AE56" s="13"/>
      <c r="AF56" s="47"/>
    </row>
    <row r="57" spans="2:34" ht="13.5" customHeight="1" x14ac:dyDescent="0.25">
      <c r="B57" s="42" t="str">
        <f>IF(H55&gt;=EOMONTH(B44,0),"",H55+1)</f>
        <v/>
      </c>
      <c r="C57" s="31" t="str">
        <f>IF(B57="","",IF(B57&gt;EOMONTH(B44,0),"",B57+1))</f>
        <v/>
      </c>
      <c r="D57" s="31" t="str">
        <f t="shared" ref="D57" si="189">IF(C57="","",IF(C57&lt;EOMONTH(C44,0),"",C57+1))</f>
        <v/>
      </c>
      <c r="E57" s="31" t="str">
        <f t="shared" ref="E57" si="190">IF(D57="","",IF(D57&lt;EOMONTH(D44,0),"",D57+1))</f>
        <v/>
      </c>
      <c r="F57" s="31" t="str">
        <f t="shared" ref="F57" si="191">IF(E57="","",IF(E57&lt;EOMONTH(E44,0),"",E57+1))</f>
        <v/>
      </c>
      <c r="G57" s="31" t="str">
        <f t="shared" ref="G57" si="192">IF(F57="","",IF(F57&lt;EOMONTH(F44,0),"",F57+1))</f>
        <v/>
      </c>
      <c r="H57" s="48" t="str">
        <f t="shared" ref="H57" si="193">IF(G57="","",IF(G57&lt;EOMONTH(G44,0),"",G57+1))</f>
        <v/>
      </c>
      <c r="I57" s="16"/>
      <c r="J57" s="42">
        <f>IF(P55&gt;=EOMONTH(J44,0),"",P55+1)</f>
        <v>43464</v>
      </c>
      <c r="K57" s="31">
        <f>IF(J57="","",IF(J57&gt;EOMONTH(J44,0),"",J57+1))</f>
        <v>43465</v>
      </c>
      <c r="L57" s="31">
        <f t="shared" ref="L57" si="194">IF(K57="","",IF(K57&lt;EOMONTH(K44,0),"",K57+1))</f>
        <v>43466</v>
      </c>
      <c r="M57" s="31">
        <f t="shared" ref="M57" si="195">IF(L57="","",IF(L57&lt;EOMONTH(L44,0),"",L57+1))</f>
        <v>43467</v>
      </c>
      <c r="N57" s="31">
        <f t="shared" ref="N57" si="196">IF(M57="","",IF(M57&lt;EOMONTH(M44,0),"",M57+1))</f>
        <v>43468</v>
      </c>
      <c r="O57" s="31">
        <f t="shared" ref="O57" si="197">IF(N57="","",IF(N57&lt;EOMONTH(N44,0),"",N57+1))</f>
        <v>43469</v>
      </c>
      <c r="P57" s="48">
        <f t="shared" ref="P57" si="198">IF(O57="","",IF(O57&lt;EOMONTH(O44,0),"",O57+1))</f>
        <v>43470</v>
      </c>
      <c r="Q57" s="18"/>
      <c r="R57" s="42" t="str">
        <f>IF(X55&gt;=EOMONTH(R44,0),"",X55+1)</f>
        <v/>
      </c>
      <c r="S57" s="31" t="str">
        <f>IF(R57="","",IF(R57&gt;EOMONTH(R44,0),"",R57+1))</f>
        <v/>
      </c>
      <c r="T57" s="31" t="str">
        <f t="shared" ref="T57" si="199">IF(S57="","",IF(S57&lt;EOMONTH(S44,0),"",S57+1))</f>
        <v/>
      </c>
      <c r="U57" s="31" t="str">
        <f t="shared" ref="U57" si="200">IF(T57="","",IF(T57&lt;EOMONTH(T44,0),"",T57+1))</f>
        <v/>
      </c>
      <c r="V57" s="31" t="str">
        <f t="shared" ref="V57" si="201">IF(U57="","",IF(U57&lt;EOMONTH(U44,0),"",U57+1))</f>
        <v/>
      </c>
      <c r="W57" s="31" t="str">
        <f t="shared" ref="W57" si="202">IF(V57="","",IF(V57&lt;EOMONTH(V44,0),"",V57+1))</f>
        <v/>
      </c>
      <c r="X57" s="48" t="str">
        <f t="shared" ref="X57" si="203">IF(W57="","",IF(W57&lt;EOMONTH(W44,0),"",W57+1))</f>
        <v/>
      </c>
      <c r="Y57" s="17"/>
      <c r="Z57" s="42" t="str">
        <f>IF(AF55&gt;=EOMONTH(Z44,0),"",AF55+1)</f>
        <v/>
      </c>
      <c r="AA57" s="31" t="str">
        <f>IF(Z57="","",IF(Z57&gt;EOMONTH(Z44,0),"",Z57+1))</f>
        <v/>
      </c>
      <c r="AB57" s="31" t="str">
        <f t="shared" ref="AB57" si="204">IF(AA57="","",IF(AA57&lt;EOMONTH(AA44,0),"",AA57+1))</f>
        <v/>
      </c>
      <c r="AC57" s="31" t="str">
        <f t="shared" ref="AC57" si="205">IF(AB57="","",IF(AB57&lt;EOMONTH(AB44,0),"",AB57+1))</f>
        <v/>
      </c>
      <c r="AD57" s="31" t="str">
        <f t="shared" ref="AD57" si="206">IF(AC57="","",IF(AC57&lt;EOMONTH(AC44,0),"",AC57+1))</f>
        <v/>
      </c>
      <c r="AE57" s="31" t="str">
        <f t="shared" ref="AE57" si="207">IF(AD57="","",IF(AD57&lt;EOMONTH(AD44,0),"",AD57+1))</f>
        <v/>
      </c>
      <c r="AF57" s="48" t="str">
        <f>IF(AE57="","",IF(AE57&lt;EOMONTH(Z44,0),"",AE57+1))</f>
        <v/>
      </c>
    </row>
    <row r="58" spans="2:34" ht="13.5" customHeight="1" thickBot="1" x14ac:dyDescent="0.3">
      <c r="B58" s="49"/>
      <c r="C58" s="50"/>
      <c r="D58" s="50"/>
      <c r="E58" s="50"/>
      <c r="F58" s="50"/>
      <c r="G58" s="50"/>
      <c r="H58" s="51"/>
      <c r="I58" s="1"/>
      <c r="J58" s="49"/>
      <c r="K58" s="50"/>
      <c r="L58" s="50"/>
      <c r="M58" s="50"/>
      <c r="N58" s="50"/>
      <c r="O58" s="50"/>
      <c r="P58" s="51"/>
      <c r="R58" s="49"/>
      <c r="S58" s="50"/>
      <c r="T58" s="50"/>
      <c r="U58" s="50"/>
      <c r="V58" s="50"/>
      <c r="W58" s="50"/>
      <c r="X58" s="51"/>
      <c r="Y58" s="1"/>
      <c r="Z58" s="49"/>
      <c r="AA58" s="50"/>
      <c r="AB58" s="50"/>
      <c r="AC58" s="50"/>
      <c r="AD58" s="50"/>
      <c r="AE58" s="50"/>
      <c r="AF58" s="51"/>
    </row>
    <row r="59" spans="2:34" ht="13.5" customHeight="1" x14ac:dyDescent="0.25">
      <c r="B59" s="19" t="s">
        <v>15</v>
      </c>
      <c r="C59" s="19"/>
      <c r="D59" s="19"/>
      <c r="E59" s="19"/>
      <c r="F59" s="19">
        <f>COUNTIF(B47:H58,"P")*4</f>
        <v>56</v>
      </c>
      <c r="G59" s="19"/>
      <c r="H59" s="19"/>
      <c r="I59" s="1"/>
      <c r="J59" s="19" t="s">
        <v>15</v>
      </c>
      <c r="K59" s="19"/>
      <c r="L59" s="19"/>
      <c r="M59" s="19"/>
      <c r="N59" s="19">
        <f>COUNTIF(J47:P58,"P")*4</f>
        <v>48</v>
      </c>
      <c r="O59" s="19"/>
      <c r="P59" s="19"/>
      <c r="R59" s="19" t="s">
        <v>15</v>
      </c>
      <c r="S59" s="19"/>
      <c r="T59" s="19"/>
      <c r="U59" s="19"/>
      <c r="V59" s="19">
        <f>COUNTIF(R47:X58,"P")*4</f>
        <v>44</v>
      </c>
      <c r="W59" s="19"/>
      <c r="X59" s="19"/>
      <c r="Y59" s="1"/>
      <c r="Z59" s="19" t="s">
        <v>15</v>
      </c>
      <c r="AA59" s="19"/>
      <c r="AB59" s="19"/>
      <c r="AC59" s="19"/>
      <c r="AD59" s="19">
        <f>COUNTIF(Z47:AF58,"P")*4</f>
        <v>52</v>
      </c>
      <c r="AE59" s="19"/>
      <c r="AF59" s="19"/>
      <c r="AG59" t="s">
        <v>11</v>
      </c>
      <c r="AH59">
        <f>SUM(F59:AD59)</f>
        <v>200</v>
      </c>
    </row>
    <row r="60" spans="2:34" ht="13.5" customHeight="1" x14ac:dyDescent="0.25">
      <c r="B60" s="19" t="s">
        <v>16</v>
      </c>
      <c r="C60" s="19"/>
      <c r="D60" s="19"/>
      <c r="E60" s="19"/>
      <c r="F60" s="19">
        <f>COUNTIF(B47:H58,"T")*4</f>
        <v>32</v>
      </c>
      <c r="G60" s="19"/>
      <c r="H60" s="19"/>
      <c r="I60" s="1"/>
      <c r="J60" s="19" t="s">
        <v>16</v>
      </c>
      <c r="K60" s="19"/>
      <c r="L60" s="19"/>
      <c r="M60" s="19"/>
      <c r="N60" s="19">
        <f>COUNTIF(J47:P58,"T")*4</f>
        <v>36</v>
      </c>
      <c r="O60" s="19"/>
      <c r="P60" s="19"/>
      <c r="R60" s="19" t="s">
        <v>16</v>
      </c>
      <c r="S60" s="19"/>
      <c r="T60" s="19"/>
      <c r="U60" s="19"/>
      <c r="V60" s="19">
        <f>COUNTIF(R47:X58,"T")*4</f>
        <v>28</v>
      </c>
      <c r="W60" s="19"/>
      <c r="X60" s="19"/>
      <c r="Y60" s="1"/>
      <c r="Z60" s="19" t="s">
        <v>16</v>
      </c>
      <c r="AA60" s="19"/>
      <c r="AB60" s="19"/>
      <c r="AC60" s="19"/>
      <c r="AD60" s="19">
        <f>COUNTIF(Z47:AF58,"T")*4</f>
        <v>32</v>
      </c>
      <c r="AE60" s="19"/>
      <c r="AF60" s="19"/>
      <c r="AG60" t="s">
        <v>2</v>
      </c>
      <c r="AH60">
        <f>SUM(F60:AD60)</f>
        <v>128</v>
      </c>
    </row>
    <row r="61" spans="2:34" ht="13.5" customHeight="1" thickBot="1" x14ac:dyDescent="0.3">
      <c r="P61" s="2"/>
    </row>
    <row r="62" spans="2:34" ht="13.5" customHeight="1" thickBot="1" x14ac:dyDescent="0.3">
      <c r="B62" s="56">
        <f>AA45+1</f>
        <v>43525</v>
      </c>
      <c r="C62" s="57"/>
      <c r="D62" s="57"/>
      <c r="E62" s="57"/>
      <c r="F62" s="57"/>
      <c r="G62" s="57"/>
      <c r="H62" s="58"/>
      <c r="I62" s="32"/>
      <c r="J62" s="56">
        <f>C63+1</f>
        <v>43556</v>
      </c>
      <c r="K62" s="57"/>
      <c r="L62" s="57"/>
      <c r="M62" s="57"/>
      <c r="N62" s="57"/>
      <c r="O62" s="57"/>
      <c r="P62" s="58"/>
      <c r="Q62" s="3"/>
      <c r="R62" s="56">
        <f>K63+1</f>
        <v>43586</v>
      </c>
      <c r="S62" s="57"/>
      <c r="T62" s="57"/>
      <c r="U62" s="57"/>
      <c r="V62" s="57"/>
      <c r="W62" s="57"/>
      <c r="X62" s="58"/>
      <c r="Y62" s="32"/>
      <c r="Z62" s="56">
        <f>S63+1</f>
        <v>43617</v>
      </c>
      <c r="AA62" s="57"/>
      <c r="AB62" s="57"/>
      <c r="AC62" s="57"/>
      <c r="AD62" s="57"/>
      <c r="AE62" s="57"/>
      <c r="AF62" s="58"/>
    </row>
    <row r="63" spans="2:34" ht="13.5" hidden="1" customHeight="1" thickBot="1" x14ac:dyDescent="0.3">
      <c r="B63" s="39">
        <f>WEEKDAY(B62)</f>
        <v>6</v>
      </c>
      <c r="C63" s="40">
        <f>EOMONTH(B62,0)</f>
        <v>43555</v>
      </c>
      <c r="D63" s="26"/>
      <c r="E63" s="26"/>
      <c r="F63" s="26"/>
      <c r="G63" s="26"/>
      <c r="H63" s="10"/>
      <c r="I63" s="32"/>
      <c r="J63" s="39">
        <f>WEEKDAY(J62)</f>
        <v>2</v>
      </c>
      <c r="K63" s="40">
        <f>EOMONTH(J62,0)</f>
        <v>43585</v>
      </c>
      <c r="L63" s="26"/>
      <c r="M63" s="26"/>
      <c r="N63" s="26"/>
      <c r="O63" s="26"/>
      <c r="P63" s="10"/>
      <c r="Q63" s="3"/>
      <c r="R63" s="39">
        <f>WEEKDAY(R62)</f>
        <v>4</v>
      </c>
      <c r="S63" s="40">
        <f>EOMONTH(R62,0)</f>
        <v>43616</v>
      </c>
      <c r="T63" s="26"/>
      <c r="U63" s="26"/>
      <c r="V63" s="26"/>
      <c r="W63" s="26"/>
      <c r="X63" s="10"/>
      <c r="Y63" s="32"/>
      <c r="Z63" s="39">
        <f>WEEKDAY(Z62)</f>
        <v>7</v>
      </c>
      <c r="AA63" s="40">
        <f>EOMONTH(Z62,0)</f>
        <v>43646</v>
      </c>
      <c r="AB63" s="26"/>
      <c r="AC63" s="26"/>
      <c r="AD63" s="26"/>
      <c r="AE63" s="26"/>
      <c r="AF63" s="10"/>
    </row>
    <row r="64" spans="2:34" ht="13.5" customHeight="1" x14ac:dyDescent="0.25">
      <c r="B64" s="41" t="s">
        <v>0</v>
      </c>
      <c r="C64" s="11" t="s">
        <v>1</v>
      </c>
      <c r="D64" s="11" t="s">
        <v>2</v>
      </c>
      <c r="E64" s="11" t="s">
        <v>3</v>
      </c>
      <c r="F64" s="11" t="s">
        <v>3</v>
      </c>
      <c r="G64" s="11" t="s">
        <v>1</v>
      </c>
      <c r="H64" s="14" t="s">
        <v>1</v>
      </c>
      <c r="I64" s="32"/>
      <c r="J64" s="41" t="s">
        <v>0</v>
      </c>
      <c r="K64" s="11" t="s">
        <v>1</v>
      </c>
      <c r="L64" s="11" t="s">
        <v>2</v>
      </c>
      <c r="M64" s="11" t="s">
        <v>3</v>
      </c>
      <c r="N64" s="11" t="s">
        <v>3</v>
      </c>
      <c r="O64" s="11" t="s">
        <v>1</v>
      </c>
      <c r="P64" s="14" t="s">
        <v>1</v>
      </c>
      <c r="Q64" s="3"/>
      <c r="R64" s="41" t="s">
        <v>0</v>
      </c>
      <c r="S64" s="11" t="s">
        <v>1</v>
      </c>
      <c r="T64" s="11" t="s">
        <v>2</v>
      </c>
      <c r="U64" s="11" t="s">
        <v>3</v>
      </c>
      <c r="V64" s="11" t="s">
        <v>3</v>
      </c>
      <c r="W64" s="11" t="s">
        <v>1</v>
      </c>
      <c r="X64" s="14" t="s">
        <v>1</v>
      </c>
      <c r="Y64" s="32"/>
      <c r="Z64" s="41" t="s">
        <v>0</v>
      </c>
      <c r="AA64" s="11" t="s">
        <v>1</v>
      </c>
      <c r="AB64" s="11" t="s">
        <v>2</v>
      </c>
      <c r="AC64" s="11" t="s">
        <v>3</v>
      </c>
      <c r="AD64" s="11" t="s">
        <v>3</v>
      </c>
      <c r="AE64" s="11" t="s">
        <v>1</v>
      </c>
      <c r="AF64" s="14" t="s">
        <v>1</v>
      </c>
    </row>
    <row r="65" spans="2:34" ht="13.5" customHeight="1" x14ac:dyDescent="0.25">
      <c r="B65" s="42" t="str">
        <f>IF(B63=1,B62,"")</f>
        <v/>
      </c>
      <c r="C65" s="29" t="str">
        <f>IF(B65="",IF(B63=2,B62,""),B65+1)</f>
        <v/>
      </c>
      <c r="D65" s="29" t="str">
        <f>IF(C65="",IF(B63=3,B62,""),C65+1)</f>
        <v/>
      </c>
      <c r="E65" s="29" t="str">
        <f>IF(D65="",IF(B63=4,B62,""),D65+1)</f>
        <v/>
      </c>
      <c r="F65" s="29" t="str">
        <f>IF(E65="",IF(B63=5,B62,""),E65+1)</f>
        <v/>
      </c>
      <c r="G65" s="29">
        <f>IF(F65="",IF(B63=6,B62,""),F65+1)</f>
        <v>43525</v>
      </c>
      <c r="H65" s="43">
        <f>IF(G65="",IF(B63=7,B62,""),G65+1)</f>
        <v>43526</v>
      </c>
      <c r="I65" s="16"/>
      <c r="J65" s="42" t="str">
        <f>IF(J63=1,J62,"")</f>
        <v/>
      </c>
      <c r="K65" s="29">
        <f>IF(J65="",IF(J63=2,J62,""),J65+1)</f>
        <v>43556</v>
      </c>
      <c r="L65" s="29">
        <f>IF(K65="",IF(J63=3,J62,""),K65+1)</f>
        <v>43557</v>
      </c>
      <c r="M65" s="29">
        <f>IF(L65="",IF(J63=4,J62,""),L65+1)</f>
        <v>43558</v>
      </c>
      <c r="N65" s="29">
        <f>IF(M65="",IF(J63=5,J62,""),M65+1)</f>
        <v>43559</v>
      </c>
      <c r="O65" s="29">
        <f>IF(N65="",IF(J63=6,J62,""),N65+1)</f>
        <v>43560</v>
      </c>
      <c r="P65" s="43">
        <f>IF(O65="",IF(J63=7,J62,""),O65+1)</f>
        <v>43561</v>
      </c>
      <c r="Q65" s="17"/>
      <c r="R65" s="42" t="str">
        <f>IF(R63=1,R62,"")</f>
        <v/>
      </c>
      <c r="S65" s="29" t="str">
        <f>IF(R65="",IF(R63=2,R62,""),R65+1)</f>
        <v/>
      </c>
      <c r="T65" s="29" t="str">
        <f>IF(S65="",IF(R63=3,R62,""),S65+1)</f>
        <v/>
      </c>
      <c r="U65" s="29">
        <f>IF(T65="",IF(R63=4,R62,""),T65+1)</f>
        <v>43586</v>
      </c>
      <c r="V65" s="29">
        <f>IF(U65="",IF(R63=5,R62,""),U65+1)</f>
        <v>43587</v>
      </c>
      <c r="W65" s="29">
        <f>IF(V65="",IF(R63=6,R62,""),V65+1)</f>
        <v>43588</v>
      </c>
      <c r="X65" s="43">
        <f>IF(W65="",IF(R63=7,R62,""),W65+1)</f>
        <v>43589</v>
      </c>
      <c r="Y65" s="17"/>
      <c r="Z65" s="42" t="str">
        <f>IF(Z63=1,Z62,"")</f>
        <v/>
      </c>
      <c r="AA65" s="29" t="str">
        <f>IF(Z65="",IF(Z63=2,Z62,""),Z65+1)</f>
        <v/>
      </c>
      <c r="AB65" s="29" t="str">
        <f>IF(AA65="",IF(Z63=3,Z62,""),AA65+1)</f>
        <v/>
      </c>
      <c r="AC65" s="29" t="str">
        <f>IF(AB65="",IF(Z63=4,Z62,""),AB65+1)</f>
        <v/>
      </c>
      <c r="AD65" s="29" t="str">
        <f>IF(AC65="",IF(Z63=5,Z62,""),AC65+1)</f>
        <v/>
      </c>
      <c r="AE65" s="29" t="str">
        <f>IF(AD65="",IF(Z63=6,Z62,""),AD65+1)</f>
        <v/>
      </c>
      <c r="AF65" s="43">
        <f>IF(AE65="",IF(Z63=7,Z62,""),AE65+1)</f>
        <v>43617</v>
      </c>
    </row>
    <row r="66" spans="2:34" ht="13.5" customHeight="1" x14ac:dyDescent="0.25">
      <c r="B66" s="44"/>
      <c r="C66" s="12"/>
      <c r="D66" s="12"/>
      <c r="E66" s="12"/>
      <c r="F66" s="12" t="s">
        <v>11</v>
      </c>
      <c r="G66" s="12" t="s">
        <v>11</v>
      </c>
      <c r="H66" s="45"/>
      <c r="I66" s="16"/>
      <c r="J66" s="44"/>
      <c r="K66" s="12" t="s">
        <v>18</v>
      </c>
      <c r="L66" s="12" t="s">
        <v>17</v>
      </c>
      <c r="M66" s="12" t="s">
        <v>17</v>
      </c>
      <c r="N66" s="12" t="s">
        <v>18</v>
      </c>
      <c r="O66" s="12" t="s">
        <v>11</v>
      </c>
      <c r="P66" s="45"/>
      <c r="Q66" s="17"/>
      <c r="R66" s="44"/>
      <c r="S66" s="12"/>
      <c r="T66" s="12"/>
      <c r="U66" s="12" t="s">
        <v>14</v>
      </c>
      <c r="V66" s="12" t="s">
        <v>11</v>
      </c>
      <c r="W66" s="12" t="s">
        <v>11</v>
      </c>
      <c r="X66" s="45"/>
      <c r="Y66" s="17"/>
      <c r="Z66" s="44"/>
      <c r="AA66" s="12"/>
      <c r="AB66" s="12"/>
      <c r="AC66" s="12"/>
      <c r="AD66" s="12" t="s">
        <v>11</v>
      </c>
      <c r="AE66" s="12" t="s">
        <v>11</v>
      </c>
      <c r="AF66" s="45"/>
    </row>
    <row r="67" spans="2:34" ht="13.5" customHeight="1" x14ac:dyDescent="0.25">
      <c r="B67" s="42">
        <f>H65+1</f>
        <v>43527</v>
      </c>
      <c r="C67" s="30">
        <f>B67+1</f>
        <v>43528</v>
      </c>
      <c r="D67" s="30">
        <f t="shared" ref="D67" si="208">C67+1</f>
        <v>43529</v>
      </c>
      <c r="E67" s="30">
        <f t="shared" ref="E67" si="209">D67+1</f>
        <v>43530</v>
      </c>
      <c r="F67" s="30">
        <f t="shared" ref="F67" si="210">E67+1</f>
        <v>43531</v>
      </c>
      <c r="G67" s="30">
        <f t="shared" ref="G67" si="211">F67+1</f>
        <v>43532</v>
      </c>
      <c r="H67" s="43">
        <f t="shared" ref="H67" si="212">G67+1</f>
        <v>43533</v>
      </c>
      <c r="I67" s="16"/>
      <c r="J67" s="42">
        <f>P65+1</f>
        <v>43562</v>
      </c>
      <c r="K67" s="30">
        <f>J67+1</f>
        <v>43563</v>
      </c>
      <c r="L67" s="30">
        <f t="shared" ref="L67" si="213">K67+1</f>
        <v>43564</v>
      </c>
      <c r="M67" s="30">
        <f t="shared" ref="M67" si="214">L67+1</f>
        <v>43565</v>
      </c>
      <c r="N67" s="30">
        <f t="shared" ref="N67" si="215">M67+1</f>
        <v>43566</v>
      </c>
      <c r="O67" s="30">
        <f t="shared" ref="O67" si="216">N67+1</f>
        <v>43567</v>
      </c>
      <c r="P67" s="43">
        <f t="shared" ref="P67" si="217">O67+1</f>
        <v>43568</v>
      </c>
      <c r="Q67" s="17"/>
      <c r="R67" s="42">
        <f>X65+1</f>
        <v>43590</v>
      </c>
      <c r="S67" s="30">
        <f>R67+1</f>
        <v>43591</v>
      </c>
      <c r="T67" s="30">
        <f t="shared" ref="T67" si="218">S67+1</f>
        <v>43592</v>
      </c>
      <c r="U67" s="30">
        <f t="shared" ref="U67" si="219">T67+1</f>
        <v>43593</v>
      </c>
      <c r="V67" s="30">
        <f t="shared" ref="V67" si="220">U67+1</f>
        <v>43594</v>
      </c>
      <c r="W67" s="30">
        <f t="shared" ref="W67" si="221">V67+1</f>
        <v>43595</v>
      </c>
      <c r="X67" s="43">
        <f t="shared" ref="X67" si="222">W67+1</f>
        <v>43596</v>
      </c>
      <c r="Y67" s="18"/>
      <c r="Z67" s="42">
        <f>AF65+1</f>
        <v>43618</v>
      </c>
      <c r="AA67" s="30">
        <f>Z67+1</f>
        <v>43619</v>
      </c>
      <c r="AB67" s="30">
        <f t="shared" ref="AB67" si="223">AA67+1</f>
        <v>43620</v>
      </c>
      <c r="AC67" s="30">
        <f t="shared" ref="AC67" si="224">AB67+1</f>
        <v>43621</v>
      </c>
      <c r="AD67" s="30">
        <f t="shared" ref="AD67" si="225">AC67+1</f>
        <v>43622</v>
      </c>
      <c r="AE67" s="30">
        <f t="shared" ref="AE67" si="226">AD67+1</f>
        <v>43623</v>
      </c>
      <c r="AF67" s="43">
        <f t="shared" ref="AF67" si="227">AE67+1</f>
        <v>43624</v>
      </c>
    </row>
    <row r="68" spans="2:34" ht="13.5" customHeight="1" x14ac:dyDescent="0.25">
      <c r="B68" s="46"/>
      <c r="C68" s="13" t="s">
        <v>18</v>
      </c>
      <c r="D68" s="13" t="s">
        <v>17</v>
      </c>
      <c r="E68" s="13" t="s">
        <v>17</v>
      </c>
      <c r="F68" s="13" t="s">
        <v>18</v>
      </c>
      <c r="G68" s="13" t="s">
        <v>17</v>
      </c>
      <c r="H68" s="47"/>
      <c r="I68" s="16"/>
      <c r="J68" s="46"/>
      <c r="K68" s="13" t="s">
        <v>18</v>
      </c>
      <c r="L68" s="13" t="s">
        <v>17</v>
      </c>
      <c r="M68" s="13" t="s">
        <v>17</v>
      </c>
      <c r="N68" s="13" t="s">
        <v>18</v>
      </c>
      <c r="O68" s="13" t="s">
        <v>17</v>
      </c>
      <c r="P68" s="47"/>
      <c r="Q68" s="17"/>
      <c r="R68" s="46"/>
      <c r="S68" s="13" t="s">
        <v>18</v>
      </c>
      <c r="T68" s="13" t="s">
        <v>17</v>
      </c>
      <c r="U68" s="13" t="s">
        <v>17</v>
      </c>
      <c r="V68" s="13" t="s">
        <v>18</v>
      </c>
      <c r="W68" s="13" t="s">
        <v>17</v>
      </c>
      <c r="X68" s="47"/>
      <c r="Y68" s="18"/>
      <c r="Z68" s="46"/>
      <c r="AA68" s="13" t="s">
        <v>18</v>
      </c>
      <c r="AB68" s="13" t="s">
        <v>17</v>
      </c>
      <c r="AC68" s="13" t="s">
        <v>17</v>
      </c>
      <c r="AD68" s="13" t="s">
        <v>18</v>
      </c>
      <c r="AE68" s="13" t="s">
        <v>17</v>
      </c>
      <c r="AF68" s="47"/>
    </row>
    <row r="69" spans="2:34" ht="13.5" customHeight="1" x14ac:dyDescent="0.25">
      <c r="B69" s="42">
        <f>H67+1</f>
        <v>43534</v>
      </c>
      <c r="C69" s="30">
        <f>B69+1</f>
        <v>43535</v>
      </c>
      <c r="D69" s="30">
        <f t="shared" ref="D69" si="228">C69+1</f>
        <v>43536</v>
      </c>
      <c r="E69" s="30">
        <f t="shared" ref="E69" si="229">D69+1</f>
        <v>43537</v>
      </c>
      <c r="F69" s="30">
        <f t="shared" ref="F69" si="230">E69+1</f>
        <v>43538</v>
      </c>
      <c r="G69" s="30">
        <f t="shared" ref="G69" si="231">F69+1</f>
        <v>43539</v>
      </c>
      <c r="H69" s="43">
        <f t="shared" ref="H69" si="232">G69+1</f>
        <v>43540</v>
      </c>
      <c r="I69" s="16"/>
      <c r="J69" s="42">
        <f>P67+1</f>
        <v>43569</v>
      </c>
      <c r="K69" s="30">
        <f>J69+1</f>
        <v>43570</v>
      </c>
      <c r="L69" s="30">
        <f t="shared" ref="L69" si="233">K69+1</f>
        <v>43571</v>
      </c>
      <c r="M69" s="30">
        <f t="shared" ref="M69" si="234">L69+1</f>
        <v>43572</v>
      </c>
      <c r="N69" s="30">
        <f t="shared" ref="N69" si="235">M69+1</f>
        <v>43573</v>
      </c>
      <c r="O69" s="30">
        <f t="shared" ref="O69" si="236">N69+1</f>
        <v>43574</v>
      </c>
      <c r="P69" s="43">
        <f t="shared" ref="P69" si="237">O69+1</f>
        <v>43575</v>
      </c>
      <c r="Q69" s="17"/>
      <c r="R69" s="42">
        <f>X67+1</f>
        <v>43597</v>
      </c>
      <c r="S69" s="30">
        <f>R69+1</f>
        <v>43598</v>
      </c>
      <c r="T69" s="30">
        <f t="shared" ref="T69" si="238">S69+1</f>
        <v>43599</v>
      </c>
      <c r="U69" s="30">
        <f t="shared" ref="U69" si="239">T69+1</f>
        <v>43600</v>
      </c>
      <c r="V69" s="30">
        <f t="shared" ref="V69" si="240">U69+1</f>
        <v>43601</v>
      </c>
      <c r="W69" s="30">
        <f t="shared" ref="W69" si="241">V69+1</f>
        <v>43602</v>
      </c>
      <c r="X69" s="43">
        <f t="shared" ref="X69" si="242">W69+1</f>
        <v>43603</v>
      </c>
      <c r="Y69" s="18"/>
      <c r="Z69" s="42">
        <f>AF67+1</f>
        <v>43625</v>
      </c>
      <c r="AA69" s="30">
        <f>Z69+1</f>
        <v>43626</v>
      </c>
      <c r="AB69" s="30">
        <f t="shared" ref="AB69" si="243">AA69+1</f>
        <v>43627</v>
      </c>
      <c r="AC69" s="30">
        <f t="shared" ref="AC69" si="244">AB69+1</f>
        <v>43628</v>
      </c>
      <c r="AD69" s="30">
        <f t="shared" ref="AD69" si="245">AC69+1</f>
        <v>43629</v>
      </c>
      <c r="AE69" s="30">
        <f t="shared" ref="AE69" si="246">AD69+1</f>
        <v>43630</v>
      </c>
      <c r="AF69" s="43">
        <f t="shared" ref="AF69" si="247">AE69+1</f>
        <v>43631</v>
      </c>
    </row>
    <row r="70" spans="2:34" ht="13.5" customHeight="1" x14ac:dyDescent="0.25">
      <c r="B70" s="46"/>
      <c r="C70" s="13" t="s">
        <v>18</v>
      </c>
      <c r="D70" s="13" t="s">
        <v>17</v>
      </c>
      <c r="E70" s="13" t="s">
        <v>17</v>
      </c>
      <c r="F70" s="13" t="s">
        <v>18</v>
      </c>
      <c r="G70" s="13" t="s">
        <v>17</v>
      </c>
      <c r="H70" s="47"/>
      <c r="I70" s="16"/>
      <c r="J70" s="46"/>
      <c r="K70" s="13" t="s">
        <v>18</v>
      </c>
      <c r="L70" s="13" t="s">
        <v>17</v>
      </c>
      <c r="M70" s="13" t="s">
        <v>17</v>
      </c>
      <c r="N70" s="13" t="s">
        <v>18</v>
      </c>
      <c r="O70" s="13" t="s">
        <v>17</v>
      </c>
      <c r="P70" s="47"/>
      <c r="Q70" s="17"/>
      <c r="R70" s="46"/>
      <c r="S70" s="13" t="s">
        <v>18</v>
      </c>
      <c r="T70" s="13" t="s">
        <v>17</v>
      </c>
      <c r="U70" s="13" t="s">
        <v>17</v>
      </c>
      <c r="V70" s="13" t="s">
        <v>18</v>
      </c>
      <c r="W70" s="13" t="s">
        <v>17</v>
      </c>
      <c r="X70" s="47"/>
      <c r="Y70" s="18"/>
      <c r="Z70" s="46"/>
      <c r="AA70" s="13" t="s">
        <v>18</v>
      </c>
      <c r="AB70" s="13" t="s">
        <v>17</v>
      </c>
      <c r="AC70" s="13" t="s">
        <v>17</v>
      </c>
      <c r="AD70" s="13" t="s">
        <v>18</v>
      </c>
      <c r="AE70" s="13" t="s">
        <v>17</v>
      </c>
      <c r="AF70" s="47"/>
    </row>
    <row r="71" spans="2:34" ht="13.5" customHeight="1" x14ac:dyDescent="0.25">
      <c r="B71" s="42">
        <f>H69+1</f>
        <v>43541</v>
      </c>
      <c r="C71" s="30">
        <f>B71+1</f>
        <v>43542</v>
      </c>
      <c r="D71" s="30">
        <f t="shared" ref="D71" si="248">C71+1</f>
        <v>43543</v>
      </c>
      <c r="E71" s="30">
        <f t="shared" ref="E71" si="249">D71+1</f>
        <v>43544</v>
      </c>
      <c r="F71" s="30">
        <f t="shared" ref="F71" si="250">E71+1</f>
        <v>43545</v>
      </c>
      <c r="G71" s="30">
        <f t="shared" ref="G71" si="251">F71+1</f>
        <v>43546</v>
      </c>
      <c r="H71" s="43">
        <f t="shared" ref="H71" si="252">G71+1</f>
        <v>43547</v>
      </c>
      <c r="I71" s="16"/>
      <c r="J71" s="42">
        <f>P69+1</f>
        <v>43576</v>
      </c>
      <c r="K71" s="30">
        <f>J71+1</f>
        <v>43577</v>
      </c>
      <c r="L71" s="30">
        <f t="shared" ref="L71" si="253">K71+1</f>
        <v>43578</v>
      </c>
      <c r="M71" s="30">
        <f t="shared" ref="M71" si="254">L71+1</f>
        <v>43579</v>
      </c>
      <c r="N71" s="30">
        <f t="shared" ref="N71" si="255">M71+1</f>
        <v>43580</v>
      </c>
      <c r="O71" s="30">
        <f t="shared" ref="O71" si="256">N71+1</f>
        <v>43581</v>
      </c>
      <c r="P71" s="43">
        <f t="shared" ref="P71" si="257">O71+1</f>
        <v>43582</v>
      </c>
      <c r="Q71" s="17"/>
      <c r="R71" s="42">
        <f>X69+1</f>
        <v>43604</v>
      </c>
      <c r="S71" s="30">
        <f>R71+1</f>
        <v>43605</v>
      </c>
      <c r="T71" s="30">
        <f t="shared" ref="T71" si="258">S71+1</f>
        <v>43606</v>
      </c>
      <c r="U71" s="30">
        <f t="shared" ref="U71" si="259">T71+1</f>
        <v>43607</v>
      </c>
      <c r="V71" s="30">
        <f t="shared" ref="V71" si="260">U71+1</f>
        <v>43608</v>
      </c>
      <c r="W71" s="30">
        <f t="shared" ref="W71" si="261">V71+1</f>
        <v>43609</v>
      </c>
      <c r="X71" s="43">
        <f t="shared" ref="X71" si="262">W71+1</f>
        <v>43610</v>
      </c>
      <c r="Y71" s="18"/>
      <c r="Z71" s="42">
        <f>AF69+1</f>
        <v>43632</v>
      </c>
      <c r="AA71" s="30">
        <f>Z71+1</f>
        <v>43633</v>
      </c>
      <c r="AB71" s="30">
        <f t="shared" ref="AB71" si="263">AA71+1</f>
        <v>43634</v>
      </c>
      <c r="AC71" s="30">
        <f t="shared" ref="AC71" si="264">AB71+1</f>
        <v>43635</v>
      </c>
      <c r="AD71" s="30">
        <f t="shared" ref="AD71" si="265">AC71+1</f>
        <v>43636</v>
      </c>
      <c r="AE71" s="30">
        <f t="shared" ref="AE71" si="266">AD71+1</f>
        <v>43637</v>
      </c>
      <c r="AF71" s="43">
        <f t="shared" ref="AF71" si="267">AE71+1</f>
        <v>43638</v>
      </c>
    </row>
    <row r="72" spans="2:34" ht="13.5" customHeight="1" x14ac:dyDescent="0.25">
      <c r="B72" s="46"/>
      <c r="C72" s="13" t="s">
        <v>18</v>
      </c>
      <c r="D72" s="13" t="s">
        <v>17</v>
      </c>
      <c r="E72" s="13" t="s">
        <v>17</v>
      </c>
      <c r="F72" s="13" t="s">
        <v>18</v>
      </c>
      <c r="G72" s="13" t="s">
        <v>17</v>
      </c>
      <c r="H72" s="47"/>
      <c r="I72" s="16"/>
      <c r="J72" s="46"/>
      <c r="K72" s="13" t="s">
        <v>18</v>
      </c>
      <c r="L72" s="13" t="s">
        <v>17</v>
      </c>
      <c r="M72" s="13" t="s">
        <v>17</v>
      </c>
      <c r="N72" s="13" t="s">
        <v>18</v>
      </c>
      <c r="O72" s="13" t="s">
        <v>17</v>
      </c>
      <c r="P72" s="47"/>
      <c r="Q72" s="17"/>
      <c r="R72" s="46"/>
      <c r="S72" s="13" t="s">
        <v>18</v>
      </c>
      <c r="T72" s="13" t="s">
        <v>17</v>
      </c>
      <c r="U72" s="13" t="s">
        <v>17</v>
      </c>
      <c r="V72" s="13" t="s">
        <v>18</v>
      </c>
      <c r="W72" s="13" t="s">
        <v>17</v>
      </c>
      <c r="X72" s="47"/>
      <c r="Y72" s="18"/>
      <c r="Z72" s="46"/>
      <c r="AA72" s="13" t="s">
        <v>18</v>
      </c>
      <c r="AB72" s="13" t="s">
        <v>17</v>
      </c>
      <c r="AC72" s="13" t="s">
        <v>17</v>
      </c>
      <c r="AD72" s="13" t="s">
        <v>18</v>
      </c>
      <c r="AE72" s="13" t="s">
        <v>17</v>
      </c>
      <c r="AF72" s="47"/>
    </row>
    <row r="73" spans="2:34" ht="13.5" customHeight="1" x14ac:dyDescent="0.25">
      <c r="B73" s="42">
        <f>IF(H71&gt;EOMONTH(B62,0),"",H71+1)</f>
        <v>43548</v>
      </c>
      <c r="C73" s="30">
        <f>IF(B73="","",IF(B73&gt;=C63,"",B73+1))</f>
        <v>43549</v>
      </c>
      <c r="D73" s="30">
        <f>IF(C73="","",IF(C73&gt;=C63,"",C73+1))</f>
        <v>43550</v>
      </c>
      <c r="E73" s="30">
        <f>IF(D73="","",IF(D73&gt;=EOMONTH(B62,0),"",D73+1))</f>
        <v>43551</v>
      </c>
      <c r="F73" s="30">
        <f>IF(E73="","",IF(E73&gt;=EOMONTH(B62,0),"",E73+1))</f>
        <v>43552</v>
      </c>
      <c r="G73" s="30">
        <f>IF(F73="","",IF(F73&gt;=EOMONTH(B62,0),"",F73+1))</f>
        <v>43553</v>
      </c>
      <c r="H73" s="43">
        <f>IF(G73="","",IF(G73&gt;=EOMONTH(B62,0),"",G73+1))</f>
        <v>43554</v>
      </c>
      <c r="I73" s="16"/>
      <c r="J73" s="42">
        <f>IF(P71&gt;EOMONTH(J62,0),"",P71+1)</f>
        <v>43583</v>
      </c>
      <c r="K73" s="30">
        <f>IF(J73="","",IF(J73&gt;=K63,"",J73+1))</f>
        <v>43584</v>
      </c>
      <c r="L73" s="30">
        <f>IF(K73="","",IF(K73&gt;=K63,"",K73+1))</f>
        <v>43585</v>
      </c>
      <c r="M73" s="30" t="str">
        <f>IF(L73="","",IF(L73&gt;=EOMONTH(J62,0),"",L73+1))</f>
        <v/>
      </c>
      <c r="N73" s="30" t="str">
        <f>IF(M73="","",IF(M73&gt;=EOMONTH(J62,0),"",M73+1))</f>
        <v/>
      </c>
      <c r="O73" s="30" t="str">
        <f>IF(N73="","",IF(N73&gt;=EOMONTH(J62,0),"",N73+1))</f>
        <v/>
      </c>
      <c r="P73" s="43" t="str">
        <f>IF(O73="","",IF(O73&gt;=EOMONTH(J62,0),"",O73+1))</f>
        <v/>
      </c>
      <c r="Q73" s="17"/>
      <c r="R73" s="42">
        <f>IF(X71&gt;EOMONTH(R62,0),"",X71+1)</f>
        <v>43611</v>
      </c>
      <c r="S73" s="30">
        <f>IF(R73="","",IF(R73&gt;=S63,"",R73+1))</f>
        <v>43612</v>
      </c>
      <c r="T73" s="30">
        <f>IF(S73="","",IF(S73&gt;=S63,"",S73+1))</f>
        <v>43613</v>
      </c>
      <c r="U73" s="30">
        <f>IF(T73="","",IF(T73&gt;=EOMONTH(R62,0),"",T73+1))</f>
        <v>43614</v>
      </c>
      <c r="V73" s="30">
        <f>IF(U73="","",IF(U73&gt;=EOMONTH(R62,0),"",U73+1))</f>
        <v>43615</v>
      </c>
      <c r="W73" s="30">
        <f>IF(V73="","",IF(V73&gt;=EOMONTH(R62,0),"",V73+1))</f>
        <v>43616</v>
      </c>
      <c r="X73" s="43" t="str">
        <f>IF(W73="","",IF(W73&gt;=EOMONTH(R62,0),"",W73+1))</f>
        <v/>
      </c>
      <c r="Y73" s="18"/>
      <c r="Z73" s="42">
        <f>IF(AF71&gt;EOMONTH(Z62,0),"",AF71+1)</f>
        <v>43639</v>
      </c>
      <c r="AA73" s="30">
        <f>IF(Z73="","",IF(Z73&gt;=AA63,"",Z73+1))</f>
        <v>43640</v>
      </c>
      <c r="AB73" s="30">
        <f>IF(AA73="","",IF(AA73&gt;=AA63,"",AA73+1))</f>
        <v>43641</v>
      </c>
      <c r="AC73" s="30">
        <f>IF(AB73="","",IF(AB73&gt;=EOMONTH(Z62,0),"",AB73+1))</f>
        <v>43642</v>
      </c>
      <c r="AD73" s="30">
        <f>IF(AC73="","",IF(AC73&gt;=EOMONTH(Z62,0),"",AC73+1))</f>
        <v>43643</v>
      </c>
      <c r="AE73" s="30">
        <f>IF(AD73="","",IF(AD73&gt;=EOMONTH(Z62,0),"",AD73+1))</f>
        <v>43644</v>
      </c>
      <c r="AF73" s="43">
        <f>IF(AE73="","",IF(AE73&gt;=EOMONTH(Z62,0),"",AE73+1))</f>
        <v>43645</v>
      </c>
    </row>
    <row r="74" spans="2:34" ht="13.5" customHeight="1" x14ac:dyDescent="0.25">
      <c r="B74" s="46"/>
      <c r="C74" s="13" t="s">
        <v>18</v>
      </c>
      <c r="D74" s="13" t="s">
        <v>17</v>
      </c>
      <c r="E74" s="13" t="s">
        <v>17</v>
      </c>
      <c r="F74" s="13" t="s">
        <v>18</v>
      </c>
      <c r="G74" s="13" t="s">
        <v>17</v>
      </c>
      <c r="H74" s="47"/>
      <c r="I74" s="16"/>
      <c r="J74" s="46"/>
      <c r="K74" s="13" t="s">
        <v>18</v>
      </c>
      <c r="L74" s="13" t="s">
        <v>11</v>
      </c>
      <c r="M74" s="13"/>
      <c r="N74" s="13"/>
      <c r="O74" s="13"/>
      <c r="P74" s="47"/>
      <c r="Q74" s="18"/>
      <c r="R74" s="46"/>
      <c r="S74" s="13" t="s">
        <v>18</v>
      </c>
      <c r="T74" s="13" t="s">
        <v>17</v>
      </c>
      <c r="U74" s="13" t="s">
        <v>17</v>
      </c>
      <c r="V74" s="13" t="s">
        <v>2</v>
      </c>
      <c r="W74" s="13" t="s">
        <v>17</v>
      </c>
      <c r="X74" s="47"/>
      <c r="Y74" s="17"/>
      <c r="Z74" s="46"/>
      <c r="AA74" s="13" t="s">
        <v>18</v>
      </c>
      <c r="AB74" s="13" t="s">
        <v>17</v>
      </c>
      <c r="AC74" s="13" t="s">
        <v>17</v>
      </c>
      <c r="AD74" s="13" t="s">
        <v>18</v>
      </c>
      <c r="AE74" s="13" t="s">
        <v>17</v>
      </c>
      <c r="AF74" s="47"/>
    </row>
    <row r="75" spans="2:34" ht="13.5" customHeight="1" x14ac:dyDescent="0.25">
      <c r="B75" s="42">
        <f>IF(H73&gt;=EOMONTH(B62,0),"",H73+1)</f>
        <v>43555</v>
      </c>
      <c r="C75" s="31">
        <f>IF(B75="","",IF(B75&gt;EOMONTH(B62,0),"",B75+1))</f>
        <v>43556</v>
      </c>
      <c r="D75" s="31">
        <f t="shared" ref="D75" si="268">IF(C75="","",IF(C75&lt;EOMONTH(C62,0),"",C75+1))</f>
        <v>43557</v>
      </c>
      <c r="E75" s="31">
        <f t="shared" ref="E75" si="269">IF(D75="","",IF(D75&lt;EOMONTH(D62,0),"",D75+1))</f>
        <v>43558</v>
      </c>
      <c r="F75" s="31">
        <f t="shared" ref="F75" si="270">IF(E75="","",IF(E75&lt;EOMONTH(E62,0),"",E75+1))</f>
        <v>43559</v>
      </c>
      <c r="G75" s="31">
        <f t="shared" ref="G75" si="271">IF(F75="","",IF(F75&lt;EOMONTH(F62,0),"",F75+1))</f>
        <v>43560</v>
      </c>
      <c r="H75" s="48">
        <f t="shared" ref="H75" si="272">IF(G75="","",IF(G75&lt;EOMONTH(G62,0),"",G75+1))</f>
        <v>43561</v>
      </c>
      <c r="I75" s="16"/>
      <c r="J75" s="42" t="str">
        <f>IF(P73&gt;=EOMONTH(J62,0),"",P73+1)</f>
        <v/>
      </c>
      <c r="K75" s="31" t="str">
        <f>IF(J75="","",IF(J75&gt;EOMONTH(J62,0),"",J75+1))</f>
        <v/>
      </c>
      <c r="L75" s="31" t="str">
        <f t="shared" ref="L75" si="273">IF(K75="","",IF(K75&lt;EOMONTH(K62,0),"",K75+1))</f>
        <v/>
      </c>
      <c r="M75" s="31" t="str">
        <f t="shared" ref="M75" si="274">IF(L75="","",IF(L75&lt;EOMONTH(L62,0),"",L75+1))</f>
        <v/>
      </c>
      <c r="N75" s="31" t="str">
        <f t="shared" ref="N75" si="275">IF(M75="","",IF(M75&lt;EOMONTH(M62,0),"",M75+1))</f>
        <v/>
      </c>
      <c r="O75" s="31" t="str">
        <f t="shared" ref="O75" si="276">IF(N75="","",IF(N75&lt;EOMONTH(N62,0),"",N75+1))</f>
        <v/>
      </c>
      <c r="P75" s="48" t="str">
        <f t="shared" ref="P75" si="277">IF(O75="","",IF(O75&lt;EOMONTH(O62,0),"",O75+1))</f>
        <v/>
      </c>
      <c r="Q75" s="18"/>
      <c r="R75" s="42" t="str">
        <f>IF(X73&gt;=EOMONTH(R62,0),"",X73+1)</f>
        <v/>
      </c>
      <c r="S75" s="31" t="str">
        <f>IF(R75="","",IF(R75&gt;EOMONTH(R62,0),"",R75+1))</f>
        <v/>
      </c>
      <c r="T75" s="31" t="str">
        <f t="shared" ref="T75" si="278">IF(S75="","",IF(S75&lt;EOMONTH(S62,0),"",S75+1))</f>
        <v/>
      </c>
      <c r="U75" s="31" t="str">
        <f t="shared" ref="U75" si="279">IF(T75="","",IF(T75&lt;EOMONTH(T62,0),"",T75+1))</f>
        <v/>
      </c>
      <c r="V75" s="31" t="str">
        <f t="shared" ref="V75" si="280">IF(U75="","",IF(U75&lt;EOMONTH(U62,0),"",U75+1))</f>
        <v/>
      </c>
      <c r="W75" s="31" t="str">
        <f t="shared" ref="W75" si="281">IF(V75="","",IF(V75&lt;EOMONTH(V62,0),"",V75+1))</f>
        <v/>
      </c>
      <c r="X75" s="48" t="str">
        <f t="shared" ref="X75" si="282">IF(W75="","",IF(W75&lt;EOMONTH(W62,0),"",W75+1))</f>
        <v/>
      </c>
      <c r="Y75" s="17"/>
      <c r="Z75" s="42">
        <f>IF(AF73&gt;=EOMONTH(Z62,0),"",AF73+1)</f>
        <v>43646</v>
      </c>
      <c r="AA75" s="31">
        <f>IF(Z75="","",IF(Z75&gt;EOMONTH(Z62,0),"",Z75+1))</f>
        <v>43647</v>
      </c>
      <c r="AB75" s="31">
        <f t="shared" ref="AB75" si="283">IF(AA75="","",IF(AA75&lt;EOMONTH(AA62,0),"",AA75+1))</f>
        <v>43648</v>
      </c>
      <c r="AC75" s="31">
        <f t="shared" ref="AC75" si="284">IF(AB75="","",IF(AB75&lt;EOMONTH(AB62,0),"",AB75+1))</f>
        <v>43649</v>
      </c>
      <c r="AD75" s="31">
        <f t="shared" ref="AD75" si="285">IF(AC75="","",IF(AC75&lt;EOMONTH(AC62,0),"",AC75+1))</f>
        <v>43650</v>
      </c>
      <c r="AE75" s="31">
        <f t="shared" ref="AE75" si="286">IF(AD75="","",IF(AD75&lt;EOMONTH(AD62,0),"",AD75+1))</f>
        <v>43651</v>
      </c>
      <c r="AF75" s="48">
        <f>IF(AE75="","",IF(AE75&lt;EOMONTH(Z62,0),"",AE75+1))</f>
        <v>43652</v>
      </c>
    </row>
    <row r="76" spans="2:34" ht="13.5" customHeight="1" thickBot="1" x14ac:dyDescent="0.3">
      <c r="B76" s="49"/>
      <c r="C76" s="50"/>
      <c r="D76" s="50"/>
      <c r="E76" s="50"/>
      <c r="F76" s="50"/>
      <c r="G76" s="50"/>
      <c r="H76" s="51"/>
      <c r="I76" s="1"/>
      <c r="J76" s="49"/>
      <c r="K76" s="50"/>
      <c r="L76" s="50"/>
      <c r="M76" s="50"/>
      <c r="N76" s="50"/>
      <c r="O76" s="50"/>
      <c r="P76" s="51"/>
      <c r="R76" s="49"/>
      <c r="S76" s="50"/>
      <c r="T76" s="50"/>
      <c r="U76" s="50"/>
      <c r="V76" s="50"/>
      <c r="W76" s="50"/>
      <c r="X76" s="51"/>
      <c r="Y76" s="1"/>
      <c r="Z76" s="49"/>
      <c r="AA76" s="50"/>
      <c r="AB76" s="50"/>
      <c r="AC76" s="50"/>
      <c r="AD76" s="50"/>
      <c r="AE76" s="50"/>
      <c r="AF76" s="51"/>
    </row>
    <row r="77" spans="2:34" ht="13.5" customHeight="1" x14ac:dyDescent="0.25">
      <c r="B77" s="19" t="s">
        <v>15</v>
      </c>
      <c r="C77" s="19"/>
      <c r="D77" s="19"/>
      <c r="E77" s="19"/>
      <c r="F77" s="19">
        <f>COUNTIF(B65:H76,"P")*4</f>
        <v>56</v>
      </c>
      <c r="G77" s="19"/>
      <c r="H77" s="19"/>
      <c r="I77" s="1"/>
      <c r="J77" s="19" t="s">
        <v>15</v>
      </c>
      <c r="K77" s="19"/>
      <c r="L77" s="19"/>
      <c r="M77" s="19"/>
      <c r="N77" s="19">
        <f>COUNTIF(J65:P76,"P")*4</f>
        <v>52</v>
      </c>
      <c r="O77" s="19"/>
      <c r="P77" s="19"/>
      <c r="R77" s="19" t="s">
        <v>15</v>
      </c>
      <c r="S77" s="19"/>
      <c r="T77" s="19"/>
      <c r="U77" s="19"/>
      <c r="V77" s="19">
        <f>COUNTIF(R65:X76,"P")*4</f>
        <v>56</v>
      </c>
      <c r="W77" s="19"/>
      <c r="X77" s="19"/>
      <c r="Y77" s="1"/>
      <c r="Z77" s="19" t="s">
        <v>15</v>
      </c>
      <c r="AA77" s="19"/>
      <c r="AB77" s="19"/>
      <c r="AC77" s="19"/>
      <c r="AD77" s="19">
        <f>COUNTIF(Z65:AF76,"P")*4</f>
        <v>56</v>
      </c>
      <c r="AE77" s="19"/>
      <c r="AF77" s="19"/>
      <c r="AG77" t="s">
        <v>11</v>
      </c>
      <c r="AH77">
        <f>SUM(F77:AD77)</f>
        <v>220</v>
      </c>
    </row>
    <row r="78" spans="2:34" ht="13.5" customHeight="1" x14ac:dyDescent="0.25">
      <c r="B78" s="19" t="s">
        <v>16</v>
      </c>
      <c r="C78" s="19"/>
      <c r="D78" s="19"/>
      <c r="E78" s="19"/>
      <c r="F78" s="19">
        <f>COUNTIF(B65:H76,"T")*4</f>
        <v>32</v>
      </c>
      <c r="G78" s="19"/>
      <c r="H78" s="19"/>
      <c r="I78" s="1"/>
      <c r="J78" s="19" t="s">
        <v>16</v>
      </c>
      <c r="K78" s="19"/>
      <c r="L78" s="19"/>
      <c r="M78" s="19"/>
      <c r="N78" s="19">
        <f>COUNTIF(J65:P76,"T")*4</f>
        <v>36</v>
      </c>
      <c r="O78" s="19"/>
      <c r="P78" s="19"/>
      <c r="R78" s="19" t="s">
        <v>16</v>
      </c>
      <c r="S78" s="19"/>
      <c r="T78" s="19"/>
      <c r="U78" s="19"/>
      <c r="V78" s="19">
        <f>COUNTIF(R65:X76,"T")*4</f>
        <v>32</v>
      </c>
      <c r="W78" s="19"/>
      <c r="X78" s="19"/>
      <c r="Y78" s="1"/>
      <c r="Z78" s="19" t="s">
        <v>16</v>
      </c>
      <c r="AA78" s="19"/>
      <c r="AB78" s="19"/>
      <c r="AC78" s="19"/>
      <c r="AD78" s="19">
        <f>COUNTIF(Z65:AF76,"T")*4</f>
        <v>32</v>
      </c>
      <c r="AE78" s="19"/>
      <c r="AF78" s="19"/>
      <c r="AG78" t="s">
        <v>2</v>
      </c>
      <c r="AH78">
        <f>SUM(F78:AD78)</f>
        <v>132</v>
      </c>
    </row>
    <row r="79" spans="2:34" ht="14.25" customHeight="1" thickBot="1" x14ac:dyDescent="0.3">
      <c r="B79" s="19"/>
      <c r="C79" s="19"/>
      <c r="D79" s="19"/>
      <c r="E79" s="19"/>
      <c r="F79" s="19"/>
      <c r="G79" s="19"/>
      <c r="H79" s="19"/>
      <c r="I79" s="1"/>
      <c r="J79" s="19"/>
      <c r="K79" s="19"/>
      <c r="L79" s="19"/>
      <c r="M79" s="19"/>
      <c r="N79" s="19"/>
      <c r="O79" s="19"/>
      <c r="P79" s="19"/>
      <c r="R79" s="19"/>
      <c r="S79" s="19"/>
      <c r="T79" s="19"/>
      <c r="U79" s="19"/>
      <c r="V79" s="19"/>
      <c r="W79" s="19"/>
      <c r="X79" s="19"/>
      <c r="Y79" s="1"/>
      <c r="Z79" s="19"/>
      <c r="AA79" s="19"/>
      <c r="AB79" s="19"/>
      <c r="AC79" s="19"/>
      <c r="AD79" s="19"/>
      <c r="AE79" s="19"/>
      <c r="AF79" s="19"/>
    </row>
    <row r="80" spans="2:34" ht="13.5" customHeight="1" thickBot="1" x14ac:dyDescent="0.3">
      <c r="B80" s="56">
        <f>AA63+1</f>
        <v>43647</v>
      </c>
      <c r="C80" s="57"/>
      <c r="D80" s="57"/>
      <c r="E80" s="57"/>
      <c r="F80" s="57"/>
      <c r="G80" s="57"/>
      <c r="H80" s="58"/>
      <c r="I80" s="32"/>
      <c r="J80" s="56">
        <f>C81+1</f>
        <v>43678</v>
      </c>
      <c r="K80" s="57"/>
      <c r="L80" s="57"/>
      <c r="M80" s="57"/>
      <c r="N80" s="57"/>
      <c r="O80" s="57"/>
      <c r="P80" s="58"/>
      <c r="Q80" s="3"/>
      <c r="R80" s="56">
        <f>K81+1</f>
        <v>43709</v>
      </c>
      <c r="S80" s="57"/>
      <c r="T80" s="57"/>
      <c r="U80" s="57"/>
      <c r="V80" s="57"/>
      <c r="W80" s="57"/>
      <c r="X80" s="58"/>
      <c r="Y80" s="32"/>
      <c r="Z80" s="56">
        <f>S81+1</f>
        <v>43739</v>
      </c>
      <c r="AA80" s="57"/>
      <c r="AB80" s="57"/>
      <c r="AC80" s="57"/>
      <c r="AD80" s="57"/>
      <c r="AE80" s="57"/>
      <c r="AF80" s="58"/>
    </row>
    <row r="81" spans="2:34" ht="13.5" hidden="1" customHeight="1" thickBot="1" x14ac:dyDescent="0.3">
      <c r="B81" s="39">
        <f>WEEKDAY(B80)</f>
        <v>2</v>
      </c>
      <c r="C81" s="40">
        <f>EOMONTH(B80,0)</f>
        <v>43677</v>
      </c>
      <c r="D81" s="26"/>
      <c r="E81" s="26"/>
      <c r="F81" s="26"/>
      <c r="G81" s="26"/>
      <c r="H81" s="10"/>
      <c r="I81" s="32"/>
      <c r="J81" s="39">
        <f>WEEKDAY(J80)</f>
        <v>5</v>
      </c>
      <c r="K81" s="40">
        <f>EOMONTH(J80,0)</f>
        <v>43708</v>
      </c>
      <c r="L81" s="26"/>
      <c r="M81" s="26"/>
      <c r="N81" s="26"/>
      <c r="O81" s="26"/>
      <c r="P81" s="10"/>
      <c r="Q81" s="3"/>
      <c r="R81" s="39">
        <f>WEEKDAY(R80)</f>
        <v>1</v>
      </c>
      <c r="S81" s="40">
        <f>EOMONTH(R80,0)</f>
        <v>43738</v>
      </c>
      <c r="T81" s="26"/>
      <c r="U81" s="26"/>
      <c r="V81" s="26"/>
      <c r="W81" s="26"/>
      <c r="X81" s="10"/>
      <c r="Y81" s="32"/>
      <c r="Z81" s="39">
        <f>WEEKDAY(Z80)</f>
        <v>3</v>
      </c>
      <c r="AA81" s="40">
        <f>EOMONTH(Z80,0)</f>
        <v>43769</v>
      </c>
      <c r="AB81" s="26"/>
      <c r="AC81" s="26"/>
      <c r="AD81" s="26"/>
      <c r="AE81" s="26"/>
      <c r="AF81" s="10"/>
    </row>
    <row r="82" spans="2:34" ht="13.5" customHeight="1" x14ac:dyDescent="0.25">
      <c r="B82" s="41" t="s">
        <v>0</v>
      </c>
      <c r="C82" s="11" t="s">
        <v>1</v>
      </c>
      <c r="D82" s="11" t="s">
        <v>2</v>
      </c>
      <c r="E82" s="11" t="s">
        <v>3</v>
      </c>
      <c r="F82" s="11" t="s">
        <v>3</v>
      </c>
      <c r="G82" s="11" t="s">
        <v>1</v>
      </c>
      <c r="H82" s="14" t="s">
        <v>1</v>
      </c>
      <c r="I82" s="32"/>
      <c r="J82" s="41" t="s">
        <v>0</v>
      </c>
      <c r="K82" s="11" t="s">
        <v>1</v>
      </c>
      <c r="L82" s="11" t="s">
        <v>2</v>
      </c>
      <c r="M82" s="11" t="s">
        <v>3</v>
      </c>
      <c r="N82" s="11" t="s">
        <v>3</v>
      </c>
      <c r="O82" s="11" t="s">
        <v>1</v>
      </c>
      <c r="P82" s="14" t="s">
        <v>1</v>
      </c>
      <c r="Q82" s="3"/>
      <c r="R82" s="41" t="s">
        <v>0</v>
      </c>
      <c r="S82" s="11" t="s">
        <v>1</v>
      </c>
      <c r="T82" s="11" t="s">
        <v>2</v>
      </c>
      <c r="U82" s="11" t="s">
        <v>3</v>
      </c>
      <c r="V82" s="11" t="s">
        <v>3</v>
      </c>
      <c r="W82" s="11" t="s">
        <v>1</v>
      </c>
      <c r="X82" s="14" t="s">
        <v>1</v>
      </c>
      <c r="Y82" s="32"/>
      <c r="Z82" s="41" t="s">
        <v>0</v>
      </c>
      <c r="AA82" s="11" t="s">
        <v>1</v>
      </c>
      <c r="AB82" s="11" t="s">
        <v>2</v>
      </c>
      <c r="AC82" s="11" t="s">
        <v>3</v>
      </c>
      <c r="AD82" s="11" t="s">
        <v>3</v>
      </c>
      <c r="AE82" s="11" t="s">
        <v>1</v>
      </c>
      <c r="AF82" s="14" t="s">
        <v>1</v>
      </c>
    </row>
    <row r="83" spans="2:34" ht="13.5" customHeight="1" x14ac:dyDescent="0.25">
      <c r="B83" s="42" t="str">
        <f>IF(B81=1,B80,"")</f>
        <v/>
      </c>
      <c r="C83" s="29">
        <f>IF(B83="",IF(B81=2,B80,""),B83+1)</f>
        <v>43647</v>
      </c>
      <c r="D83" s="29">
        <f>IF(C83="",IF(B81=3,B80,""),C83+1)</f>
        <v>43648</v>
      </c>
      <c r="E83" s="29">
        <f>IF(D83="",IF(B81=4,B80,""),D83+1)</f>
        <v>43649</v>
      </c>
      <c r="F83" s="29">
        <f>IF(E83="",IF(B81=5,B80,""),E83+1)</f>
        <v>43650</v>
      </c>
      <c r="G83" s="29">
        <f>IF(F83="",IF(B81=6,B80,""),F83+1)</f>
        <v>43651</v>
      </c>
      <c r="H83" s="43">
        <f>IF(G83="",IF(B81=7,B80,""),G83+1)</f>
        <v>43652</v>
      </c>
      <c r="I83" s="16"/>
      <c r="J83" s="42" t="str">
        <f>IF(J81=1,J80,"")</f>
        <v/>
      </c>
      <c r="K83" s="29" t="str">
        <f>IF(J83="",IF(J81=2,J80,""),J83+1)</f>
        <v/>
      </c>
      <c r="L83" s="29" t="str">
        <f>IF(K83="",IF(J81=3,J80,""),K83+1)</f>
        <v/>
      </c>
      <c r="M83" s="29" t="str">
        <f>IF(L83="",IF(J81=4,J80,""),L83+1)</f>
        <v/>
      </c>
      <c r="N83" s="29">
        <f>IF(M83="",IF(J81=5,J80,""),M83+1)</f>
        <v>43678</v>
      </c>
      <c r="O83" s="29">
        <f>IF(N83="",IF(J81=6,J80,""),N83+1)</f>
        <v>43679</v>
      </c>
      <c r="P83" s="43">
        <f>IF(O83="",IF(J81=7,J80,""),O83+1)</f>
        <v>43680</v>
      </c>
      <c r="Q83" s="17"/>
      <c r="R83" s="42">
        <f>IF(R81=1,R80,"")</f>
        <v>43709</v>
      </c>
      <c r="S83" s="29">
        <f>IF(R83="",IF(R81=2,R80,""),R83+1)</f>
        <v>43710</v>
      </c>
      <c r="T83" s="29">
        <f>IF(S83="",IF(R81=3,R80,""),S83+1)</f>
        <v>43711</v>
      </c>
      <c r="U83" s="29">
        <f>IF(T83="",IF(R81=4,R80,""),T83+1)</f>
        <v>43712</v>
      </c>
      <c r="V83" s="29">
        <f>IF(U83="",IF(R81=5,R80,""),U83+1)</f>
        <v>43713</v>
      </c>
      <c r="W83" s="29">
        <f>IF(V83="",IF(R81=6,R80,""),V83+1)</f>
        <v>43714</v>
      </c>
      <c r="X83" s="43">
        <f>IF(W83="",IF(R81=7,R80,""),W83+1)</f>
        <v>43715</v>
      </c>
      <c r="Y83" s="17"/>
      <c r="Z83" s="42" t="str">
        <f>IF(Z81=1,Z80,"")</f>
        <v/>
      </c>
      <c r="AA83" s="29" t="str">
        <f>IF(Z83="",IF(Z81=2,Z80,""),Z83+1)</f>
        <v/>
      </c>
      <c r="AB83" s="29">
        <f>IF(AA83="",IF(Z81=3,Z80,""),AA83+1)</f>
        <v>43739</v>
      </c>
      <c r="AC83" s="29">
        <f>IF(AB83="",IF(Z81=4,Z80,""),AB83+1)</f>
        <v>43740</v>
      </c>
      <c r="AD83" s="29">
        <f>IF(AC83="",IF(Z81=5,Z80,""),AC83+1)</f>
        <v>43741</v>
      </c>
      <c r="AE83" s="29">
        <f>IF(AD83="",IF(Z81=6,Z80,""),AD83+1)</f>
        <v>43742</v>
      </c>
      <c r="AF83" s="43">
        <f>IF(AE83="",IF(Z81=7,Z80,""),AE83+1)</f>
        <v>43743</v>
      </c>
    </row>
    <row r="84" spans="2:34" ht="13.5" customHeight="1" x14ac:dyDescent="0.25">
      <c r="B84" s="44"/>
      <c r="C84" s="12"/>
      <c r="D84" s="12"/>
      <c r="E84" s="12"/>
      <c r="F84" s="12" t="s">
        <v>11</v>
      </c>
      <c r="G84" s="12" t="s">
        <v>11</v>
      </c>
      <c r="H84" s="45"/>
      <c r="I84" s="16"/>
      <c r="J84" s="44"/>
      <c r="K84" s="12" t="s">
        <v>18</v>
      </c>
      <c r="L84" s="12" t="s">
        <v>17</v>
      </c>
      <c r="M84" s="12" t="s">
        <v>17</v>
      </c>
      <c r="N84" s="12" t="s">
        <v>18</v>
      </c>
      <c r="O84" s="12" t="s">
        <v>11</v>
      </c>
      <c r="P84" s="45"/>
      <c r="Q84" s="17"/>
      <c r="R84" s="44"/>
      <c r="S84" s="12"/>
      <c r="T84" s="12"/>
      <c r="U84" s="12"/>
      <c r="V84" s="12" t="s">
        <v>11</v>
      </c>
      <c r="W84" s="12" t="s">
        <v>11</v>
      </c>
      <c r="X84" s="45"/>
      <c r="Y84" s="17"/>
      <c r="Z84" s="44"/>
      <c r="AA84" s="12"/>
      <c r="AB84" s="12"/>
      <c r="AC84" s="12"/>
      <c r="AD84" s="12" t="s">
        <v>11</v>
      </c>
      <c r="AE84" s="12" t="s">
        <v>11</v>
      </c>
      <c r="AF84" s="45"/>
    </row>
    <row r="85" spans="2:34" ht="13.5" customHeight="1" x14ac:dyDescent="0.25">
      <c r="B85" s="42">
        <f>H83+1</f>
        <v>43653</v>
      </c>
      <c r="C85" s="30">
        <f>B85+1</f>
        <v>43654</v>
      </c>
      <c r="D85" s="30">
        <f t="shared" ref="D85" si="287">C85+1</f>
        <v>43655</v>
      </c>
      <c r="E85" s="30">
        <f t="shared" ref="E85" si="288">D85+1</f>
        <v>43656</v>
      </c>
      <c r="F85" s="30">
        <f t="shared" ref="F85" si="289">E85+1</f>
        <v>43657</v>
      </c>
      <c r="G85" s="30">
        <f t="shared" ref="G85" si="290">F85+1</f>
        <v>43658</v>
      </c>
      <c r="H85" s="43">
        <f t="shared" ref="H85" si="291">G85+1</f>
        <v>43659</v>
      </c>
      <c r="I85" s="16"/>
      <c r="J85" s="42">
        <f>P83+1</f>
        <v>43681</v>
      </c>
      <c r="K85" s="30">
        <f>J85+1</f>
        <v>43682</v>
      </c>
      <c r="L85" s="30">
        <f t="shared" ref="L85" si="292">K85+1</f>
        <v>43683</v>
      </c>
      <c r="M85" s="30">
        <f t="shared" ref="M85" si="293">L85+1</f>
        <v>43684</v>
      </c>
      <c r="N85" s="30">
        <f t="shared" ref="N85" si="294">M85+1</f>
        <v>43685</v>
      </c>
      <c r="O85" s="30">
        <f t="shared" ref="O85" si="295">N85+1</f>
        <v>43686</v>
      </c>
      <c r="P85" s="43">
        <f t="shared" ref="P85" si="296">O85+1</f>
        <v>43687</v>
      </c>
      <c r="Q85" s="17"/>
      <c r="R85" s="42">
        <f>X83+1</f>
        <v>43716</v>
      </c>
      <c r="S85" s="30">
        <f>R85+1</f>
        <v>43717</v>
      </c>
      <c r="T85" s="30">
        <f t="shared" ref="T85" si="297">S85+1</f>
        <v>43718</v>
      </c>
      <c r="U85" s="30">
        <f t="shared" ref="U85" si="298">T85+1</f>
        <v>43719</v>
      </c>
      <c r="V85" s="30">
        <f t="shared" ref="V85" si="299">U85+1</f>
        <v>43720</v>
      </c>
      <c r="W85" s="30">
        <f t="shared" ref="W85" si="300">V85+1</f>
        <v>43721</v>
      </c>
      <c r="X85" s="43">
        <f t="shared" ref="X85" si="301">W85+1</f>
        <v>43722</v>
      </c>
      <c r="Y85" s="18"/>
      <c r="Z85" s="42">
        <f>AF83+1</f>
        <v>43744</v>
      </c>
      <c r="AA85" s="30">
        <f>Z85+1</f>
        <v>43745</v>
      </c>
      <c r="AB85" s="30">
        <f t="shared" ref="AB85" si="302">AA85+1</f>
        <v>43746</v>
      </c>
      <c r="AC85" s="30">
        <f t="shared" ref="AC85" si="303">AB85+1</f>
        <v>43747</v>
      </c>
      <c r="AD85" s="30">
        <f t="shared" ref="AD85" si="304">AC85+1</f>
        <v>43748</v>
      </c>
      <c r="AE85" s="30">
        <f t="shared" ref="AE85" si="305">AD85+1</f>
        <v>43749</v>
      </c>
      <c r="AF85" s="43">
        <f t="shared" ref="AF85" si="306">AE85+1</f>
        <v>43750</v>
      </c>
    </row>
    <row r="86" spans="2:34" ht="13.5" customHeight="1" x14ac:dyDescent="0.25">
      <c r="B86" s="46"/>
      <c r="C86" s="13" t="s">
        <v>18</v>
      </c>
      <c r="D86" s="13" t="s">
        <v>17</v>
      </c>
      <c r="E86" s="13" t="s">
        <v>17</v>
      </c>
      <c r="F86" s="13" t="s">
        <v>18</v>
      </c>
      <c r="G86" s="13" t="s">
        <v>17</v>
      </c>
      <c r="H86" s="47"/>
      <c r="I86" s="16"/>
      <c r="J86" s="46"/>
      <c r="K86" s="13" t="s">
        <v>18</v>
      </c>
      <c r="L86" s="13" t="s">
        <v>17</v>
      </c>
      <c r="M86" s="13" t="s">
        <v>17</v>
      </c>
      <c r="N86" s="13" t="s">
        <v>18</v>
      </c>
      <c r="O86" s="13" t="s">
        <v>17</v>
      </c>
      <c r="P86" s="47"/>
      <c r="Q86" s="17"/>
      <c r="R86" s="46"/>
      <c r="S86" s="13" t="s">
        <v>18</v>
      </c>
      <c r="T86" s="13" t="s">
        <v>17</v>
      </c>
      <c r="U86" s="13" t="s">
        <v>17</v>
      </c>
      <c r="V86" s="13" t="s">
        <v>18</v>
      </c>
      <c r="W86" s="13" t="s">
        <v>17</v>
      </c>
      <c r="X86" s="47"/>
      <c r="Y86" s="18"/>
      <c r="Z86" s="46"/>
      <c r="AA86" s="13" t="s">
        <v>18</v>
      </c>
      <c r="AB86" s="13" t="s">
        <v>17</v>
      </c>
      <c r="AC86" s="13" t="s">
        <v>17</v>
      </c>
      <c r="AD86" s="13" t="s">
        <v>18</v>
      </c>
      <c r="AE86" s="13" t="s">
        <v>17</v>
      </c>
      <c r="AF86" s="47"/>
    </row>
    <row r="87" spans="2:34" ht="13.5" customHeight="1" x14ac:dyDescent="0.25">
      <c r="B87" s="42">
        <f>H85+1</f>
        <v>43660</v>
      </c>
      <c r="C87" s="30">
        <f>B87+1</f>
        <v>43661</v>
      </c>
      <c r="D87" s="30">
        <f t="shared" ref="D87" si="307">C87+1</f>
        <v>43662</v>
      </c>
      <c r="E87" s="30">
        <f t="shared" ref="E87" si="308">D87+1</f>
        <v>43663</v>
      </c>
      <c r="F87" s="30">
        <f t="shared" ref="F87" si="309">E87+1</f>
        <v>43664</v>
      </c>
      <c r="G87" s="30">
        <f t="shared" ref="G87" si="310">F87+1</f>
        <v>43665</v>
      </c>
      <c r="H87" s="43">
        <f t="shared" ref="H87" si="311">G87+1</f>
        <v>43666</v>
      </c>
      <c r="I87" s="16"/>
      <c r="J87" s="42">
        <f>P85+1</f>
        <v>43688</v>
      </c>
      <c r="K87" s="30">
        <f>J87+1</f>
        <v>43689</v>
      </c>
      <c r="L87" s="30">
        <f t="shared" ref="L87" si="312">K87+1</f>
        <v>43690</v>
      </c>
      <c r="M87" s="30">
        <f t="shared" ref="M87" si="313">L87+1</f>
        <v>43691</v>
      </c>
      <c r="N87" s="30">
        <f t="shared" ref="N87" si="314">M87+1</f>
        <v>43692</v>
      </c>
      <c r="O87" s="30">
        <f t="shared" ref="O87" si="315">N87+1</f>
        <v>43693</v>
      </c>
      <c r="P87" s="43">
        <f t="shared" ref="P87" si="316">O87+1</f>
        <v>43694</v>
      </c>
      <c r="Q87" s="17"/>
      <c r="R87" s="42">
        <f>X85+1</f>
        <v>43723</v>
      </c>
      <c r="S87" s="30">
        <f>R87+1</f>
        <v>43724</v>
      </c>
      <c r="T87" s="30">
        <f t="shared" ref="T87" si="317">S87+1</f>
        <v>43725</v>
      </c>
      <c r="U87" s="30">
        <f t="shared" ref="U87" si="318">T87+1</f>
        <v>43726</v>
      </c>
      <c r="V87" s="30">
        <f t="shared" ref="V87" si="319">U87+1</f>
        <v>43727</v>
      </c>
      <c r="W87" s="30">
        <f t="shared" ref="W87" si="320">V87+1</f>
        <v>43728</v>
      </c>
      <c r="X87" s="43">
        <f t="shared" ref="X87" si="321">W87+1</f>
        <v>43729</v>
      </c>
      <c r="Y87" s="18"/>
      <c r="Z87" s="42">
        <f>AF85+1</f>
        <v>43751</v>
      </c>
      <c r="AA87" s="30">
        <f>Z87+1</f>
        <v>43752</v>
      </c>
      <c r="AB87" s="30">
        <f t="shared" ref="AB87" si="322">AA87+1</f>
        <v>43753</v>
      </c>
      <c r="AC87" s="30">
        <f t="shared" ref="AC87" si="323">AB87+1</f>
        <v>43754</v>
      </c>
      <c r="AD87" s="30">
        <f t="shared" ref="AD87" si="324">AC87+1</f>
        <v>43755</v>
      </c>
      <c r="AE87" s="30">
        <f t="shared" ref="AE87" si="325">AD87+1</f>
        <v>43756</v>
      </c>
      <c r="AF87" s="43">
        <f t="shared" ref="AF87" si="326">AE87+1</f>
        <v>43757</v>
      </c>
    </row>
    <row r="88" spans="2:34" ht="13.5" customHeight="1" x14ac:dyDescent="0.25">
      <c r="B88" s="46"/>
      <c r="C88" s="13" t="s">
        <v>18</v>
      </c>
      <c r="D88" s="13" t="s">
        <v>17</v>
      </c>
      <c r="E88" s="13" t="s">
        <v>17</v>
      </c>
      <c r="F88" s="13" t="s">
        <v>18</v>
      </c>
      <c r="G88" s="13" t="s">
        <v>17</v>
      </c>
      <c r="H88" s="47"/>
      <c r="I88" s="16"/>
      <c r="J88" s="46"/>
      <c r="K88" s="13" t="s">
        <v>18</v>
      </c>
      <c r="L88" s="13" t="s">
        <v>17</v>
      </c>
      <c r="M88" s="13" t="s">
        <v>17</v>
      </c>
      <c r="N88" s="13" t="s">
        <v>18</v>
      </c>
      <c r="O88" s="13" t="s">
        <v>17</v>
      </c>
      <c r="P88" s="47"/>
      <c r="Q88" s="17"/>
      <c r="R88" s="46"/>
      <c r="S88" s="13" t="s">
        <v>18</v>
      </c>
      <c r="T88" s="13" t="s">
        <v>17</v>
      </c>
      <c r="U88" s="13" t="s">
        <v>17</v>
      </c>
      <c r="V88" s="13" t="s">
        <v>18</v>
      </c>
      <c r="W88" s="13" t="s">
        <v>17</v>
      </c>
      <c r="X88" s="47"/>
      <c r="Y88" s="18"/>
      <c r="Z88" s="46"/>
      <c r="AA88" s="13" t="s">
        <v>18</v>
      </c>
      <c r="AB88" s="13" t="s">
        <v>17</v>
      </c>
      <c r="AC88" s="13" t="s">
        <v>17</v>
      </c>
      <c r="AD88" s="13" t="s">
        <v>18</v>
      </c>
      <c r="AE88" s="13" t="s">
        <v>17</v>
      </c>
      <c r="AF88" s="47"/>
    </row>
    <row r="89" spans="2:34" ht="13.5" customHeight="1" x14ac:dyDescent="0.25">
      <c r="B89" s="42">
        <f>H87+1</f>
        <v>43667</v>
      </c>
      <c r="C89" s="30">
        <f>B89+1</f>
        <v>43668</v>
      </c>
      <c r="D89" s="30">
        <f t="shared" ref="D89" si="327">C89+1</f>
        <v>43669</v>
      </c>
      <c r="E89" s="30">
        <f t="shared" ref="E89" si="328">D89+1</f>
        <v>43670</v>
      </c>
      <c r="F89" s="30">
        <f t="shared" ref="F89" si="329">E89+1</f>
        <v>43671</v>
      </c>
      <c r="G89" s="30">
        <f t="shared" ref="G89" si="330">F89+1</f>
        <v>43672</v>
      </c>
      <c r="H89" s="43">
        <f t="shared" ref="H89" si="331">G89+1</f>
        <v>43673</v>
      </c>
      <c r="I89" s="16"/>
      <c r="J89" s="42">
        <f>P87+1</f>
        <v>43695</v>
      </c>
      <c r="K89" s="30">
        <f>J89+1</f>
        <v>43696</v>
      </c>
      <c r="L89" s="30">
        <f t="shared" ref="L89" si="332">K89+1</f>
        <v>43697</v>
      </c>
      <c r="M89" s="30">
        <f t="shared" ref="M89" si="333">L89+1</f>
        <v>43698</v>
      </c>
      <c r="N89" s="30">
        <f t="shared" ref="N89" si="334">M89+1</f>
        <v>43699</v>
      </c>
      <c r="O89" s="30">
        <f t="shared" ref="O89" si="335">N89+1</f>
        <v>43700</v>
      </c>
      <c r="P89" s="43">
        <f t="shared" ref="P89" si="336">O89+1</f>
        <v>43701</v>
      </c>
      <c r="Q89" s="17"/>
      <c r="R89" s="42">
        <f>X87+1</f>
        <v>43730</v>
      </c>
      <c r="S89" s="30">
        <f>R89+1</f>
        <v>43731</v>
      </c>
      <c r="T89" s="30">
        <f t="shared" ref="T89" si="337">S89+1</f>
        <v>43732</v>
      </c>
      <c r="U89" s="30">
        <f t="shared" ref="U89" si="338">T89+1</f>
        <v>43733</v>
      </c>
      <c r="V89" s="30">
        <f t="shared" ref="V89" si="339">U89+1</f>
        <v>43734</v>
      </c>
      <c r="W89" s="30">
        <f t="shared" ref="W89" si="340">V89+1</f>
        <v>43735</v>
      </c>
      <c r="X89" s="43">
        <f t="shared" ref="X89" si="341">W89+1</f>
        <v>43736</v>
      </c>
      <c r="Y89" s="18"/>
      <c r="Z89" s="42">
        <f>AF87+1</f>
        <v>43758</v>
      </c>
      <c r="AA89" s="30">
        <f>Z89+1</f>
        <v>43759</v>
      </c>
      <c r="AB89" s="30">
        <f t="shared" ref="AB89" si="342">AA89+1</f>
        <v>43760</v>
      </c>
      <c r="AC89" s="30">
        <f t="shared" ref="AC89" si="343">AB89+1</f>
        <v>43761</v>
      </c>
      <c r="AD89" s="30">
        <f t="shared" ref="AD89" si="344">AC89+1</f>
        <v>43762</v>
      </c>
      <c r="AE89" s="30">
        <f t="shared" ref="AE89" si="345">AD89+1</f>
        <v>43763</v>
      </c>
      <c r="AF89" s="43">
        <f t="shared" ref="AF89" si="346">AE89+1</f>
        <v>43764</v>
      </c>
    </row>
    <row r="90" spans="2:34" ht="13.5" customHeight="1" x14ac:dyDescent="0.25">
      <c r="B90" s="46"/>
      <c r="C90" s="13" t="s">
        <v>18</v>
      </c>
      <c r="D90" s="13" t="s">
        <v>17</v>
      </c>
      <c r="E90" s="13" t="s">
        <v>17</v>
      </c>
      <c r="F90" s="13" t="s">
        <v>18</v>
      </c>
      <c r="G90" s="13" t="s">
        <v>17</v>
      </c>
      <c r="H90" s="47"/>
      <c r="I90" s="16"/>
      <c r="J90" s="46"/>
      <c r="K90" s="13" t="s">
        <v>18</v>
      </c>
      <c r="L90" s="13" t="s">
        <v>17</v>
      </c>
      <c r="M90" s="13" t="s">
        <v>17</v>
      </c>
      <c r="N90" s="13" t="s">
        <v>18</v>
      </c>
      <c r="O90" s="13" t="s">
        <v>17</v>
      </c>
      <c r="P90" s="47"/>
      <c r="Q90" s="17"/>
      <c r="R90" s="46"/>
      <c r="S90" s="13" t="s">
        <v>18</v>
      </c>
      <c r="T90" s="13" t="s">
        <v>17</v>
      </c>
      <c r="U90" s="13" t="s">
        <v>17</v>
      </c>
      <c r="V90" s="13" t="s">
        <v>18</v>
      </c>
      <c r="W90" s="13" t="s">
        <v>17</v>
      </c>
      <c r="X90" s="47"/>
      <c r="Y90" s="18"/>
      <c r="Z90" s="46"/>
      <c r="AA90" s="13" t="s">
        <v>18</v>
      </c>
      <c r="AB90" s="13" t="s">
        <v>17</v>
      </c>
      <c r="AC90" s="13" t="s">
        <v>17</v>
      </c>
      <c r="AD90" s="13" t="s">
        <v>18</v>
      </c>
      <c r="AE90" s="13" t="s">
        <v>17</v>
      </c>
      <c r="AF90" s="47"/>
    </row>
    <row r="91" spans="2:34" ht="13.5" customHeight="1" x14ac:dyDescent="0.25">
      <c r="B91" s="42">
        <f>IF(H89&gt;EOMONTH(B80,0),"",H89+1)</f>
        <v>43674</v>
      </c>
      <c r="C91" s="30">
        <f>IF(B91="","",IF(B91&gt;=C81,"",B91+1))</f>
        <v>43675</v>
      </c>
      <c r="D91" s="30">
        <f>IF(C91="","",IF(C91&gt;=C81,"",C91+1))</f>
        <v>43676</v>
      </c>
      <c r="E91" s="30">
        <f>IF(D91="","",IF(D91&gt;=EOMONTH(B80,0),"",D91+1))</f>
        <v>43677</v>
      </c>
      <c r="F91" s="30" t="str">
        <f>IF(E91="","",IF(E91&gt;=EOMONTH(B80,0),"",E91+1))</f>
        <v/>
      </c>
      <c r="G91" s="30" t="str">
        <f>IF(F91="","",IF(F91&gt;=EOMONTH(B80,0),"",F91+1))</f>
        <v/>
      </c>
      <c r="H91" s="43" t="str">
        <f>IF(G91="","",IF(G91&gt;=EOMONTH(B80,0),"",G91+1))</f>
        <v/>
      </c>
      <c r="I91" s="16"/>
      <c r="J91" s="42">
        <f>IF(P89&gt;EOMONTH(J80,0),"",P89+1)</f>
        <v>43702</v>
      </c>
      <c r="K91" s="30">
        <f>IF(J91="","",IF(J91&gt;=K81,"",J91+1))</f>
        <v>43703</v>
      </c>
      <c r="L91" s="30">
        <f>IF(K91="","",IF(K91&gt;=K81,"",K91+1))</f>
        <v>43704</v>
      </c>
      <c r="M91" s="30">
        <f>IF(L91="","",IF(L91&gt;=EOMONTH(J80,0),"",L91+1))</f>
        <v>43705</v>
      </c>
      <c r="N91" s="30">
        <f>IF(M91="","",IF(M91&gt;=EOMONTH(J80,0),"",M91+1))</f>
        <v>43706</v>
      </c>
      <c r="O91" s="30">
        <f>IF(N91="","",IF(N91&gt;=EOMONTH(J80,0),"",N91+1))</f>
        <v>43707</v>
      </c>
      <c r="P91" s="43">
        <f>IF(O91="","",IF(O91&gt;=EOMONTH(J80,0),"",O91+1))</f>
        <v>43708</v>
      </c>
      <c r="Q91" s="17"/>
      <c r="R91" s="42">
        <f>IF(X89&gt;EOMONTH(R80,0),"",X89+1)</f>
        <v>43737</v>
      </c>
      <c r="S91" s="30">
        <f>IF(R91="","",IF(R91&gt;=S81,"",R91+1))</f>
        <v>43738</v>
      </c>
      <c r="T91" s="30" t="str">
        <f>IF(S91="","",IF(S91&gt;=S81,"",S91+1))</f>
        <v/>
      </c>
      <c r="U91" s="30" t="str">
        <f>IF(T91="","",IF(T91&gt;=EOMONTH(R80,0),"",T91+1))</f>
        <v/>
      </c>
      <c r="V91" s="30" t="str">
        <f>IF(U91="","",IF(U91&gt;=EOMONTH(R80,0),"",U91+1))</f>
        <v/>
      </c>
      <c r="W91" s="30" t="str">
        <f>IF(V91="","",IF(V91&gt;=EOMONTH(R80,0),"",V91+1))</f>
        <v/>
      </c>
      <c r="X91" s="43" t="str">
        <f>IF(W91="","",IF(W91&gt;=EOMONTH(R80,0),"",W91+1))</f>
        <v/>
      </c>
      <c r="Y91" s="18"/>
      <c r="Z91" s="42">
        <f>IF(AF89&gt;EOMONTH(Z80,0),"",AF89+1)</f>
        <v>43765</v>
      </c>
      <c r="AA91" s="30">
        <f>IF(Z91="","",IF(Z91&gt;=AA81,"",Z91+1))</f>
        <v>43766</v>
      </c>
      <c r="AB91" s="30">
        <f>IF(AA91="","",IF(AA91&gt;=AA81,"",AA91+1))</f>
        <v>43767</v>
      </c>
      <c r="AC91" s="30">
        <f>IF(AB91="","",IF(AB91&gt;=EOMONTH(Z80,0),"",AB91+1))</f>
        <v>43768</v>
      </c>
      <c r="AD91" s="30">
        <f>IF(AC91="","",IF(AC91&gt;=EOMONTH(Z80,0),"",AC91+1))</f>
        <v>43769</v>
      </c>
      <c r="AE91" s="30" t="str">
        <f>IF(AD91="","",IF(AD91&gt;=EOMONTH(Z80,0),"",AD91+1))</f>
        <v/>
      </c>
      <c r="AF91" s="43" t="str">
        <f>IF(AE91="","",IF(AE91&gt;=EOMONTH(Z80,0),"",AE91+1))</f>
        <v/>
      </c>
    </row>
    <row r="92" spans="2:34" ht="13.5" customHeight="1" x14ac:dyDescent="0.25">
      <c r="B92" s="46"/>
      <c r="C92" s="13" t="s">
        <v>18</v>
      </c>
      <c r="D92" s="13" t="s">
        <v>17</v>
      </c>
      <c r="E92" s="13" t="s">
        <v>17</v>
      </c>
      <c r="F92" s="13"/>
      <c r="G92" s="13"/>
      <c r="H92" s="47"/>
      <c r="I92" s="16"/>
      <c r="J92" s="46"/>
      <c r="K92" s="13" t="s">
        <v>18</v>
      </c>
      <c r="L92" s="13" t="s">
        <v>11</v>
      </c>
      <c r="M92" s="13" t="s">
        <v>11</v>
      </c>
      <c r="N92" s="13" t="s">
        <v>2</v>
      </c>
      <c r="O92" s="13" t="s">
        <v>11</v>
      </c>
      <c r="P92" s="47"/>
      <c r="Q92" s="18"/>
      <c r="R92" s="46"/>
      <c r="S92" s="13" t="s">
        <v>18</v>
      </c>
      <c r="T92" s="13"/>
      <c r="U92" s="13"/>
      <c r="V92" s="13"/>
      <c r="W92" s="13"/>
      <c r="X92" s="47"/>
      <c r="Y92" s="17"/>
      <c r="Z92" s="46"/>
      <c r="AA92" s="13" t="s">
        <v>18</v>
      </c>
      <c r="AB92" s="13" t="s">
        <v>11</v>
      </c>
      <c r="AC92" s="13" t="s">
        <v>11</v>
      </c>
      <c r="AD92" s="13" t="s">
        <v>2</v>
      </c>
      <c r="AE92" s="13"/>
      <c r="AF92" s="47"/>
    </row>
    <row r="93" spans="2:34" ht="13.5" customHeight="1" x14ac:dyDescent="0.25">
      <c r="B93" s="42" t="str">
        <f>IF(H91&gt;=EOMONTH(B80,0),"",H91+1)</f>
        <v/>
      </c>
      <c r="C93" s="31" t="str">
        <f>IF(B93="","",IF(B93&gt;EOMONTH(B80,0),"",B93+1))</f>
        <v/>
      </c>
      <c r="D93" s="31" t="str">
        <f t="shared" ref="D93" si="347">IF(C93="","",IF(C93&lt;EOMONTH(C80,0),"",C93+1))</f>
        <v/>
      </c>
      <c r="E93" s="31" t="str">
        <f t="shared" ref="E93" si="348">IF(D93="","",IF(D93&lt;EOMONTH(D80,0),"",D93+1))</f>
        <v/>
      </c>
      <c r="F93" s="31" t="str">
        <f t="shared" ref="F93" si="349">IF(E93="","",IF(E93&lt;EOMONTH(E80,0),"",E93+1))</f>
        <v/>
      </c>
      <c r="G93" s="31" t="str">
        <f t="shared" ref="G93" si="350">IF(F93="","",IF(F93&lt;EOMONTH(F80,0),"",F93+1))</f>
        <v/>
      </c>
      <c r="H93" s="48" t="str">
        <f t="shared" ref="H93" si="351">IF(G93="","",IF(G93&lt;EOMONTH(G80,0),"",G93+1))</f>
        <v/>
      </c>
      <c r="I93" s="16"/>
      <c r="J93" s="42" t="str">
        <f>IF(P91&gt;=EOMONTH(J80,0),"",P91+1)</f>
        <v/>
      </c>
      <c r="K93" s="31" t="str">
        <f>IF(J93="","",IF(J93&gt;EOMONTH(J80,0),"",J93+1))</f>
        <v/>
      </c>
      <c r="L93" s="31" t="str">
        <f t="shared" ref="L93" si="352">IF(K93="","",IF(K93&lt;EOMONTH(K80,0),"",K93+1))</f>
        <v/>
      </c>
      <c r="M93" s="31" t="str">
        <f t="shared" ref="M93" si="353">IF(L93="","",IF(L93&lt;EOMONTH(L80,0),"",L93+1))</f>
        <v/>
      </c>
      <c r="N93" s="31" t="str">
        <f t="shared" ref="N93" si="354">IF(M93="","",IF(M93&lt;EOMONTH(M80,0),"",M93+1))</f>
        <v/>
      </c>
      <c r="O93" s="31" t="str">
        <f t="shared" ref="O93" si="355">IF(N93="","",IF(N93&lt;EOMONTH(N80,0),"",N93+1))</f>
        <v/>
      </c>
      <c r="P93" s="48" t="str">
        <f t="shared" ref="P93" si="356">IF(O93="","",IF(O93&lt;EOMONTH(O80,0),"",O93+1))</f>
        <v/>
      </c>
      <c r="Q93" s="18"/>
      <c r="R93" s="42" t="str">
        <f>IF(X91&gt;=EOMONTH(R80,0),"",X91+1)</f>
        <v/>
      </c>
      <c r="S93" s="31" t="str">
        <f>IF(R93="","",IF(R93&gt;EOMONTH(R80,0),"",R93+1))</f>
        <v/>
      </c>
      <c r="T93" s="31" t="str">
        <f t="shared" ref="T93" si="357">IF(S93="","",IF(S93&lt;EOMONTH(S80,0),"",S93+1))</f>
        <v/>
      </c>
      <c r="U93" s="31" t="str">
        <f t="shared" ref="U93" si="358">IF(T93="","",IF(T93&lt;EOMONTH(T80,0),"",T93+1))</f>
        <v/>
      </c>
      <c r="V93" s="31" t="str">
        <f t="shared" ref="V93" si="359">IF(U93="","",IF(U93&lt;EOMONTH(U80,0),"",U93+1))</f>
        <v/>
      </c>
      <c r="W93" s="31" t="str">
        <f t="shared" ref="W93" si="360">IF(V93="","",IF(V93&lt;EOMONTH(V80,0),"",V93+1))</f>
        <v/>
      </c>
      <c r="X93" s="48" t="str">
        <f t="shared" ref="X93" si="361">IF(W93="","",IF(W93&lt;EOMONTH(W80,0),"",W93+1))</f>
        <v/>
      </c>
      <c r="Y93" s="17"/>
      <c r="Z93" s="42" t="str">
        <f>IF(AF91&gt;=EOMONTH(Z80,0),"",AF91+1)</f>
        <v/>
      </c>
      <c r="AA93" s="31" t="str">
        <f>IF(Z93="","",IF(Z93&gt;EOMONTH(Z80,0),"",Z93+1))</f>
        <v/>
      </c>
      <c r="AB93" s="31" t="str">
        <f t="shared" ref="AB93" si="362">IF(AA93="","",IF(AA93&lt;EOMONTH(AA80,0),"",AA93+1))</f>
        <v/>
      </c>
      <c r="AC93" s="31" t="str">
        <f t="shared" ref="AC93" si="363">IF(AB93="","",IF(AB93&lt;EOMONTH(AB80,0),"",AB93+1))</f>
        <v/>
      </c>
      <c r="AD93" s="31" t="str">
        <f t="shared" ref="AD93" si="364">IF(AC93="","",IF(AC93&lt;EOMONTH(AC80,0),"",AC93+1))</f>
        <v/>
      </c>
      <c r="AE93" s="31" t="str">
        <f t="shared" ref="AE93" si="365">IF(AD93="","",IF(AD93&lt;EOMONTH(AD80,0),"",AD93+1))</f>
        <v/>
      </c>
      <c r="AF93" s="48" t="str">
        <f>IF(AE93="","",IF(AE93&lt;EOMONTH(Z80,0),"",AE93+1))</f>
        <v/>
      </c>
    </row>
    <row r="94" spans="2:34" ht="13.5" customHeight="1" thickBot="1" x14ac:dyDescent="0.3">
      <c r="B94" s="49"/>
      <c r="C94" s="50"/>
      <c r="D94" s="50"/>
      <c r="E94" s="50"/>
      <c r="F94" s="50"/>
      <c r="G94" s="50"/>
      <c r="H94" s="51"/>
      <c r="I94" s="1"/>
      <c r="J94" s="49"/>
      <c r="K94" s="50"/>
      <c r="L94" s="50"/>
      <c r="M94" s="50"/>
      <c r="N94" s="50"/>
      <c r="O94" s="50"/>
      <c r="P94" s="51"/>
      <c r="R94" s="49"/>
      <c r="S94" s="50"/>
      <c r="T94" s="50"/>
      <c r="U94" s="50"/>
      <c r="V94" s="50"/>
      <c r="W94" s="50"/>
      <c r="X94" s="51"/>
      <c r="Y94" s="1"/>
      <c r="Z94" s="49"/>
      <c r="AA94" s="50"/>
      <c r="AB94" s="50"/>
      <c r="AC94" s="50"/>
      <c r="AD94" s="50"/>
      <c r="AE94" s="50"/>
      <c r="AF94" s="51"/>
    </row>
    <row r="95" spans="2:34" ht="13.5" customHeight="1" x14ac:dyDescent="0.25">
      <c r="B95" s="19" t="s">
        <v>15</v>
      </c>
      <c r="C95" s="19"/>
      <c r="D95" s="19"/>
      <c r="E95" s="19"/>
      <c r="F95" s="19">
        <f>COUNTIF(B83:H94,"P")*4</f>
        <v>52</v>
      </c>
      <c r="G95" s="19"/>
      <c r="H95" s="19"/>
      <c r="I95" s="1"/>
      <c r="J95" s="19" t="s">
        <v>15</v>
      </c>
      <c r="K95" s="19"/>
      <c r="L95" s="19"/>
      <c r="M95" s="19"/>
      <c r="N95" s="19">
        <f>COUNTIF(J83:P94,"P")*4</f>
        <v>60</v>
      </c>
      <c r="O95" s="19"/>
      <c r="P95" s="19"/>
      <c r="R95" s="19" t="s">
        <v>15</v>
      </c>
      <c r="S95" s="19"/>
      <c r="T95" s="19"/>
      <c r="U95" s="19"/>
      <c r="V95" s="19">
        <f>COUNTIF(R83:X94,"P")*4</f>
        <v>44</v>
      </c>
      <c r="W95" s="19"/>
      <c r="X95" s="19"/>
      <c r="Y95" s="1"/>
      <c r="Z95" s="19" t="s">
        <v>15</v>
      </c>
      <c r="AA95" s="19"/>
      <c r="AB95" s="19"/>
      <c r="AC95" s="19"/>
      <c r="AD95" s="19">
        <f>COUNTIF(Z83:AF94,"P")*4</f>
        <v>52</v>
      </c>
      <c r="AE95" s="19"/>
      <c r="AF95" s="19"/>
      <c r="AG95" t="s">
        <v>11</v>
      </c>
      <c r="AH95">
        <f>SUM(F95:AD95)</f>
        <v>208</v>
      </c>
    </row>
    <row r="96" spans="2:34" ht="13.5" customHeight="1" x14ac:dyDescent="0.25">
      <c r="B96" s="19" t="s">
        <v>16</v>
      </c>
      <c r="C96" s="19"/>
      <c r="D96" s="19"/>
      <c r="E96" s="19"/>
      <c r="F96" s="19">
        <f>COUNTIF(B83:H94,"T")*4</f>
        <v>28</v>
      </c>
      <c r="G96" s="19"/>
      <c r="H96" s="19"/>
      <c r="I96" s="1"/>
      <c r="J96" s="19" t="s">
        <v>16</v>
      </c>
      <c r="K96" s="19"/>
      <c r="L96" s="19"/>
      <c r="M96" s="19"/>
      <c r="N96" s="19">
        <f>COUNTIF(J83:P94,"T")*4</f>
        <v>40</v>
      </c>
      <c r="O96" s="19"/>
      <c r="P96" s="19"/>
      <c r="R96" s="19" t="s">
        <v>16</v>
      </c>
      <c r="S96" s="19"/>
      <c r="T96" s="19"/>
      <c r="U96" s="19"/>
      <c r="V96" s="19">
        <f>COUNTIF(R83:X94,"T")*4</f>
        <v>28</v>
      </c>
      <c r="W96" s="19"/>
      <c r="X96" s="19"/>
      <c r="Y96" s="1"/>
      <c r="Z96" s="19" t="s">
        <v>16</v>
      </c>
      <c r="AA96" s="19"/>
      <c r="AB96" s="19"/>
      <c r="AC96" s="19"/>
      <c r="AD96" s="19">
        <f>COUNTIF(Z83:AF94,"T")*4</f>
        <v>32</v>
      </c>
      <c r="AE96" s="19"/>
      <c r="AF96" s="19"/>
      <c r="AG96" t="s">
        <v>2</v>
      </c>
      <c r="AH96">
        <f>SUM(F96:AD96)</f>
        <v>128</v>
      </c>
    </row>
    <row r="97" spans="2:32" ht="13.5" customHeight="1" thickBot="1" x14ac:dyDescent="0.3">
      <c r="B97" s="19"/>
      <c r="C97" s="19"/>
      <c r="D97" s="19"/>
      <c r="E97" s="19"/>
      <c r="F97" s="19"/>
      <c r="G97" s="19"/>
      <c r="H97" s="19"/>
      <c r="I97" s="1"/>
      <c r="J97" s="19"/>
      <c r="K97" s="19"/>
      <c r="L97" s="19"/>
      <c r="M97" s="19"/>
      <c r="N97" s="19"/>
      <c r="O97" s="19"/>
      <c r="P97" s="19"/>
      <c r="R97" s="19"/>
      <c r="S97" s="19"/>
      <c r="T97" s="19"/>
      <c r="U97" s="19"/>
      <c r="V97" s="19"/>
      <c r="W97" s="19"/>
      <c r="X97" s="19"/>
      <c r="Y97" s="1"/>
      <c r="Z97" s="19"/>
      <c r="AA97" s="19"/>
      <c r="AB97" s="19"/>
      <c r="AC97" s="19"/>
      <c r="AD97" s="19"/>
      <c r="AE97" s="19"/>
      <c r="AF97" s="19"/>
    </row>
    <row r="98" spans="2:32" ht="13.5" customHeight="1" thickBot="1" x14ac:dyDescent="0.3">
      <c r="B98" s="56">
        <f>AA81+1</f>
        <v>43770</v>
      </c>
      <c r="C98" s="57"/>
      <c r="D98" s="57"/>
      <c r="E98" s="57"/>
      <c r="F98" s="57"/>
      <c r="G98" s="57"/>
      <c r="H98" s="58"/>
      <c r="I98" s="33"/>
      <c r="J98" s="56">
        <f>C99+1</f>
        <v>43800</v>
      </c>
      <c r="K98" s="57"/>
      <c r="L98" s="57"/>
      <c r="M98" s="57"/>
      <c r="N98" s="57"/>
      <c r="O98" s="57"/>
      <c r="P98" s="58"/>
      <c r="Q98" s="3"/>
      <c r="R98" s="56">
        <f>K99+1</f>
        <v>43831</v>
      </c>
      <c r="S98" s="57"/>
      <c r="T98" s="57"/>
      <c r="U98" s="57"/>
      <c r="V98" s="57"/>
      <c r="W98" s="57"/>
      <c r="X98" s="58"/>
      <c r="Y98" s="33"/>
      <c r="Z98" s="56">
        <f>S99+1</f>
        <v>43862</v>
      </c>
      <c r="AA98" s="57"/>
      <c r="AB98" s="57"/>
      <c r="AC98" s="57"/>
      <c r="AD98" s="57"/>
      <c r="AE98" s="57"/>
      <c r="AF98" s="58"/>
    </row>
    <row r="99" spans="2:32" ht="13.5" hidden="1" customHeight="1" x14ac:dyDescent="0.3">
      <c r="B99" s="39">
        <f>WEEKDAY(B98)</f>
        <v>6</v>
      </c>
      <c r="C99" s="40">
        <f>EOMONTH(B98,0)</f>
        <v>43799</v>
      </c>
      <c r="D99" s="26"/>
      <c r="E99" s="26"/>
      <c r="F99" s="26"/>
      <c r="G99" s="26"/>
      <c r="H99" s="10"/>
      <c r="I99" s="33"/>
      <c r="J99" s="39">
        <f>WEEKDAY(J98)</f>
        <v>1</v>
      </c>
      <c r="K99" s="40">
        <f>EOMONTH(J98,0)</f>
        <v>43830</v>
      </c>
      <c r="L99" s="26"/>
      <c r="M99" s="26"/>
      <c r="N99" s="26"/>
      <c r="O99" s="26"/>
      <c r="P99" s="10"/>
      <c r="Q99" s="3"/>
      <c r="R99" s="39">
        <f>WEEKDAY(R98)</f>
        <v>4</v>
      </c>
      <c r="S99" s="40">
        <f>EOMONTH(R98,0)</f>
        <v>43861</v>
      </c>
      <c r="T99" s="26"/>
      <c r="U99" s="26"/>
      <c r="V99" s="26"/>
      <c r="W99" s="26"/>
      <c r="X99" s="10"/>
      <c r="Y99" s="33"/>
      <c r="Z99" s="39">
        <f>WEEKDAY(Z98)</f>
        <v>7</v>
      </c>
      <c r="AA99" s="40">
        <f>EOMONTH(Z98,0)</f>
        <v>43890</v>
      </c>
      <c r="AB99" s="26"/>
      <c r="AC99" s="26"/>
      <c r="AD99" s="26"/>
      <c r="AE99" s="26"/>
      <c r="AF99" s="10"/>
    </row>
    <row r="100" spans="2:32" ht="13.5" customHeight="1" x14ac:dyDescent="0.25">
      <c r="B100" s="41" t="s">
        <v>0</v>
      </c>
      <c r="C100" s="11" t="s">
        <v>1</v>
      </c>
      <c r="D100" s="11" t="s">
        <v>2</v>
      </c>
      <c r="E100" s="11" t="s">
        <v>3</v>
      </c>
      <c r="F100" s="11" t="s">
        <v>3</v>
      </c>
      <c r="G100" s="11" t="s">
        <v>1</v>
      </c>
      <c r="H100" s="14" t="s">
        <v>1</v>
      </c>
      <c r="I100" s="33"/>
      <c r="J100" s="41" t="s">
        <v>0</v>
      </c>
      <c r="K100" s="11" t="s">
        <v>1</v>
      </c>
      <c r="L100" s="11" t="s">
        <v>2</v>
      </c>
      <c r="M100" s="11" t="s">
        <v>3</v>
      </c>
      <c r="N100" s="11" t="s">
        <v>3</v>
      </c>
      <c r="O100" s="11" t="s">
        <v>1</v>
      </c>
      <c r="P100" s="14" t="s">
        <v>1</v>
      </c>
      <c r="Q100" s="3"/>
      <c r="R100" s="41" t="s">
        <v>0</v>
      </c>
      <c r="S100" s="11" t="s">
        <v>1</v>
      </c>
      <c r="T100" s="11" t="s">
        <v>2</v>
      </c>
      <c r="U100" s="11" t="s">
        <v>3</v>
      </c>
      <c r="V100" s="11" t="s">
        <v>3</v>
      </c>
      <c r="W100" s="11" t="s">
        <v>1</v>
      </c>
      <c r="X100" s="14" t="s">
        <v>1</v>
      </c>
      <c r="Y100" s="33"/>
      <c r="Z100" s="41" t="s">
        <v>0</v>
      </c>
      <c r="AA100" s="11" t="s">
        <v>1</v>
      </c>
      <c r="AB100" s="11" t="s">
        <v>2</v>
      </c>
      <c r="AC100" s="11" t="s">
        <v>3</v>
      </c>
      <c r="AD100" s="11" t="s">
        <v>3</v>
      </c>
      <c r="AE100" s="11" t="s">
        <v>1</v>
      </c>
      <c r="AF100" s="14" t="s">
        <v>1</v>
      </c>
    </row>
    <row r="101" spans="2:32" ht="13.5" customHeight="1" x14ac:dyDescent="0.25">
      <c r="B101" s="42" t="str">
        <f>IF(B99=1,B98,"")</f>
        <v/>
      </c>
      <c r="C101" s="29" t="str">
        <f>IF(B101="",IF(B99=2,B98,""),B101+1)</f>
        <v/>
      </c>
      <c r="D101" s="29" t="str">
        <f>IF(C101="",IF(B99=3,B98,""),C101+1)</f>
        <v/>
      </c>
      <c r="E101" s="29" t="str">
        <f>IF(D101="",IF(B99=4,B98,""),D101+1)</f>
        <v/>
      </c>
      <c r="F101" s="29" t="str">
        <f>IF(E101="",IF(B99=5,B98,""),E101+1)</f>
        <v/>
      </c>
      <c r="G101" s="29">
        <f>IF(F101="",IF(B99=6,B98,""),F101+1)</f>
        <v>43770</v>
      </c>
      <c r="H101" s="43">
        <f>IF(G101="",IF(B99=7,B98,""),G101+1)</f>
        <v>43771</v>
      </c>
      <c r="I101" s="16"/>
      <c r="J101" s="42">
        <f>IF(J99=1,J98,"")</f>
        <v>43800</v>
      </c>
      <c r="K101" s="29">
        <f>IF(J101="",IF(J99=2,J98,""),J101+1)</f>
        <v>43801</v>
      </c>
      <c r="L101" s="29">
        <f>IF(K101="",IF(J99=3,J98,""),K101+1)</f>
        <v>43802</v>
      </c>
      <c r="M101" s="29">
        <f>IF(L101="",IF(J99=4,J98,""),L101+1)</f>
        <v>43803</v>
      </c>
      <c r="N101" s="29">
        <f>IF(M101="",IF(J99=5,J98,""),M101+1)</f>
        <v>43804</v>
      </c>
      <c r="O101" s="29">
        <f>IF(N101="",IF(J99=6,J98,""),N101+1)</f>
        <v>43805</v>
      </c>
      <c r="P101" s="43">
        <f>IF(O101="",IF(J99=7,J98,""),O101+1)</f>
        <v>43806</v>
      </c>
      <c r="Q101" s="17"/>
      <c r="R101" s="42" t="str">
        <f>IF(R99=1,R98,"")</f>
        <v/>
      </c>
      <c r="S101" s="29" t="str">
        <f>IF(R101="",IF(R99=2,R98,""),R101+1)</f>
        <v/>
      </c>
      <c r="T101" s="29" t="str">
        <f>IF(S101="",IF(R99=3,R98,""),S101+1)</f>
        <v/>
      </c>
      <c r="U101" s="29">
        <f>IF(T101="",IF(R99=4,R98,""),T101+1)</f>
        <v>43831</v>
      </c>
      <c r="V101" s="29">
        <f>IF(U101="",IF(R99=5,R98,""),U101+1)</f>
        <v>43832</v>
      </c>
      <c r="W101" s="29">
        <f>IF(V101="",IF(R99=6,R98,""),V101+1)</f>
        <v>43833</v>
      </c>
      <c r="X101" s="43">
        <f>IF(W101="",IF(R99=7,R98,""),W101+1)</f>
        <v>43834</v>
      </c>
      <c r="Y101" s="17"/>
      <c r="Z101" s="42" t="str">
        <f>IF(Z99=1,Z98,"")</f>
        <v/>
      </c>
      <c r="AA101" s="29" t="str">
        <f>IF(Z101="",IF(Z99=2,Z98,""),Z101+1)</f>
        <v/>
      </c>
      <c r="AB101" s="29" t="str">
        <f>IF(AA101="",IF(Z99=3,Z98,""),AA101+1)</f>
        <v/>
      </c>
      <c r="AC101" s="29" t="str">
        <f>IF(AB101="",IF(Z99=4,Z98,""),AB101+1)</f>
        <v/>
      </c>
      <c r="AD101" s="29" t="str">
        <f>IF(AC101="",IF(Z99=5,Z98,""),AC101+1)</f>
        <v/>
      </c>
      <c r="AE101" s="29" t="str">
        <f>IF(AD101="",IF(Z99=6,Z98,""),AD101+1)</f>
        <v/>
      </c>
      <c r="AF101" s="43">
        <f>IF(AE101="",IF(Z99=7,Z98,""),AE101+1)</f>
        <v>43862</v>
      </c>
    </row>
    <row r="102" spans="2:32" ht="13.5" customHeight="1" x14ac:dyDescent="0.25">
      <c r="B102" s="44"/>
      <c r="C102" s="12"/>
      <c r="D102" s="12"/>
      <c r="E102" s="12"/>
      <c r="F102" s="12" t="s">
        <v>11</v>
      </c>
      <c r="G102" s="12" t="s">
        <v>11</v>
      </c>
      <c r="H102" s="45"/>
      <c r="I102" s="16"/>
      <c r="J102" s="44"/>
      <c r="K102" s="12" t="s">
        <v>18</v>
      </c>
      <c r="L102" s="12" t="s">
        <v>17</v>
      </c>
      <c r="M102" s="12" t="s">
        <v>17</v>
      </c>
      <c r="N102" s="12" t="s">
        <v>18</v>
      </c>
      <c r="O102" s="12" t="s">
        <v>11</v>
      </c>
      <c r="P102" s="45"/>
      <c r="Q102" s="17"/>
      <c r="R102" s="44"/>
      <c r="S102" s="12"/>
      <c r="T102" s="12"/>
      <c r="U102" s="12"/>
      <c r="V102" s="12" t="s">
        <v>11</v>
      </c>
      <c r="W102" s="12" t="s">
        <v>11</v>
      </c>
      <c r="X102" s="45"/>
      <c r="Y102" s="17"/>
      <c r="Z102" s="44"/>
      <c r="AA102" s="12"/>
      <c r="AB102" s="12"/>
      <c r="AC102" s="12"/>
      <c r="AD102" s="12" t="s">
        <v>11</v>
      </c>
      <c r="AE102" s="12" t="s">
        <v>11</v>
      </c>
      <c r="AF102" s="45"/>
    </row>
    <row r="103" spans="2:32" ht="13.5" customHeight="1" x14ac:dyDescent="0.25">
      <c r="B103" s="42">
        <f>H101+1</f>
        <v>43772</v>
      </c>
      <c r="C103" s="30">
        <f>B103+1</f>
        <v>43773</v>
      </c>
      <c r="D103" s="30">
        <f t="shared" ref="D103" si="366">C103+1</f>
        <v>43774</v>
      </c>
      <c r="E103" s="30">
        <f t="shared" ref="E103" si="367">D103+1</f>
        <v>43775</v>
      </c>
      <c r="F103" s="30">
        <f t="shared" ref="F103" si="368">E103+1</f>
        <v>43776</v>
      </c>
      <c r="G103" s="30">
        <f t="shared" ref="G103" si="369">F103+1</f>
        <v>43777</v>
      </c>
      <c r="H103" s="43">
        <f t="shared" ref="H103" si="370">G103+1</f>
        <v>43778</v>
      </c>
      <c r="I103" s="16"/>
      <c r="J103" s="42">
        <f>P101+1</f>
        <v>43807</v>
      </c>
      <c r="K103" s="30">
        <f>J103+1</f>
        <v>43808</v>
      </c>
      <c r="L103" s="30">
        <f t="shared" ref="L103" si="371">K103+1</f>
        <v>43809</v>
      </c>
      <c r="M103" s="30">
        <f t="shared" ref="M103" si="372">L103+1</f>
        <v>43810</v>
      </c>
      <c r="N103" s="30">
        <f t="shared" ref="N103" si="373">M103+1</f>
        <v>43811</v>
      </c>
      <c r="O103" s="30">
        <f t="shared" ref="O103" si="374">N103+1</f>
        <v>43812</v>
      </c>
      <c r="P103" s="43">
        <f t="shared" ref="P103" si="375">O103+1</f>
        <v>43813</v>
      </c>
      <c r="Q103" s="17"/>
      <c r="R103" s="42">
        <f>X101+1</f>
        <v>43835</v>
      </c>
      <c r="S103" s="30">
        <f>R103+1</f>
        <v>43836</v>
      </c>
      <c r="T103" s="30">
        <f t="shared" ref="T103" si="376">S103+1</f>
        <v>43837</v>
      </c>
      <c r="U103" s="30">
        <f t="shared" ref="U103" si="377">T103+1</f>
        <v>43838</v>
      </c>
      <c r="V103" s="30">
        <f t="shared" ref="V103" si="378">U103+1</f>
        <v>43839</v>
      </c>
      <c r="W103" s="30">
        <f t="shared" ref="W103" si="379">V103+1</f>
        <v>43840</v>
      </c>
      <c r="X103" s="43">
        <f t="shared" ref="X103" si="380">W103+1</f>
        <v>43841</v>
      </c>
      <c r="Y103" s="18"/>
      <c r="Z103" s="42">
        <f>AF101+1</f>
        <v>43863</v>
      </c>
      <c r="AA103" s="30">
        <f>Z103+1</f>
        <v>43864</v>
      </c>
      <c r="AB103" s="30">
        <f t="shared" ref="AB103" si="381">AA103+1</f>
        <v>43865</v>
      </c>
      <c r="AC103" s="30">
        <f t="shared" ref="AC103" si="382">AB103+1</f>
        <v>43866</v>
      </c>
      <c r="AD103" s="30">
        <f t="shared" ref="AD103" si="383">AC103+1</f>
        <v>43867</v>
      </c>
      <c r="AE103" s="30">
        <f t="shared" ref="AE103" si="384">AD103+1</f>
        <v>43868</v>
      </c>
      <c r="AF103" s="43">
        <f t="shared" ref="AF103" si="385">AE103+1</f>
        <v>43869</v>
      </c>
    </row>
    <row r="104" spans="2:32" ht="13.5" customHeight="1" x14ac:dyDescent="0.25">
      <c r="B104" s="46"/>
      <c r="C104" s="13" t="s">
        <v>18</v>
      </c>
      <c r="D104" s="13" t="s">
        <v>17</v>
      </c>
      <c r="E104" s="13" t="s">
        <v>17</v>
      </c>
      <c r="F104" s="13" t="s">
        <v>18</v>
      </c>
      <c r="G104" s="13" t="s">
        <v>17</v>
      </c>
      <c r="H104" s="47"/>
      <c r="I104" s="16"/>
      <c r="J104" s="46"/>
      <c r="K104" s="13" t="s">
        <v>18</v>
      </c>
      <c r="L104" s="13" t="s">
        <v>17</v>
      </c>
      <c r="M104" s="13" t="s">
        <v>17</v>
      </c>
      <c r="N104" s="13" t="s">
        <v>18</v>
      </c>
      <c r="O104" s="13" t="s">
        <v>17</v>
      </c>
      <c r="P104" s="47"/>
      <c r="Q104" s="17"/>
      <c r="R104" s="46"/>
      <c r="S104" s="13" t="s">
        <v>18</v>
      </c>
      <c r="T104" s="13" t="s">
        <v>17</v>
      </c>
      <c r="U104" s="13" t="s">
        <v>17</v>
      </c>
      <c r="V104" s="13" t="s">
        <v>18</v>
      </c>
      <c r="W104" s="13" t="s">
        <v>17</v>
      </c>
      <c r="X104" s="47"/>
      <c r="Y104" s="18"/>
      <c r="Z104" s="46"/>
      <c r="AA104" s="13" t="s">
        <v>18</v>
      </c>
      <c r="AB104" s="13" t="s">
        <v>17</v>
      </c>
      <c r="AC104" s="13" t="s">
        <v>17</v>
      </c>
      <c r="AD104" s="13" t="s">
        <v>18</v>
      </c>
      <c r="AE104" s="13" t="s">
        <v>17</v>
      </c>
      <c r="AF104" s="47"/>
    </row>
    <row r="105" spans="2:32" ht="13.5" customHeight="1" x14ac:dyDescent="0.25">
      <c r="B105" s="42">
        <f>H103+1</f>
        <v>43779</v>
      </c>
      <c r="C105" s="30">
        <f>B105+1</f>
        <v>43780</v>
      </c>
      <c r="D105" s="30">
        <f t="shared" ref="D105" si="386">C105+1</f>
        <v>43781</v>
      </c>
      <c r="E105" s="30">
        <f t="shared" ref="E105" si="387">D105+1</f>
        <v>43782</v>
      </c>
      <c r="F105" s="30">
        <f t="shared" ref="F105" si="388">E105+1</f>
        <v>43783</v>
      </c>
      <c r="G105" s="30">
        <f t="shared" ref="G105" si="389">F105+1</f>
        <v>43784</v>
      </c>
      <c r="H105" s="43">
        <f t="shared" ref="H105" si="390">G105+1</f>
        <v>43785</v>
      </c>
      <c r="I105" s="16"/>
      <c r="J105" s="42">
        <f>P103+1</f>
        <v>43814</v>
      </c>
      <c r="K105" s="30">
        <f>J105+1</f>
        <v>43815</v>
      </c>
      <c r="L105" s="30">
        <f t="shared" ref="L105" si="391">K105+1</f>
        <v>43816</v>
      </c>
      <c r="M105" s="30">
        <f t="shared" ref="M105" si="392">L105+1</f>
        <v>43817</v>
      </c>
      <c r="N105" s="30">
        <f t="shared" ref="N105" si="393">M105+1</f>
        <v>43818</v>
      </c>
      <c r="O105" s="30">
        <f t="shared" ref="O105" si="394">N105+1</f>
        <v>43819</v>
      </c>
      <c r="P105" s="43">
        <f t="shared" ref="P105" si="395">O105+1</f>
        <v>43820</v>
      </c>
      <c r="Q105" s="17"/>
      <c r="R105" s="42">
        <f>X103+1</f>
        <v>43842</v>
      </c>
      <c r="S105" s="30">
        <f>R105+1</f>
        <v>43843</v>
      </c>
      <c r="T105" s="30">
        <f t="shared" ref="T105" si="396">S105+1</f>
        <v>43844</v>
      </c>
      <c r="U105" s="30">
        <f t="shared" ref="U105" si="397">T105+1</f>
        <v>43845</v>
      </c>
      <c r="V105" s="30">
        <f t="shared" ref="V105" si="398">U105+1</f>
        <v>43846</v>
      </c>
      <c r="W105" s="30">
        <f t="shared" ref="W105" si="399">V105+1</f>
        <v>43847</v>
      </c>
      <c r="X105" s="43">
        <f t="shared" ref="X105" si="400">W105+1</f>
        <v>43848</v>
      </c>
      <c r="Y105" s="18"/>
      <c r="Z105" s="42">
        <f>AF103+1</f>
        <v>43870</v>
      </c>
      <c r="AA105" s="30">
        <f>Z105+1</f>
        <v>43871</v>
      </c>
      <c r="AB105" s="30">
        <f t="shared" ref="AB105" si="401">AA105+1</f>
        <v>43872</v>
      </c>
      <c r="AC105" s="30">
        <f t="shared" ref="AC105" si="402">AB105+1</f>
        <v>43873</v>
      </c>
      <c r="AD105" s="30">
        <f t="shared" ref="AD105" si="403">AC105+1</f>
        <v>43874</v>
      </c>
      <c r="AE105" s="30">
        <f t="shared" ref="AE105" si="404">AD105+1</f>
        <v>43875</v>
      </c>
      <c r="AF105" s="43">
        <f t="shared" ref="AF105" si="405">AE105+1</f>
        <v>43876</v>
      </c>
    </row>
    <row r="106" spans="2:32" ht="13.5" customHeight="1" x14ac:dyDescent="0.25">
      <c r="B106" s="46"/>
      <c r="C106" s="13" t="s">
        <v>18</v>
      </c>
      <c r="D106" s="13" t="s">
        <v>17</v>
      </c>
      <c r="E106" s="13" t="s">
        <v>17</v>
      </c>
      <c r="F106" s="13" t="s">
        <v>18</v>
      </c>
      <c r="G106" s="13" t="s">
        <v>17</v>
      </c>
      <c r="H106" s="47"/>
      <c r="I106" s="16"/>
      <c r="J106" s="46"/>
      <c r="K106" s="13" t="s">
        <v>18</v>
      </c>
      <c r="L106" s="13" t="s">
        <v>17</v>
      </c>
      <c r="M106" s="13" t="s">
        <v>17</v>
      </c>
      <c r="N106" s="13" t="s">
        <v>18</v>
      </c>
      <c r="O106" s="13" t="s">
        <v>17</v>
      </c>
      <c r="P106" s="47"/>
      <c r="Q106" s="17"/>
      <c r="R106" s="46"/>
      <c r="S106" s="13" t="s">
        <v>18</v>
      </c>
      <c r="T106" s="13" t="s">
        <v>17</v>
      </c>
      <c r="U106" s="13" t="s">
        <v>17</v>
      </c>
      <c r="V106" s="13" t="s">
        <v>18</v>
      </c>
      <c r="W106" s="13" t="s">
        <v>17</v>
      </c>
      <c r="X106" s="47"/>
      <c r="Y106" s="18"/>
      <c r="Z106" s="46"/>
      <c r="AA106" s="13" t="s">
        <v>18</v>
      </c>
      <c r="AB106" s="13" t="s">
        <v>17</v>
      </c>
      <c r="AC106" s="13" t="s">
        <v>17</v>
      </c>
      <c r="AD106" s="13" t="s">
        <v>18</v>
      </c>
      <c r="AE106" s="13" t="s">
        <v>17</v>
      </c>
      <c r="AF106" s="47"/>
    </row>
    <row r="107" spans="2:32" ht="13.5" customHeight="1" x14ac:dyDescent="0.25">
      <c r="B107" s="42">
        <f>H105+1</f>
        <v>43786</v>
      </c>
      <c r="C107" s="30">
        <f>B107+1</f>
        <v>43787</v>
      </c>
      <c r="D107" s="30">
        <f t="shared" ref="D107" si="406">C107+1</f>
        <v>43788</v>
      </c>
      <c r="E107" s="30">
        <f t="shared" ref="E107" si="407">D107+1</f>
        <v>43789</v>
      </c>
      <c r="F107" s="30">
        <f t="shared" ref="F107" si="408">E107+1</f>
        <v>43790</v>
      </c>
      <c r="G107" s="30">
        <f t="shared" ref="G107" si="409">F107+1</f>
        <v>43791</v>
      </c>
      <c r="H107" s="43">
        <f t="shared" ref="H107" si="410">G107+1</f>
        <v>43792</v>
      </c>
      <c r="I107" s="16"/>
      <c r="J107" s="42">
        <f>P105+1</f>
        <v>43821</v>
      </c>
      <c r="K107" s="30">
        <f>J107+1</f>
        <v>43822</v>
      </c>
      <c r="L107" s="30">
        <f t="shared" ref="L107" si="411">K107+1</f>
        <v>43823</v>
      </c>
      <c r="M107" s="30">
        <f t="shared" ref="M107" si="412">L107+1</f>
        <v>43824</v>
      </c>
      <c r="N107" s="30">
        <f t="shared" ref="N107" si="413">M107+1</f>
        <v>43825</v>
      </c>
      <c r="O107" s="30">
        <f t="shared" ref="O107" si="414">N107+1</f>
        <v>43826</v>
      </c>
      <c r="P107" s="43">
        <f t="shared" ref="P107" si="415">O107+1</f>
        <v>43827</v>
      </c>
      <c r="Q107" s="17"/>
      <c r="R107" s="42">
        <f>X105+1</f>
        <v>43849</v>
      </c>
      <c r="S107" s="30">
        <f>R107+1</f>
        <v>43850</v>
      </c>
      <c r="T107" s="30">
        <f t="shared" ref="T107" si="416">S107+1</f>
        <v>43851</v>
      </c>
      <c r="U107" s="30">
        <f t="shared" ref="U107" si="417">T107+1</f>
        <v>43852</v>
      </c>
      <c r="V107" s="30">
        <f t="shared" ref="V107" si="418">U107+1</f>
        <v>43853</v>
      </c>
      <c r="W107" s="30">
        <f t="shared" ref="W107" si="419">V107+1</f>
        <v>43854</v>
      </c>
      <c r="X107" s="43">
        <f t="shared" ref="X107" si="420">W107+1</f>
        <v>43855</v>
      </c>
      <c r="Y107" s="18"/>
      <c r="Z107" s="42">
        <f>AF105+1</f>
        <v>43877</v>
      </c>
      <c r="AA107" s="30">
        <f>Z107+1</f>
        <v>43878</v>
      </c>
      <c r="AB107" s="30">
        <f t="shared" ref="AB107" si="421">AA107+1</f>
        <v>43879</v>
      </c>
      <c r="AC107" s="30">
        <f t="shared" ref="AC107" si="422">AB107+1</f>
        <v>43880</v>
      </c>
      <c r="AD107" s="30">
        <f t="shared" ref="AD107" si="423">AC107+1</f>
        <v>43881</v>
      </c>
      <c r="AE107" s="30">
        <f t="shared" ref="AE107" si="424">AD107+1</f>
        <v>43882</v>
      </c>
      <c r="AF107" s="43">
        <f t="shared" ref="AF107" si="425">AE107+1</f>
        <v>43883</v>
      </c>
    </row>
    <row r="108" spans="2:32" ht="13.5" customHeight="1" x14ac:dyDescent="0.25">
      <c r="B108" s="46"/>
      <c r="C108" s="13" t="s">
        <v>18</v>
      </c>
      <c r="D108" s="13" t="s">
        <v>17</v>
      </c>
      <c r="E108" s="13" t="s">
        <v>17</v>
      </c>
      <c r="F108" s="13" t="s">
        <v>18</v>
      </c>
      <c r="G108" s="13" t="s">
        <v>17</v>
      </c>
      <c r="H108" s="47"/>
      <c r="I108" s="16"/>
      <c r="J108" s="46"/>
      <c r="K108" s="13" t="s">
        <v>18</v>
      </c>
      <c r="L108" s="13" t="s">
        <v>17</v>
      </c>
      <c r="M108" s="13" t="s">
        <v>17</v>
      </c>
      <c r="N108" s="13" t="s">
        <v>18</v>
      </c>
      <c r="O108" s="13" t="s">
        <v>17</v>
      </c>
      <c r="P108" s="47"/>
      <c r="Q108" s="17"/>
      <c r="R108" s="46"/>
      <c r="S108" s="13" t="s">
        <v>18</v>
      </c>
      <c r="T108" s="13" t="s">
        <v>17</v>
      </c>
      <c r="U108" s="13" t="s">
        <v>17</v>
      </c>
      <c r="V108" s="13" t="s">
        <v>18</v>
      </c>
      <c r="W108" s="13" t="s">
        <v>17</v>
      </c>
      <c r="X108" s="47"/>
      <c r="Y108" s="18"/>
      <c r="Z108" s="46"/>
      <c r="AA108" s="13" t="s">
        <v>18</v>
      </c>
      <c r="AB108" s="13" t="s">
        <v>17</v>
      </c>
      <c r="AC108" s="13" t="s">
        <v>17</v>
      </c>
      <c r="AD108" s="13" t="s">
        <v>18</v>
      </c>
      <c r="AE108" s="13" t="s">
        <v>17</v>
      </c>
      <c r="AF108" s="47"/>
    </row>
    <row r="109" spans="2:32" ht="13.5" customHeight="1" x14ac:dyDescent="0.25">
      <c r="B109" s="42">
        <f>IF(H107&gt;EOMONTH(B98,0),"",H107+1)</f>
        <v>43793</v>
      </c>
      <c r="C109" s="30">
        <f>IF(B109="","",IF(B109&gt;=C99,"",B109+1))</f>
        <v>43794</v>
      </c>
      <c r="D109" s="30">
        <f>IF(C109="","",IF(C109&gt;=C99,"",C109+1))</f>
        <v>43795</v>
      </c>
      <c r="E109" s="30">
        <f>IF(D109="","",IF(D109&gt;=EOMONTH(B98,0),"",D109+1))</f>
        <v>43796</v>
      </c>
      <c r="F109" s="30">
        <f>IF(E109="","",IF(E109&gt;=EOMONTH(B98,0),"",E109+1))</f>
        <v>43797</v>
      </c>
      <c r="G109" s="30">
        <f>IF(F109="","",IF(F109&gt;=EOMONTH(B98,0),"",F109+1))</f>
        <v>43798</v>
      </c>
      <c r="H109" s="43">
        <f>IF(G109="","",IF(G109&gt;=EOMONTH(B98,0),"",G109+1))</f>
        <v>43799</v>
      </c>
      <c r="I109" s="16"/>
      <c r="J109" s="42">
        <f>IF(P107&gt;EOMONTH(J98,0),"",P107+1)</f>
        <v>43828</v>
      </c>
      <c r="K109" s="30">
        <f>IF(J109="","",IF(J109&gt;=K99,"",J109+1))</f>
        <v>43829</v>
      </c>
      <c r="L109" s="30">
        <f>IF(K109="","",IF(K109&gt;=K99,"",K109+1))</f>
        <v>43830</v>
      </c>
      <c r="M109" s="30" t="str">
        <f>IF(L109="","",IF(L109&gt;=EOMONTH(J98,0),"",L109+1))</f>
        <v/>
      </c>
      <c r="N109" s="30" t="str">
        <f>IF(M109="","",IF(M109&gt;=EOMONTH(J98,0),"",M109+1))</f>
        <v/>
      </c>
      <c r="O109" s="30" t="str">
        <f>IF(N109="","",IF(N109&gt;=EOMONTH(J98,0),"",N109+1))</f>
        <v/>
      </c>
      <c r="P109" s="43" t="str">
        <f>IF(O109="","",IF(O109&gt;=EOMONTH(J98,0),"",O109+1))</f>
        <v/>
      </c>
      <c r="Q109" s="17"/>
      <c r="R109" s="42">
        <f>IF(X107&gt;EOMONTH(R98,0),"",X107+1)</f>
        <v>43856</v>
      </c>
      <c r="S109" s="30">
        <f>IF(R109="","",IF(R109&gt;=S99,"",R109+1))</f>
        <v>43857</v>
      </c>
      <c r="T109" s="30">
        <f>IF(S109="","",IF(S109&gt;=S99,"",S109+1))</f>
        <v>43858</v>
      </c>
      <c r="U109" s="30">
        <f>IF(T109="","",IF(T109&gt;=EOMONTH(R98,0),"",T109+1))</f>
        <v>43859</v>
      </c>
      <c r="V109" s="30">
        <f>IF(U109="","",IF(U109&gt;=EOMONTH(R98,0),"",U109+1))</f>
        <v>43860</v>
      </c>
      <c r="W109" s="30">
        <f>IF(V109="","",IF(V109&gt;=EOMONTH(R98,0),"",V109+1))</f>
        <v>43861</v>
      </c>
      <c r="X109" s="43" t="str">
        <f>IF(W109="","",IF(W109&gt;=EOMONTH(R98,0),"",W109+1))</f>
        <v/>
      </c>
      <c r="Y109" s="18"/>
      <c r="Z109" s="42">
        <f>IF(AF107&gt;EOMONTH(Z98,0),"",AF107+1)</f>
        <v>43884</v>
      </c>
      <c r="AA109" s="30">
        <f>IF(Z109="","",IF(Z109&gt;=AA99,"",Z109+1))</f>
        <v>43885</v>
      </c>
      <c r="AB109" s="30">
        <f>IF(AA109="","",IF(AA109&gt;=AA99,"",AA109+1))</f>
        <v>43886</v>
      </c>
      <c r="AC109" s="30">
        <f>IF(AB109="","",IF(AB109&gt;=EOMONTH(Z98,0),"",AB109+1))</f>
        <v>43887</v>
      </c>
      <c r="AD109" s="30">
        <f>IF(AC109="","",IF(AC109&gt;=EOMONTH(Z98,0),"",AC109+1))</f>
        <v>43888</v>
      </c>
      <c r="AE109" s="30">
        <f>IF(AD109="","",IF(AD109&gt;=EOMONTH(Z98,0),"",AD109+1))</f>
        <v>43889</v>
      </c>
      <c r="AF109" s="43">
        <f>IF(AE109="","",IF(AE109&gt;=EOMONTH(Z98,0),"",AE109+1))</f>
        <v>43890</v>
      </c>
    </row>
    <row r="110" spans="2:32" ht="13.5" customHeight="1" x14ac:dyDescent="0.25">
      <c r="B110" s="46"/>
      <c r="C110" s="13" t="s">
        <v>18</v>
      </c>
      <c r="D110" s="13" t="s">
        <v>17</v>
      </c>
      <c r="E110" s="13" t="s">
        <v>17</v>
      </c>
      <c r="F110" s="13"/>
      <c r="G110" s="13"/>
      <c r="H110" s="47"/>
      <c r="I110" s="16"/>
      <c r="J110" s="46"/>
      <c r="K110" s="13" t="s">
        <v>18</v>
      </c>
      <c r="L110" s="13" t="s">
        <v>11</v>
      </c>
      <c r="M110" s="13" t="s">
        <v>11</v>
      </c>
      <c r="N110" s="13" t="s">
        <v>2</v>
      </c>
      <c r="O110" s="13" t="s">
        <v>11</v>
      </c>
      <c r="P110" s="47"/>
      <c r="Q110" s="18"/>
      <c r="R110" s="46"/>
      <c r="S110" s="13" t="s">
        <v>18</v>
      </c>
      <c r="T110" s="13"/>
      <c r="U110" s="13"/>
      <c r="V110" s="13"/>
      <c r="W110" s="13"/>
      <c r="X110" s="47"/>
      <c r="Y110" s="17"/>
      <c r="Z110" s="46"/>
      <c r="AA110" s="13" t="s">
        <v>18</v>
      </c>
      <c r="AB110" s="13" t="s">
        <v>11</v>
      </c>
      <c r="AC110" s="13" t="s">
        <v>11</v>
      </c>
      <c r="AD110" s="13" t="s">
        <v>2</v>
      </c>
      <c r="AE110" s="13"/>
      <c r="AF110" s="47"/>
    </row>
    <row r="111" spans="2:32" ht="13.5" customHeight="1" x14ac:dyDescent="0.25">
      <c r="B111" s="42" t="str">
        <f>IF(H109&gt;=EOMONTH(B98,0),"",H109+1)</f>
        <v/>
      </c>
      <c r="C111" s="31" t="str">
        <f>IF(B111="","",IF(B111&gt;EOMONTH(B98,0),"",B111+1))</f>
        <v/>
      </c>
      <c r="D111" s="31" t="str">
        <f t="shared" ref="D111" si="426">IF(C111="","",IF(C111&lt;EOMONTH(C98,0),"",C111+1))</f>
        <v/>
      </c>
      <c r="E111" s="31" t="str">
        <f t="shared" ref="E111" si="427">IF(D111="","",IF(D111&lt;EOMONTH(D98,0),"",D111+1))</f>
        <v/>
      </c>
      <c r="F111" s="31" t="str">
        <f t="shared" ref="F111" si="428">IF(E111="","",IF(E111&lt;EOMONTH(E98,0),"",E111+1))</f>
        <v/>
      </c>
      <c r="G111" s="31" t="str">
        <f t="shared" ref="G111" si="429">IF(F111="","",IF(F111&lt;EOMONTH(F98,0),"",F111+1))</f>
        <v/>
      </c>
      <c r="H111" s="48" t="str">
        <f t="shared" ref="H111" si="430">IF(G111="","",IF(G111&lt;EOMONTH(G98,0),"",G111+1))</f>
        <v/>
      </c>
      <c r="I111" s="16"/>
      <c r="J111" s="42" t="str">
        <f>IF(P109&gt;=EOMONTH(J98,0),"",P109+1)</f>
        <v/>
      </c>
      <c r="K111" s="31" t="str">
        <f>IF(J111="","",IF(J111&gt;EOMONTH(J98,0),"",J111+1))</f>
        <v/>
      </c>
      <c r="L111" s="31" t="str">
        <f t="shared" ref="L111" si="431">IF(K111="","",IF(K111&lt;EOMONTH(K98,0),"",K111+1))</f>
        <v/>
      </c>
      <c r="M111" s="31" t="str">
        <f t="shared" ref="M111" si="432">IF(L111="","",IF(L111&lt;EOMONTH(L98,0),"",L111+1))</f>
        <v/>
      </c>
      <c r="N111" s="31" t="str">
        <f t="shared" ref="N111" si="433">IF(M111="","",IF(M111&lt;EOMONTH(M98,0),"",M111+1))</f>
        <v/>
      </c>
      <c r="O111" s="31" t="str">
        <f t="shared" ref="O111" si="434">IF(N111="","",IF(N111&lt;EOMONTH(N98,0),"",N111+1))</f>
        <v/>
      </c>
      <c r="P111" s="48" t="str">
        <f t="shared" ref="P111" si="435">IF(O111="","",IF(O111&lt;EOMONTH(O98,0),"",O111+1))</f>
        <v/>
      </c>
      <c r="Q111" s="18"/>
      <c r="R111" s="42" t="str">
        <f>IF(X109&gt;=EOMONTH(R98,0),"",X109+1)</f>
        <v/>
      </c>
      <c r="S111" s="31" t="str">
        <f>IF(R111="","",IF(R111&gt;EOMONTH(R98,0),"",R111+1))</f>
        <v/>
      </c>
      <c r="T111" s="31" t="str">
        <f t="shared" ref="T111" si="436">IF(S111="","",IF(S111&lt;EOMONTH(S98,0),"",S111+1))</f>
        <v/>
      </c>
      <c r="U111" s="31" t="str">
        <f t="shared" ref="U111" si="437">IF(T111="","",IF(T111&lt;EOMONTH(T98,0),"",T111+1))</f>
        <v/>
      </c>
      <c r="V111" s="31" t="str">
        <f t="shared" ref="V111" si="438">IF(U111="","",IF(U111&lt;EOMONTH(U98,0),"",U111+1))</f>
        <v/>
      </c>
      <c r="W111" s="31" t="str">
        <f t="shared" ref="W111" si="439">IF(V111="","",IF(V111&lt;EOMONTH(V98,0),"",V111+1))</f>
        <v/>
      </c>
      <c r="X111" s="48" t="str">
        <f t="shared" ref="X111" si="440">IF(W111="","",IF(W111&lt;EOMONTH(W98,0),"",W111+1))</f>
        <v/>
      </c>
      <c r="Y111" s="17"/>
      <c r="Z111" s="42" t="str">
        <f>IF(AF109&gt;=EOMONTH(Z98,0),"",AF109+1)</f>
        <v/>
      </c>
      <c r="AA111" s="31" t="str">
        <f>IF(Z111="","",IF(Z111&gt;EOMONTH(Z98,0),"",Z111+1))</f>
        <v/>
      </c>
      <c r="AB111" s="31" t="str">
        <f t="shared" ref="AB111" si="441">IF(AA111="","",IF(AA111&lt;EOMONTH(AA98,0),"",AA111+1))</f>
        <v/>
      </c>
      <c r="AC111" s="31" t="str">
        <f t="shared" ref="AC111" si="442">IF(AB111="","",IF(AB111&lt;EOMONTH(AB98,0),"",AB111+1))</f>
        <v/>
      </c>
      <c r="AD111" s="31" t="str">
        <f t="shared" ref="AD111" si="443">IF(AC111="","",IF(AC111&lt;EOMONTH(AC98,0),"",AC111+1))</f>
        <v/>
      </c>
      <c r="AE111" s="31" t="str">
        <f t="shared" ref="AE111" si="444">IF(AD111="","",IF(AD111&lt;EOMONTH(AD98,0),"",AD111+1))</f>
        <v/>
      </c>
      <c r="AF111" s="48" t="str">
        <f>IF(AE111="","",IF(AE111&lt;EOMONTH(Z98,0),"",AE111+1))</f>
        <v/>
      </c>
    </row>
    <row r="112" spans="2:32" ht="13.5" customHeight="1" thickBot="1" x14ac:dyDescent="0.3">
      <c r="B112" s="49"/>
      <c r="C112" s="50"/>
      <c r="D112" s="50"/>
      <c r="E112" s="50"/>
      <c r="F112" s="50"/>
      <c r="G112" s="50"/>
      <c r="H112" s="51"/>
      <c r="I112" s="1"/>
      <c r="J112" s="49"/>
      <c r="K112" s="50"/>
      <c r="L112" s="50"/>
      <c r="M112" s="50"/>
      <c r="N112" s="50"/>
      <c r="O112" s="50"/>
      <c r="P112" s="51"/>
      <c r="R112" s="49"/>
      <c r="S112" s="50"/>
      <c r="T112" s="50"/>
      <c r="U112" s="50"/>
      <c r="V112" s="50"/>
      <c r="W112" s="50"/>
      <c r="X112" s="51"/>
      <c r="Y112" s="1"/>
      <c r="Z112" s="49"/>
      <c r="AA112" s="50"/>
      <c r="AB112" s="50"/>
      <c r="AC112" s="50"/>
      <c r="AD112" s="50"/>
      <c r="AE112" s="50"/>
      <c r="AF112" s="51"/>
    </row>
    <row r="113" spans="2:34" ht="13.5" customHeight="1" x14ac:dyDescent="0.25">
      <c r="B113" s="19" t="s">
        <v>15</v>
      </c>
      <c r="C113" s="19"/>
      <c r="D113" s="19"/>
      <c r="E113" s="19"/>
      <c r="F113" s="19">
        <f>COUNTIF(B101:H112,"P")*4</f>
        <v>52</v>
      </c>
      <c r="G113" s="19"/>
      <c r="H113" s="19"/>
      <c r="I113" s="1"/>
      <c r="J113" s="19" t="s">
        <v>15</v>
      </c>
      <c r="K113" s="19"/>
      <c r="L113" s="19"/>
      <c r="M113" s="19"/>
      <c r="N113" s="19">
        <f>COUNTIF(J101:P112,"P")*4</f>
        <v>60</v>
      </c>
      <c r="O113" s="19"/>
      <c r="P113" s="19"/>
      <c r="R113" s="19" t="s">
        <v>15</v>
      </c>
      <c r="S113" s="19"/>
      <c r="T113" s="19"/>
      <c r="U113" s="19"/>
      <c r="V113" s="19">
        <f>COUNTIF(R101:X112,"P")*4</f>
        <v>44</v>
      </c>
      <c r="W113" s="19"/>
      <c r="X113" s="19"/>
      <c r="Y113" s="1"/>
      <c r="Z113" s="19" t="s">
        <v>15</v>
      </c>
      <c r="AA113" s="19"/>
      <c r="AB113" s="19"/>
      <c r="AC113" s="19"/>
      <c r="AD113" s="19">
        <f>COUNTIF(Z101:AF112,"P")*4</f>
        <v>52</v>
      </c>
      <c r="AE113" s="19"/>
      <c r="AF113" s="19"/>
      <c r="AG113" t="s">
        <v>11</v>
      </c>
      <c r="AH113">
        <f>SUM(F113:AD113)</f>
        <v>208</v>
      </c>
    </row>
    <row r="114" spans="2:34" ht="13.5" customHeight="1" x14ac:dyDescent="0.25">
      <c r="B114" s="19" t="s">
        <v>16</v>
      </c>
      <c r="C114" s="19"/>
      <c r="D114" s="19"/>
      <c r="E114" s="19"/>
      <c r="F114" s="19">
        <f>COUNTIF(B101:H112,"T")*4</f>
        <v>28</v>
      </c>
      <c r="G114" s="19"/>
      <c r="H114" s="19"/>
      <c r="I114" s="1"/>
      <c r="J114" s="19" t="s">
        <v>16</v>
      </c>
      <c r="K114" s="19"/>
      <c r="L114" s="19"/>
      <c r="M114" s="19"/>
      <c r="N114" s="19">
        <f>COUNTIF(J101:P112,"T")*4</f>
        <v>40</v>
      </c>
      <c r="O114" s="19"/>
      <c r="P114" s="19"/>
      <c r="R114" s="19" t="s">
        <v>16</v>
      </c>
      <c r="S114" s="19"/>
      <c r="T114" s="19"/>
      <c r="U114" s="19"/>
      <c r="V114" s="19">
        <f>COUNTIF(R101:X112,"T")*4</f>
        <v>28</v>
      </c>
      <c r="W114" s="19"/>
      <c r="X114" s="19"/>
      <c r="Y114" s="1"/>
      <c r="Z114" s="19" t="s">
        <v>16</v>
      </c>
      <c r="AA114" s="19"/>
      <c r="AB114" s="19"/>
      <c r="AC114" s="19"/>
      <c r="AD114" s="19">
        <f>COUNTIF(Z101:AF112,"T")*4</f>
        <v>32</v>
      </c>
      <c r="AE114" s="19"/>
      <c r="AF114" s="19"/>
      <c r="AG114" t="s">
        <v>2</v>
      </c>
      <c r="AH114">
        <f>SUM(F114:AD114)</f>
        <v>128</v>
      </c>
    </row>
    <row r="115" spans="2:34" ht="13.5" customHeight="1" x14ac:dyDescent="0.25">
      <c r="B115" s="4"/>
      <c r="C115" s="4"/>
      <c r="D115" s="4"/>
      <c r="E115" s="4"/>
      <c r="F115" s="4"/>
      <c r="G115" s="4"/>
      <c r="H115" s="4"/>
      <c r="I115" s="4"/>
      <c r="AF115" s="3"/>
    </row>
    <row r="116" spans="2:34" ht="5.25" customHeight="1" thickBot="1" x14ac:dyDescent="0.3">
      <c r="B116" s="4"/>
      <c r="C116" s="4"/>
      <c r="D116" s="4"/>
      <c r="E116" s="4"/>
      <c r="F116" s="4"/>
      <c r="G116" s="4"/>
      <c r="H116" s="4"/>
      <c r="I116" s="9"/>
    </row>
    <row r="117" spans="2:34" ht="13.5" customHeight="1" thickBot="1" x14ac:dyDescent="0.3">
      <c r="B117" s="59"/>
      <c r="C117" s="59"/>
      <c r="D117" s="59"/>
      <c r="E117" s="59"/>
      <c r="F117" s="59"/>
      <c r="G117" s="59"/>
      <c r="H117" s="59"/>
      <c r="I117" s="9"/>
      <c r="J117" s="67" t="s">
        <v>4</v>
      </c>
      <c r="K117" s="68"/>
      <c r="L117" s="68"/>
      <c r="M117" s="68"/>
      <c r="N117" s="68"/>
      <c r="O117" s="68"/>
      <c r="P117" s="68"/>
      <c r="Q117" s="68"/>
      <c r="R117" s="69"/>
      <c r="S117" s="3"/>
      <c r="AC117" s="20"/>
      <c r="AD117" s="20"/>
      <c r="AE117" s="20"/>
    </row>
    <row r="118" spans="2:34" ht="13.5" customHeight="1" x14ac:dyDescent="0.25">
      <c r="B118" s="59"/>
      <c r="C118" s="59"/>
      <c r="D118" s="59"/>
      <c r="E118" s="59"/>
      <c r="F118" s="59"/>
      <c r="G118" s="59"/>
      <c r="H118" s="59"/>
      <c r="I118" s="9"/>
      <c r="J118" s="70"/>
      <c r="K118" s="71"/>
      <c r="L118" s="71"/>
      <c r="M118" s="71"/>
      <c r="N118" s="71"/>
      <c r="O118" s="71"/>
      <c r="P118" s="71"/>
      <c r="Q118" s="72"/>
      <c r="R118" s="7"/>
      <c r="S118" s="3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3"/>
    </row>
    <row r="119" spans="2:34" ht="13.5" customHeight="1" x14ac:dyDescent="0.25">
      <c r="J119" s="60" t="s">
        <v>5</v>
      </c>
      <c r="K119" s="61"/>
      <c r="L119" s="61"/>
      <c r="M119" s="61"/>
      <c r="N119" s="61"/>
      <c r="O119" s="61"/>
      <c r="P119" s="61"/>
      <c r="Q119" s="62"/>
      <c r="R119" s="34" t="s">
        <v>11</v>
      </c>
      <c r="S119" s="3"/>
      <c r="T119" s="77" t="s">
        <v>6</v>
      </c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</row>
    <row r="120" spans="2:34" ht="13.5" customHeight="1" x14ac:dyDescent="0.25">
      <c r="J120" s="60" t="s">
        <v>7</v>
      </c>
      <c r="K120" s="61"/>
      <c r="L120" s="61"/>
      <c r="M120" s="61"/>
      <c r="N120" s="61"/>
      <c r="O120" s="61"/>
      <c r="P120" s="61"/>
      <c r="Q120" s="62"/>
      <c r="R120" s="35" t="s">
        <v>2</v>
      </c>
      <c r="S120" s="8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2:34" ht="13.5" customHeight="1" x14ac:dyDescent="0.25">
      <c r="J121" s="60" t="s">
        <v>8</v>
      </c>
      <c r="K121" s="61"/>
      <c r="L121" s="61"/>
      <c r="M121" s="61"/>
      <c r="N121" s="61"/>
      <c r="O121" s="61"/>
      <c r="P121" s="61"/>
      <c r="Q121" s="62"/>
      <c r="R121" s="36" t="s">
        <v>13</v>
      </c>
      <c r="S121" s="3"/>
    </row>
    <row r="122" spans="2:34" ht="13.5" customHeight="1" x14ac:dyDescent="0.25">
      <c r="J122" s="60" t="s">
        <v>9</v>
      </c>
      <c r="K122" s="61"/>
      <c r="L122" s="61"/>
      <c r="M122" s="61"/>
      <c r="N122" s="61"/>
      <c r="O122" s="61"/>
      <c r="P122" s="61"/>
      <c r="Q122" s="62"/>
      <c r="R122" s="37" t="s">
        <v>12</v>
      </c>
      <c r="S122" s="3"/>
    </row>
    <row r="123" spans="2:34" ht="13.5" customHeight="1" thickBot="1" x14ac:dyDescent="0.3">
      <c r="J123" s="63" t="s">
        <v>10</v>
      </c>
      <c r="K123" s="64"/>
      <c r="L123" s="64"/>
      <c r="M123" s="64"/>
      <c r="N123" s="64"/>
      <c r="O123" s="64"/>
      <c r="P123" s="64"/>
      <c r="Q123" s="65"/>
      <c r="R123" s="38" t="s">
        <v>14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4" ht="13.5" customHeight="1" thickBot="1" x14ac:dyDescent="0.3">
      <c r="S124" s="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</row>
    <row r="125" spans="2:34" ht="13.5" customHeight="1" thickBot="1" x14ac:dyDescent="0.3">
      <c r="J125" s="24" t="s">
        <v>19</v>
      </c>
      <c r="K125" s="25"/>
      <c r="L125" s="25"/>
      <c r="M125" s="25"/>
      <c r="N125" s="25"/>
      <c r="O125" s="54">
        <f>SUMIF(AG23:AG114,"P",AH23:AH114)</f>
        <v>1224</v>
      </c>
      <c r="P125" s="54"/>
      <c r="Q125" s="54"/>
      <c r="R125" s="55"/>
      <c r="T125" s="76" t="s">
        <v>28</v>
      </c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</row>
    <row r="126" spans="2:34" ht="13.5" customHeight="1" thickBot="1" x14ac:dyDescent="0.3">
      <c r="J126" s="21" t="s">
        <v>20</v>
      </c>
      <c r="K126" s="22"/>
      <c r="L126" s="22"/>
      <c r="M126" s="22"/>
      <c r="N126" s="22"/>
      <c r="O126" s="54">
        <f>SUMIF(AG17:AG115,"T",AH17:AH115)</f>
        <v>804</v>
      </c>
      <c r="P126" s="54"/>
      <c r="Q126" s="54"/>
      <c r="R126" s="55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</sheetData>
  <mergeCells count="39">
    <mergeCell ref="T125:AE125"/>
    <mergeCell ref="B44:H44"/>
    <mergeCell ref="J44:P44"/>
    <mergeCell ref="R44:X44"/>
    <mergeCell ref="Z44:AF44"/>
    <mergeCell ref="T119:AE119"/>
    <mergeCell ref="B62:H62"/>
    <mergeCell ref="J62:P62"/>
    <mergeCell ref="R62:X62"/>
    <mergeCell ref="Z62:AF62"/>
    <mergeCell ref="B98:H98"/>
    <mergeCell ref="J98:P98"/>
    <mergeCell ref="R98:X98"/>
    <mergeCell ref="Z98:AF98"/>
    <mergeCell ref="J119:Q119"/>
    <mergeCell ref="B8:H8"/>
    <mergeCell ref="J8:P8"/>
    <mergeCell ref="R8:X8"/>
    <mergeCell ref="Z8:AF8"/>
    <mergeCell ref="B26:H26"/>
    <mergeCell ref="J26:P26"/>
    <mergeCell ref="R26:X26"/>
    <mergeCell ref="Z26:AF26"/>
    <mergeCell ref="B2:AC2"/>
    <mergeCell ref="O126:R126"/>
    <mergeCell ref="B80:H80"/>
    <mergeCell ref="J80:P80"/>
    <mergeCell ref="R80:X80"/>
    <mergeCell ref="Z80:AF80"/>
    <mergeCell ref="O125:R125"/>
    <mergeCell ref="B118:H118"/>
    <mergeCell ref="J121:Q121"/>
    <mergeCell ref="J122:Q122"/>
    <mergeCell ref="J123:Q123"/>
    <mergeCell ref="T124:AE124"/>
    <mergeCell ref="B117:H117"/>
    <mergeCell ref="J120:Q120"/>
    <mergeCell ref="J117:R117"/>
    <mergeCell ref="J118:Q118"/>
  </mergeCells>
  <conditionalFormatting sqref="I21 B11:I18 AK11:XFD12 Q11:Q21 Y11:Y21 AG11:AI12 AG13:XFD15 B20:I20 I19 AG16:AG21 AJ16:XFD16 AK17:XFD21">
    <cfRule type="containsText" dxfId="719" priority="1046" operator="containsText" text="P">
      <formula>NOT(ISERROR(SEARCH("P",B11)))</formula>
    </cfRule>
    <cfRule type="cellIs" dxfId="718" priority="1047" operator="equal">
      <formula>"T"</formula>
    </cfRule>
    <cfRule type="cellIs" dxfId="717" priority="1048" operator="equal">
      <formula>"FC"</formula>
    </cfRule>
    <cfRule type="cellIs" dxfId="716" priority="1049" operator="equal">
      <formula>"FI"</formula>
    </cfRule>
    <cfRule type="cellIs" dxfId="715" priority="1050" operator="equal">
      <formula>"R"</formula>
    </cfRule>
  </conditionalFormatting>
  <conditionalFormatting sqref="B22 H22 C21:H21">
    <cfRule type="containsText" dxfId="714" priority="1041" operator="containsText" text="P">
      <formula>NOT(ISERROR(SEARCH("P",B21)))</formula>
    </cfRule>
    <cfRule type="cellIs" dxfId="713" priority="1042" operator="equal">
      <formula>"T"</formula>
    </cfRule>
    <cfRule type="cellIs" dxfId="712" priority="1043" operator="equal">
      <formula>"FC"</formula>
    </cfRule>
    <cfRule type="cellIs" dxfId="711" priority="1044" operator="equal">
      <formula>"FI"</formula>
    </cfRule>
    <cfRule type="cellIs" dxfId="710" priority="1045" operator="equal">
      <formula>"R"</formula>
    </cfRule>
  </conditionalFormatting>
  <conditionalFormatting sqref="C22:G22">
    <cfRule type="containsText" dxfId="709" priority="1036" operator="containsText" text="P">
      <formula>NOT(ISERROR(SEARCH("P",C22)))</formula>
    </cfRule>
    <cfRule type="cellIs" dxfId="708" priority="1037" operator="equal">
      <formula>"T"</formula>
    </cfRule>
    <cfRule type="cellIs" dxfId="707" priority="1038" operator="equal">
      <formula>"FC"</formula>
    </cfRule>
    <cfRule type="cellIs" dxfId="706" priority="1039" operator="equal">
      <formula>"FI"</formula>
    </cfRule>
    <cfRule type="cellIs" dxfId="705" priority="1040" operator="equal">
      <formula>"R"</formula>
    </cfRule>
  </conditionalFormatting>
  <conditionalFormatting sqref="K19:P19">
    <cfRule type="containsText" dxfId="704" priority="671" operator="containsText" text="P">
      <formula>NOT(ISERROR(SEARCH("P",K19)))</formula>
    </cfRule>
    <cfRule type="cellIs" dxfId="703" priority="672" operator="equal">
      <formula>"T"</formula>
    </cfRule>
    <cfRule type="cellIs" dxfId="702" priority="673" operator="equal">
      <formula>"FC"</formula>
    </cfRule>
    <cfRule type="cellIs" dxfId="701" priority="674" operator="equal">
      <formula>"FI"</formula>
    </cfRule>
    <cfRule type="cellIs" dxfId="700" priority="675" operator="equal">
      <formula>"R"</formula>
    </cfRule>
  </conditionalFormatting>
  <conditionalFormatting sqref="J19">
    <cfRule type="containsText" dxfId="699" priority="666" operator="containsText" text="P">
      <formula>NOT(ISERROR(SEARCH("P",J19)))</formula>
    </cfRule>
    <cfRule type="cellIs" dxfId="698" priority="667" operator="equal">
      <formula>"T"</formula>
    </cfRule>
    <cfRule type="cellIs" dxfId="697" priority="668" operator="equal">
      <formula>"FC"</formula>
    </cfRule>
    <cfRule type="cellIs" dxfId="696" priority="669" operator="equal">
      <formula>"FI"</formula>
    </cfRule>
    <cfRule type="cellIs" dxfId="695" priority="670" operator="equal">
      <formula>"R"</formula>
    </cfRule>
  </conditionalFormatting>
  <conditionalFormatting sqref="J21">
    <cfRule type="containsText" dxfId="694" priority="661" operator="containsText" text="P">
      <formula>NOT(ISERROR(SEARCH("P",J21)))</formula>
    </cfRule>
    <cfRule type="cellIs" dxfId="693" priority="662" operator="equal">
      <formula>"T"</formula>
    </cfRule>
    <cfRule type="cellIs" dxfId="692" priority="663" operator="equal">
      <formula>"FC"</formula>
    </cfRule>
    <cfRule type="cellIs" dxfId="691" priority="664" operator="equal">
      <formula>"FI"</formula>
    </cfRule>
    <cfRule type="cellIs" dxfId="690" priority="665" operator="equal">
      <formula>"R"</formula>
    </cfRule>
  </conditionalFormatting>
  <conditionalFormatting sqref="J11:P18 J20:P20">
    <cfRule type="containsText" dxfId="689" priority="686" operator="containsText" text="P">
      <formula>NOT(ISERROR(SEARCH("P",J11)))</formula>
    </cfRule>
    <cfRule type="cellIs" dxfId="688" priority="687" operator="equal">
      <formula>"T"</formula>
    </cfRule>
    <cfRule type="cellIs" dxfId="687" priority="688" operator="equal">
      <formula>"FC"</formula>
    </cfRule>
    <cfRule type="cellIs" dxfId="686" priority="689" operator="equal">
      <formula>"FI"</formula>
    </cfRule>
    <cfRule type="cellIs" dxfId="685" priority="690" operator="equal">
      <formula>"R"</formula>
    </cfRule>
  </conditionalFormatting>
  <conditionalFormatting sqref="J22 P22 K21:P21">
    <cfRule type="containsText" dxfId="684" priority="681" operator="containsText" text="P">
      <formula>NOT(ISERROR(SEARCH("P",J21)))</formula>
    </cfRule>
    <cfRule type="cellIs" dxfId="683" priority="682" operator="equal">
      <formula>"T"</formula>
    </cfRule>
    <cfRule type="cellIs" dxfId="682" priority="683" operator="equal">
      <formula>"FC"</formula>
    </cfRule>
    <cfRule type="cellIs" dxfId="681" priority="684" operator="equal">
      <formula>"FI"</formula>
    </cfRule>
    <cfRule type="cellIs" dxfId="680" priority="685" operator="equal">
      <formula>"R"</formula>
    </cfRule>
  </conditionalFormatting>
  <conditionalFormatting sqref="K22:O22">
    <cfRule type="containsText" dxfId="679" priority="676" operator="containsText" text="P">
      <formula>NOT(ISERROR(SEARCH("P",K22)))</formula>
    </cfRule>
    <cfRule type="cellIs" dxfId="678" priority="677" operator="equal">
      <formula>"T"</formula>
    </cfRule>
    <cfRule type="cellIs" dxfId="677" priority="678" operator="equal">
      <formula>"FC"</formula>
    </cfRule>
    <cfRule type="cellIs" dxfId="676" priority="679" operator="equal">
      <formula>"FI"</formula>
    </cfRule>
    <cfRule type="cellIs" dxfId="675" priority="680" operator="equal">
      <formula>"R"</formula>
    </cfRule>
  </conditionalFormatting>
  <conditionalFormatting sqref="Z11:AF18 Z20:AF20">
    <cfRule type="containsText" dxfId="674" priority="626" operator="containsText" text="P">
      <formula>NOT(ISERROR(SEARCH("P",Z11)))</formula>
    </cfRule>
    <cfRule type="cellIs" dxfId="673" priority="627" operator="equal">
      <formula>"T"</formula>
    </cfRule>
    <cfRule type="cellIs" dxfId="672" priority="628" operator="equal">
      <formula>"FC"</formula>
    </cfRule>
    <cfRule type="cellIs" dxfId="671" priority="629" operator="equal">
      <formula>"FI"</formula>
    </cfRule>
    <cfRule type="cellIs" dxfId="670" priority="630" operator="equal">
      <formula>"R"</formula>
    </cfRule>
  </conditionalFormatting>
  <conditionalFormatting sqref="C19:H19">
    <cfRule type="containsText" dxfId="669" priority="981" operator="containsText" text="P">
      <formula>NOT(ISERROR(SEARCH("P",C19)))</formula>
    </cfRule>
    <cfRule type="cellIs" dxfId="668" priority="982" operator="equal">
      <formula>"T"</formula>
    </cfRule>
    <cfRule type="cellIs" dxfId="667" priority="983" operator="equal">
      <formula>"FC"</formula>
    </cfRule>
    <cfRule type="cellIs" dxfId="666" priority="984" operator="equal">
      <formula>"FI"</formula>
    </cfRule>
    <cfRule type="cellIs" dxfId="665" priority="985" operator="equal">
      <formula>"R"</formula>
    </cfRule>
  </conditionalFormatting>
  <conditionalFormatting sqref="B19">
    <cfRule type="containsText" dxfId="664" priority="976" operator="containsText" text="P">
      <formula>NOT(ISERROR(SEARCH("P",B19)))</formula>
    </cfRule>
    <cfRule type="cellIs" dxfId="663" priority="977" operator="equal">
      <formula>"T"</formula>
    </cfRule>
    <cfRule type="cellIs" dxfId="662" priority="978" operator="equal">
      <formula>"FC"</formula>
    </cfRule>
    <cfRule type="cellIs" dxfId="661" priority="979" operator="equal">
      <formula>"FI"</formula>
    </cfRule>
    <cfRule type="cellIs" dxfId="660" priority="980" operator="equal">
      <formula>"R"</formula>
    </cfRule>
  </conditionalFormatting>
  <conditionalFormatting sqref="Z21">
    <cfRule type="containsText" dxfId="659" priority="601" operator="containsText" text="P">
      <formula>NOT(ISERROR(SEARCH("P",Z21)))</formula>
    </cfRule>
    <cfRule type="cellIs" dxfId="658" priority="602" operator="equal">
      <formula>"T"</formula>
    </cfRule>
    <cfRule type="cellIs" dxfId="657" priority="603" operator="equal">
      <formula>"FC"</formula>
    </cfRule>
    <cfRule type="cellIs" dxfId="656" priority="604" operator="equal">
      <formula>"FI"</formula>
    </cfRule>
    <cfRule type="cellIs" dxfId="655" priority="605" operator="equal">
      <formula>"R"</formula>
    </cfRule>
  </conditionalFormatting>
  <conditionalFormatting sqref="B21">
    <cfRule type="containsText" dxfId="654" priority="971" operator="containsText" text="P">
      <formula>NOT(ISERROR(SEARCH("P",B21)))</formula>
    </cfRule>
    <cfRule type="cellIs" dxfId="653" priority="972" operator="equal">
      <formula>"T"</formula>
    </cfRule>
    <cfRule type="cellIs" dxfId="652" priority="973" operator="equal">
      <formula>"FC"</formula>
    </cfRule>
    <cfRule type="cellIs" dxfId="651" priority="974" operator="equal">
      <formula>"FI"</formula>
    </cfRule>
    <cfRule type="cellIs" dxfId="650" priority="975" operator="equal">
      <formula>"R"</formula>
    </cfRule>
  </conditionalFormatting>
  <conditionalFormatting sqref="Z19">
    <cfRule type="containsText" dxfId="649" priority="606" operator="containsText" text="P">
      <formula>NOT(ISERROR(SEARCH("P",Z19)))</formula>
    </cfRule>
    <cfRule type="cellIs" dxfId="648" priority="607" operator="equal">
      <formula>"T"</formula>
    </cfRule>
    <cfRule type="cellIs" dxfId="647" priority="608" operator="equal">
      <formula>"FC"</formula>
    </cfRule>
    <cfRule type="cellIs" dxfId="646" priority="609" operator="equal">
      <formula>"FI"</formula>
    </cfRule>
    <cfRule type="cellIs" dxfId="645" priority="610" operator="equal">
      <formula>"R"</formula>
    </cfRule>
  </conditionalFormatting>
  <conditionalFormatting sqref="R11:X18 R20:X20">
    <cfRule type="containsText" dxfId="644" priority="656" operator="containsText" text="P">
      <formula>NOT(ISERROR(SEARCH("P",R11)))</formula>
    </cfRule>
    <cfRule type="cellIs" dxfId="643" priority="657" operator="equal">
      <formula>"T"</formula>
    </cfRule>
    <cfRule type="cellIs" dxfId="642" priority="658" operator="equal">
      <formula>"FC"</formula>
    </cfRule>
    <cfRule type="cellIs" dxfId="641" priority="659" operator="equal">
      <formula>"FI"</formula>
    </cfRule>
    <cfRule type="cellIs" dxfId="640" priority="660" operator="equal">
      <formula>"R"</formula>
    </cfRule>
  </conditionalFormatting>
  <conditionalFormatting sqref="R22 X22 S21:X21">
    <cfRule type="containsText" dxfId="639" priority="651" operator="containsText" text="P">
      <formula>NOT(ISERROR(SEARCH("P",R21)))</formula>
    </cfRule>
    <cfRule type="cellIs" dxfId="638" priority="652" operator="equal">
      <formula>"T"</formula>
    </cfRule>
    <cfRule type="cellIs" dxfId="637" priority="653" operator="equal">
      <formula>"FC"</formula>
    </cfRule>
    <cfRule type="cellIs" dxfId="636" priority="654" operator="equal">
      <formula>"FI"</formula>
    </cfRule>
    <cfRule type="cellIs" dxfId="635" priority="655" operator="equal">
      <formula>"R"</formula>
    </cfRule>
  </conditionalFormatting>
  <conditionalFormatting sqref="S22:W22">
    <cfRule type="containsText" dxfId="634" priority="646" operator="containsText" text="P">
      <formula>NOT(ISERROR(SEARCH("P",S22)))</formula>
    </cfRule>
    <cfRule type="cellIs" dxfId="633" priority="647" operator="equal">
      <formula>"T"</formula>
    </cfRule>
    <cfRule type="cellIs" dxfId="632" priority="648" operator="equal">
      <formula>"FC"</formula>
    </cfRule>
    <cfRule type="cellIs" dxfId="631" priority="649" operator="equal">
      <formula>"FI"</formula>
    </cfRule>
    <cfRule type="cellIs" dxfId="630" priority="650" operator="equal">
      <formula>"R"</formula>
    </cfRule>
  </conditionalFormatting>
  <conditionalFormatting sqref="S19:X19">
    <cfRule type="containsText" dxfId="629" priority="641" operator="containsText" text="P">
      <formula>NOT(ISERROR(SEARCH("P",S19)))</formula>
    </cfRule>
    <cfRule type="cellIs" dxfId="628" priority="642" operator="equal">
      <formula>"T"</formula>
    </cfRule>
    <cfRule type="cellIs" dxfId="627" priority="643" operator="equal">
      <formula>"FC"</formula>
    </cfRule>
    <cfRule type="cellIs" dxfId="626" priority="644" operator="equal">
      <formula>"FI"</formula>
    </cfRule>
    <cfRule type="cellIs" dxfId="625" priority="645" operator="equal">
      <formula>"R"</formula>
    </cfRule>
  </conditionalFormatting>
  <conditionalFormatting sqref="R19">
    <cfRule type="containsText" dxfId="624" priority="636" operator="containsText" text="P">
      <formula>NOT(ISERROR(SEARCH("P",R19)))</formula>
    </cfRule>
    <cfRule type="cellIs" dxfId="623" priority="637" operator="equal">
      <formula>"T"</formula>
    </cfRule>
    <cfRule type="cellIs" dxfId="622" priority="638" operator="equal">
      <formula>"FC"</formula>
    </cfRule>
    <cfRule type="cellIs" dxfId="621" priority="639" operator="equal">
      <formula>"FI"</formula>
    </cfRule>
    <cfRule type="cellIs" dxfId="620" priority="640" operator="equal">
      <formula>"R"</formula>
    </cfRule>
  </conditionalFormatting>
  <conditionalFormatting sqref="R21">
    <cfRule type="containsText" dxfId="619" priority="631" operator="containsText" text="P">
      <formula>NOT(ISERROR(SEARCH("P",R21)))</formula>
    </cfRule>
    <cfRule type="cellIs" dxfId="618" priority="632" operator="equal">
      <formula>"T"</formula>
    </cfRule>
    <cfRule type="cellIs" dxfId="617" priority="633" operator="equal">
      <formula>"FC"</formula>
    </cfRule>
    <cfRule type="cellIs" dxfId="616" priority="634" operator="equal">
      <formula>"FI"</formula>
    </cfRule>
    <cfRule type="cellIs" dxfId="615" priority="635" operator="equal">
      <formula>"R"</formula>
    </cfRule>
  </conditionalFormatting>
  <conditionalFormatting sqref="Z22 AF22 AA21:AF21">
    <cfRule type="containsText" dxfId="614" priority="621" operator="containsText" text="P">
      <formula>NOT(ISERROR(SEARCH("P",Z21)))</formula>
    </cfRule>
    <cfRule type="cellIs" dxfId="613" priority="622" operator="equal">
      <formula>"T"</formula>
    </cfRule>
    <cfRule type="cellIs" dxfId="612" priority="623" operator="equal">
      <formula>"FC"</formula>
    </cfRule>
    <cfRule type="cellIs" dxfId="611" priority="624" operator="equal">
      <formula>"FI"</formula>
    </cfRule>
    <cfRule type="cellIs" dxfId="610" priority="625" operator="equal">
      <formula>"R"</formula>
    </cfRule>
  </conditionalFormatting>
  <conditionalFormatting sqref="AA22:AE22">
    <cfRule type="containsText" dxfId="609" priority="616" operator="containsText" text="P">
      <formula>NOT(ISERROR(SEARCH("P",AA22)))</formula>
    </cfRule>
    <cfRule type="cellIs" dxfId="608" priority="617" operator="equal">
      <formula>"T"</formula>
    </cfRule>
    <cfRule type="cellIs" dxfId="607" priority="618" operator="equal">
      <formula>"FC"</formula>
    </cfRule>
    <cfRule type="cellIs" dxfId="606" priority="619" operator="equal">
      <formula>"FI"</formula>
    </cfRule>
    <cfRule type="cellIs" dxfId="605" priority="620" operator="equal">
      <formula>"R"</formula>
    </cfRule>
  </conditionalFormatting>
  <conditionalFormatting sqref="AA19:AF19">
    <cfRule type="containsText" dxfId="604" priority="611" operator="containsText" text="P">
      <formula>NOT(ISERROR(SEARCH("P",AA19)))</formula>
    </cfRule>
    <cfRule type="cellIs" dxfId="603" priority="612" operator="equal">
      <formula>"T"</formula>
    </cfRule>
    <cfRule type="cellIs" dxfId="602" priority="613" operator="equal">
      <formula>"FC"</formula>
    </cfRule>
    <cfRule type="cellIs" dxfId="601" priority="614" operator="equal">
      <formula>"FI"</formula>
    </cfRule>
    <cfRule type="cellIs" dxfId="600" priority="615" operator="equal">
      <formula>"R"</formula>
    </cfRule>
  </conditionalFormatting>
  <conditionalFormatting sqref="I39 Q29:Q39 Y29:Y39 B38:I38 I37 B29:I36">
    <cfRule type="containsText" dxfId="599" priority="596" operator="containsText" text="P">
      <formula>NOT(ISERROR(SEARCH("P",B29)))</formula>
    </cfRule>
    <cfRule type="cellIs" dxfId="598" priority="597" operator="equal">
      <formula>"T"</formula>
    </cfRule>
    <cfRule type="cellIs" dxfId="597" priority="598" operator="equal">
      <formula>"FC"</formula>
    </cfRule>
    <cfRule type="cellIs" dxfId="596" priority="599" operator="equal">
      <formula>"FI"</formula>
    </cfRule>
    <cfRule type="cellIs" dxfId="595" priority="600" operator="equal">
      <formula>"R"</formula>
    </cfRule>
  </conditionalFormatting>
  <conditionalFormatting sqref="B40 H40 C39:H39">
    <cfRule type="containsText" dxfId="594" priority="591" operator="containsText" text="P">
      <formula>NOT(ISERROR(SEARCH("P",B39)))</formula>
    </cfRule>
    <cfRule type="cellIs" dxfId="593" priority="592" operator="equal">
      <formula>"T"</formula>
    </cfRule>
    <cfRule type="cellIs" dxfId="592" priority="593" operator="equal">
      <formula>"FC"</formula>
    </cfRule>
    <cfRule type="cellIs" dxfId="591" priority="594" operator="equal">
      <formula>"FI"</formula>
    </cfRule>
    <cfRule type="cellIs" dxfId="590" priority="595" operator="equal">
      <formula>"R"</formula>
    </cfRule>
  </conditionalFormatting>
  <conditionalFormatting sqref="C40:G40">
    <cfRule type="containsText" dxfId="589" priority="586" operator="containsText" text="P">
      <formula>NOT(ISERROR(SEARCH("P",C40)))</formula>
    </cfRule>
    <cfRule type="cellIs" dxfId="588" priority="587" operator="equal">
      <formula>"T"</formula>
    </cfRule>
    <cfRule type="cellIs" dxfId="587" priority="588" operator="equal">
      <formula>"FC"</formula>
    </cfRule>
    <cfRule type="cellIs" dxfId="586" priority="589" operator="equal">
      <formula>"FI"</formula>
    </cfRule>
    <cfRule type="cellIs" dxfId="585" priority="590" operator="equal">
      <formula>"R"</formula>
    </cfRule>
  </conditionalFormatting>
  <conditionalFormatting sqref="K37:P37">
    <cfRule type="containsText" dxfId="584" priority="551" operator="containsText" text="P">
      <formula>NOT(ISERROR(SEARCH("P",K37)))</formula>
    </cfRule>
    <cfRule type="cellIs" dxfId="583" priority="552" operator="equal">
      <formula>"T"</formula>
    </cfRule>
    <cfRule type="cellIs" dxfId="582" priority="553" operator="equal">
      <formula>"FC"</formula>
    </cfRule>
    <cfRule type="cellIs" dxfId="581" priority="554" operator="equal">
      <formula>"FI"</formula>
    </cfRule>
    <cfRule type="cellIs" dxfId="580" priority="555" operator="equal">
      <formula>"R"</formula>
    </cfRule>
  </conditionalFormatting>
  <conditionalFormatting sqref="J37">
    <cfRule type="containsText" dxfId="579" priority="546" operator="containsText" text="P">
      <formula>NOT(ISERROR(SEARCH("P",J37)))</formula>
    </cfRule>
    <cfRule type="cellIs" dxfId="578" priority="547" operator="equal">
      <formula>"T"</formula>
    </cfRule>
    <cfRule type="cellIs" dxfId="577" priority="548" operator="equal">
      <formula>"FC"</formula>
    </cfRule>
    <cfRule type="cellIs" dxfId="576" priority="549" operator="equal">
      <formula>"FI"</formula>
    </cfRule>
    <cfRule type="cellIs" dxfId="575" priority="550" operator="equal">
      <formula>"R"</formula>
    </cfRule>
  </conditionalFormatting>
  <conditionalFormatting sqref="J39">
    <cfRule type="containsText" dxfId="574" priority="541" operator="containsText" text="P">
      <formula>NOT(ISERROR(SEARCH("P",J39)))</formula>
    </cfRule>
    <cfRule type="cellIs" dxfId="573" priority="542" operator="equal">
      <formula>"T"</formula>
    </cfRule>
    <cfRule type="cellIs" dxfId="572" priority="543" operator="equal">
      <formula>"FC"</formula>
    </cfRule>
    <cfRule type="cellIs" dxfId="571" priority="544" operator="equal">
      <formula>"FI"</formula>
    </cfRule>
    <cfRule type="cellIs" dxfId="570" priority="545" operator="equal">
      <formula>"R"</formula>
    </cfRule>
  </conditionalFormatting>
  <conditionalFormatting sqref="J29:P36 J38:P38">
    <cfRule type="containsText" dxfId="569" priority="566" operator="containsText" text="P">
      <formula>NOT(ISERROR(SEARCH("P",J29)))</formula>
    </cfRule>
    <cfRule type="cellIs" dxfId="568" priority="567" operator="equal">
      <formula>"T"</formula>
    </cfRule>
    <cfRule type="cellIs" dxfId="567" priority="568" operator="equal">
      <formula>"FC"</formula>
    </cfRule>
    <cfRule type="cellIs" dxfId="566" priority="569" operator="equal">
      <formula>"FI"</formula>
    </cfRule>
    <cfRule type="cellIs" dxfId="565" priority="570" operator="equal">
      <formula>"R"</formula>
    </cfRule>
  </conditionalFormatting>
  <conditionalFormatting sqref="J40 P40 K39:P39">
    <cfRule type="containsText" dxfId="564" priority="561" operator="containsText" text="P">
      <formula>NOT(ISERROR(SEARCH("P",J39)))</formula>
    </cfRule>
    <cfRule type="cellIs" dxfId="563" priority="562" operator="equal">
      <formula>"T"</formula>
    </cfRule>
    <cfRule type="cellIs" dxfId="562" priority="563" operator="equal">
      <formula>"FC"</formula>
    </cfRule>
    <cfRule type="cellIs" dxfId="561" priority="564" operator="equal">
      <formula>"FI"</formula>
    </cfRule>
    <cfRule type="cellIs" dxfId="560" priority="565" operator="equal">
      <formula>"R"</formula>
    </cfRule>
  </conditionalFormatting>
  <conditionalFormatting sqref="K40:O40">
    <cfRule type="containsText" dxfId="559" priority="556" operator="containsText" text="P">
      <formula>NOT(ISERROR(SEARCH("P",K40)))</formula>
    </cfRule>
    <cfRule type="cellIs" dxfId="558" priority="557" operator="equal">
      <formula>"T"</formula>
    </cfRule>
    <cfRule type="cellIs" dxfId="557" priority="558" operator="equal">
      <formula>"FC"</formula>
    </cfRule>
    <cfRule type="cellIs" dxfId="556" priority="559" operator="equal">
      <formula>"FI"</formula>
    </cfRule>
    <cfRule type="cellIs" dxfId="555" priority="560" operator="equal">
      <formula>"R"</formula>
    </cfRule>
  </conditionalFormatting>
  <conditionalFormatting sqref="Z29:AF36 Z38:AF38">
    <cfRule type="containsText" dxfId="554" priority="506" operator="containsText" text="P">
      <formula>NOT(ISERROR(SEARCH("P",Z29)))</formula>
    </cfRule>
    <cfRule type="cellIs" dxfId="553" priority="507" operator="equal">
      <formula>"T"</formula>
    </cfRule>
    <cfRule type="cellIs" dxfId="552" priority="508" operator="equal">
      <formula>"FC"</formula>
    </cfRule>
    <cfRule type="cellIs" dxfId="551" priority="509" operator="equal">
      <formula>"FI"</formula>
    </cfRule>
    <cfRule type="cellIs" dxfId="550" priority="510" operator="equal">
      <formula>"R"</formula>
    </cfRule>
  </conditionalFormatting>
  <conditionalFormatting sqref="C37:H37">
    <cfRule type="containsText" dxfId="549" priority="581" operator="containsText" text="P">
      <formula>NOT(ISERROR(SEARCH("P",C37)))</formula>
    </cfRule>
    <cfRule type="cellIs" dxfId="548" priority="582" operator="equal">
      <formula>"T"</formula>
    </cfRule>
    <cfRule type="cellIs" dxfId="547" priority="583" operator="equal">
      <formula>"FC"</formula>
    </cfRule>
    <cfRule type="cellIs" dxfId="546" priority="584" operator="equal">
      <formula>"FI"</formula>
    </cfRule>
    <cfRule type="cellIs" dxfId="545" priority="585" operator="equal">
      <formula>"R"</formula>
    </cfRule>
  </conditionalFormatting>
  <conditionalFormatting sqref="B37">
    <cfRule type="containsText" dxfId="544" priority="576" operator="containsText" text="P">
      <formula>NOT(ISERROR(SEARCH("P",B37)))</formula>
    </cfRule>
    <cfRule type="cellIs" dxfId="543" priority="577" operator="equal">
      <formula>"T"</formula>
    </cfRule>
    <cfRule type="cellIs" dxfId="542" priority="578" operator="equal">
      <formula>"FC"</formula>
    </cfRule>
    <cfRule type="cellIs" dxfId="541" priority="579" operator="equal">
      <formula>"FI"</formula>
    </cfRule>
    <cfRule type="cellIs" dxfId="540" priority="580" operator="equal">
      <formula>"R"</formula>
    </cfRule>
  </conditionalFormatting>
  <conditionalFormatting sqref="Z39">
    <cfRule type="containsText" dxfId="539" priority="481" operator="containsText" text="P">
      <formula>NOT(ISERROR(SEARCH("P",Z39)))</formula>
    </cfRule>
    <cfRule type="cellIs" dxfId="538" priority="482" operator="equal">
      <formula>"T"</formula>
    </cfRule>
    <cfRule type="cellIs" dxfId="537" priority="483" operator="equal">
      <formula>"FC"</formula>
    </cfRule>
    <cfRule type="cellIs" dxfId="536" priority="484" operator="equal">
      <formula>"FI"</formula>
    </cfRule>
    <cfRule type="cellIs" dxfId="535" priority="485" operator="equal">
      <formula>"R"</formula>
    </cfRule>
  </conditionalFormatting>
  <conditionalFormatting sqref="B39">
    <cfRule type="containsText" dxfId="534" priority="571" operator="containsText" text="P">
      <formula>NOT(ISERROR(SEARCH("P",B39)))</formula>
    </cfRule>
    <cfRule type="cellIs" dxfId="533" priority="572" operator="equal">
      <formula>"T"</formula>
    </cfRule>
    <cfRule type="cellIs" dxfId="532" priority="573" operator="equal">
      <formula>"FC"</formula>
    </cfRule>
    <cfRule type="cellIs" dxfId="531" priority="574" operator="equal">
      <formula>"FI"</formula>
    </cfRule>
    <cfRule type="cellIs" dxfId="530" priority="575" operator="equal">
      <formula>"R"</formula>
    </cfRule>
  </conditionalFormatting>
  <conditionalFormatting sqref="Z37">
    <cfRule type="containsText" dxfId="529" priority="486" operator="containsText" text="P">
      <formula>NOT(ISERROR(SEARCH("P",Z37)))</formula>
    </cfRule>
    <cfRule type="cellIs" dxfId="528" priority="487" operator="equal">
      <formula>"T"</formula>
    </cfRule>
    <cfRule type="cellIs" dxfId="527" priority="488" operator="equal">
      <formula>"FC"</formula>
    </cfRule>
    <cfRule type="cellIs" dxfId="526" priority="489" operator="equal">
      <formula>"FI"</formula>
    </cfRule>
    <cfRule type="cellIs" dxfId="525" priority="490" operator="equal">
      <formula>"R"</formula>
    </cfRule>
  </conditionalFormatting>
  <conditionalFormatting sqref="R29:X36 R38:X38">
    <cfRule type="containsText" dxfId="524" priority="536" operator="containsText" text="P">
      <formula>NOT(ISERROR(SEARCH("P",R29)))</formula>
    </cfRule>
    <cfRule type="cellIs" dxfId="523" priority="537" operator="equal">
      <formula>"T"</formula>
    </cfRule>
    <cfRule type="cellIs" dxfId="522" priority="538" operator="equal">
      <formula>"FC"</formula>
    </cfRule>
    <cfRule type="cellIs" dxfId="521" priority="539" operator="equal">
      <formula>"FI"</formula>
    </cfRule>
    <cfRule type="cellIs" dxfId="520" priority="540" operator="equal">
      <formula>"R"</formula>
    </cfRule>
  </conditionalFormatting>
  <conditionalFormatting sqref="R40 X40 S39:X39">
    <cfRule type="containsText" dxfId="519" priority="531" operator="containsText" text="P">
      <formula>NOT(ISERROR(SEARCH("P",R39)))</formula>
    </cfRule>
    <cfRule type="cellIs" dxfId="518" priority="532" operator="equal">
      <formula>"T"</formula>
    </cfRule>
    <cfRule type="cellIs" dxfId="517" priority="533" operator="equal">
      <formula>"FC"</formula>
    </cfRule>
    <cfRule type="cellIs" dxfId="516" priority="534" operator="equal">
      <formula>"FI"</formula>
    </cfRule>
    <cfRule type="cellIs" dxfId="515" priority="535" operator="equal">
      <formula>"R"</formula>
    </cfRule>
  </conditionalFormatting>
  <conditionalFormatting sqref="S40:W40">
    <cfRule type="containsText" dxfId="514" priority="526" operator="containsText" text="P">
      <formula>NOT(ISERROR(SEARCH("P",S40)))</formula>
    </cfRule>
    <cfRule type="cellIs" dxfId="513" priority="527" operator="equal">
      <formula>"T"</formula>
    </cfRule>
    <cfRule type="cellIs" dxfId="512" priority="528" operator="equal">
      <formula>"FC"</formula>
    </cfRule>
    <cfRule type="cellIs" dxfId="511" priority="529" operator="equal">
      <formula>"FI"</formula>
    </cfRule>
    <cfRule type="cellIs" dxfId="510" priority="530" operator="equal">
      <formula>"R"</formula>
    </cfRule>
  </conditionalFormatting>
  <conditionalFormatting sqref="S37:X37">
    <cfRule type="containsText" dxfId="509" priority="521" operator="containsText" text="P">
      <formula>NOT(ISERROR(SEARCH("P",S37)))</formula>
    </cfRule>
    <cfRule type="cellIs" dxfId="508" priority="522" operator="equal">
      <formula>"T"</formula>
    </cfRule>
    <cfRule type="cellIs" dxfId="507" priority="523" operator="equal">
      <formula>"FC"</formula>
    </cfRule>
    <cfRule type="cellIs" dxfId="506" priority="524" operator="equal">
      <formula>"FI"</formula>
    </cfRule>
    <cfRule type="cellIs" dxfId="505" priority="525" operator="equal">
      <formula>"R"</formula>
    </cfRule>
  </conditionalFormatting>
  <conditionalFormatting sqref="R37">
    <cfRule type="containsText" dxfId="504" priority="516" operator="containsText" text="P">
      <formula>NOT(ISERROR(SEARCH("P",R37)))</formula>
    </cfRule>
    <cfRule type="cellIs" dxfId="503" priority="517" operator="equal">
      <formula>"T"</formula>
    </cfRule>
    <cfRule type="cellIs" dxfId="502" priority="518" operator="equal">
      <formula>"FC"</formula>
    </cfRule>
    <cfRule type="cellIs" dxfId="501" priority="519" operator="equal">
      <formula>"FI"</formula>
    </cfRule>
    <cfRule type="cellIs" dxfId="500" priority="520" operator="equal">
      <formula>"R"</formula>
    </cfRule>
  </conditionalFormatting>
  <conditionalFormatting sqref="R39">
    <cfRule type="containsText" dxfId="499" priority="511" operator="containsText" text="P">
      <formula>NOT(ISERROR(SEARCH("P",R39)))</formula>
    </cfRule>
    <cfRule type="cellIs" dxfId="498" priority="512" operator="equal">
      <formula>"T"</formula>
    </cfRule>
    <cfRule type="cellIs" dxfId="497" priority="513" operator="equal">
      <formula>"FC"</formula>
    </cfRule>
    <cfRule type="cellIs" dxfId="496" priority="514" operator="equal">
      <formula>"FI"</formula>
    </cfRule>
    <cfRule type="cellIs" dxfId="495" priority="515" operator="equal">
      <formula>"R"</formula>
    </cfRule>
  </conditionalFormatting>
  <conditionalFormatting sqref="Z40 AF40 AA39:AF39">
    <cfRule type="containsText" dxfId="494" priority="501" operator="containsText" text="P">
      <formula>NOT(ISERROR(SEARCH("P",Z39)))</formula>
    </cfRule>
    <cfRule type="cellIs" dxfId="493" priority="502" operator="equal">
      <formula>"T"</formula>
    </cfRule>
    <cfRule type="cellIs" dxfId="492" priority="503" operator="equal">
      <formula>"FC"</formula>
    </cfRule>
    <cfRule type="cellIs" dxfId="491" priority="504" operator="equal">
      <formula>"FI"</formula>
    </cfRule>
    <cfRule type="cellIs" dxfId="490" priority="505" operator="equal">
      <formula>"R"</formula>
    </cfRule>
  </conditionalFormatting>
  <conditionalFormatting sqref="AA40:AE40">
    <cfRule type="containsText" dxfId="489" priority="496" operator="containsText" text="P">
      <formula>NOT(ISERROR(SEARCH("P",AA40)))</formula>
    </cfRule>
    <cfRule type="cellIs" dxfId="488" priority="497" operator="equal">
      <formula>"T"</formula>
    </cfRule>
    <cfRule type="cellIs" dxfId="487" priority="498" operator="equal">
      <formula>"FC"</formula>
    </cfRule>
    <cfRule type="cellIs" dxfId="486" priority="499" operator="equal">
      <formula>"FI"</formula>
    </cfRule>
    <cfRule type="cellIs" dxfId="485" priority="500" operator="equal">
      <formula>"R"</formula>
    </cfRule>
  </conditionalFormatting>
  <conditionalFormatting sqref="AA37:AF37">
    <cfRule type="containsText" dxfId="484" priority="491" operator="containsText" text="P">
      <formula>NOT(ISERROR(SEARCH("P",AA37)))</formula>
    </cfRule>
    <cfRule type="cellIs" dxfId="483" priority="492" operator="equal">
      <formula>"T"</formula>
    </cfRule>
    <cfRule type="cellIs" dxfId="482" priority="493" operator="equal">
      <formula>"FC"</formula>
    </cfRule>
    <cfRule type="cellIs" dxfId="481" priority="494" operator="equal">
      <formula>"FI"</formula>
    </cfRule>
    <cfRule type="cellIs" dxfId="480" priority="495" operator="equal">
      <formula>"R"</formula>
    </cfRule>
  </conditionalFormatting>
  <conditionalFormatting sqref="I57 B47:I54 Q47:Q57 Y47:Y57 B56:I56 I55">
    <cfRule type="containsText" dxfId="479" priority="476" operator="containsText" text="P">
      <formula>NOT(ISERROR(SEARCH("P",B47)))</formula>
    </cfRule>
    <cfRule type="cellIs" dxfId="478" priority="477" operator="equal">
      <formula>"T"</formula>
    </cfRule>
    <cfRule type="cellIs" dxfId="477" priority="478" operator="equal">
      <formula>"FC"</formula>
    </cfRule>
    <cfRule type="cellIs" dxfId="476" priority="479" operator="equal">
      <formula>"FI"</formula>
    </cfRule>
    <cfRule type="cellIs" dxfId="475" priority="480" operator="equal">
      <formula>"R"</formula>
    </cfRule>
  </conditionalFormatting>
  <conditionalFormatting sqref="B58 H58 C57:H57">
    <cfRule type="containsText" dxfId="474" priority="471" operator="containsText" text="P">
      <formula>NOT(ISERROR(SEARCH("P",B57)))</formula>
    </cfRule>
    <cfRule type="cellIs" dxfId="473" priority="472" operator="equal">
      <formula>"T"</formula>
    </cfRule>
    <cfRule type="cellIs" dxfId="472" priority="473" operator="equal">
      <formula>"FC"</formula>
    </cfRule>
    <cfRule type="cellIs" dxfId="471" priority="474" operator="equal">
      <formula>"FI"</formula>
    </cfRule>
    <cfRule type="cellIs" dxfId="470" priority="475" operator="equal">
      <formula>"R"</formula>
    </cfRule>
  </conditionalFormatting>
  <conditionalFormatting sqref="C58:G58">
    <cfRule type="containsText" dxfId="469" priority="466" operator="containsText" text="P">
      <formula>NOT(ISERROR(SEARCH("P",C58)))</formula>
    </cfRule>
    <cfRule type="cellIs" dxfId="468" priority="467" operator="equal">
      <formula>"T"</formula>
    </cfRule>
    <cfRule type="cellIs" dxfId="467" priority="468" operator="equal">
      <formula>"FC"</formula>
    </cfRule>
    <cfRule type="cellIs" dxfId="466" priority="469" operator="equal">
      <formula>"FI"</formula>
    </cfRule>
    <cfRule type="cellIs" dxfId="465" priority="470" operator="equal">
      <formula>"R"</formula>
    </cfRule>
  </conditionalFormatting>
  <conditionalFormatting sqref="K55:P55">
    <cfRule type="containsText" dxfId="464" priority="431" operator="containsText" text="P">
      <formula>NOT(ISERROR(SEARCH("P",K55)))</formula>
    </cfRule>
    <cfRule type="cellIs" dxfId="463" priority="432" operator="equal">
      <formula>"T"</formula>
    </cfRule>
    <cfRule type="cellIs" dxfId="462" priority="433" operator="equal">
      <formula>"FC"</formula>
    </cfRule>
    <cfRule type="cellIs" dxfId="461" priority="434" operator="equal">
      <formula>"FI"</formula>
    </cfRule>
    <cfRule type="cellIs" dxfId="460" priority="435" operator="equal">
      <formula>"R"</formula>
    </cfRule>
  </conditionalFormatting>
  <conditionalFormatting sqref="J55">
    <cfRule type="containsText" dxfId="459" priority="426" operator="containsText" text="P">
      <formula>NOT(ISERROR(SEARCH("P",J55)))</formula>
    </cfRule>
    <cfRule type="cellIs" dxfId="458" priority="427" operator="equal">
      <formula>"T"</formula>
    </cfRule>
    <cfRule type="cellIs" dxfId="457" priority="428" operator="equal">
      <formula>"FC"</formula>
    </cfRule>
    <cfRule type="cellIs" dxfId="456" priority="429" operator="equal">
      <formula>"FI"</formula>
    </cfRule>
    <cfRule type="cellIs" dxfId="455" priority="430" operator="equal">
      <formula>"R"</formula>
    </cfRule>
  </conditionalFormatting>
  <conditionalFormatting sqref="J57">
    <cfRule type="containsText" dxfId="454" priority="421" operator="containsText" text="P">
      <formula>NOT(ISERROR(SEARCH("P",J57)))</formula>
    </cfRule>
    <cfRule type="cellIs" dxfId="453" priority="422" operator="equal">
      <formula>"T"</formula>
    </cfRule>
    <cfRule type="cellIs" dxfId="452" priority="423" operator="equal">
      <formula>"FC"</formula>
    </cfRule>
    <cfRule type="cellIs" dxfId="451" priority="424" operator="equal">
      <formula>"FI"</formula>
    </cfRule>
    <cfRule type="cellIs" dxfId="450" priority="425" operator="equal">
      <formula>"R"</formula>
    </cfRule>
  </conditionalFormatting>
  <conditionalFormatting sqref="J47:P54 J56:P56">
    <cfRule type="containsText" dxfId="449" priority="446" operator="containsText" text="P">
      <formula>NOT(ISERROR(SEARCH("P",J47)))</formula>
    </cfRule>
    <cfRule type="cellIs" dxfId="448" priority="447" operator="equal">
      <formula>"T"</formula>
    </cfRule>
    <cfRule type="cellIs" dxfId="447" priority="448" operator="equal">
      <formula>"FC"</formula>
    </cfRule>
    <cfRule type="cellIs" dxfId="446" priority="449" operator="equal">
      <formula>"FI"</formula>
    </cfRule>
    <cfRule type="cellIs" dxfId="445" priority="450" operator="equal">
      <formula>"R"</formula>
    </cfRule>
  </conditionalFormatting>
  <conditionalFormatting sqref="J58 P58 K57:P57">
    <cfRule type="containsText" dxfId="444" priority="441" operator="containsText" text="P">
      <formula>NOT(ISERROR(SEARCH("P",J57)))</formula>
    </cfRule>
    <cfRule type="cellIs" dxfId="443" priority="442" operator="equal">
      <formula>"T"</formula>
    </cfRule>
    <cfRule type="cellIs" dxfId="442" priority="443" operator="equal">
      <formula>"FC"</formula>
    </cfRule>
    <cfRule type="cellIs" dxfId="441" priority="444" operator="equal">
      <formula>"FI"</formula>
    </cfRule>
    <cfRule type="cellIs" dxfId="440" priority="445" operator="equal">
      <formula>"R"</formula>
    </cfRule>
  </conditionalFormatting>
  <conditionalFormatting sqref="K58:O58">
    <cfRule type="containsText" dxfId="439" priority="436" operator="containsText" text="P">
      <formula>NOT(ISERROR(SEARCH("P",K58)))</formula>
    </cfRule>
    <cfRule type="cellIs" dxfId="438" priority="437" operator="equal">
      <formula>"T"</formula>
    </cfRule>
    <cfRule type="cellIs" dxfId="437" priority="438" operator="equal">
      <formula>"FC"</formula>
    </cfRule>
    <cfRule type="cellIs" dxfId="436" priority="439" operator="equal">
      <formula>"FI"</formula>
    </cfRule>
    <cfRule type="cellIs" dxfId="435" priority="440" operator="equal">
      <formula>"R"</formula>
    </cfRule>
  </conditionalFormatting>
  <conditionalFormatting sqref="Z47:AF54 Z56:AF56">
    <cfRule type="containsText" dxfId="434" priority="386" operator="containsText" text="P">
      <formula>NOT(ISERROR(SEARCH("P",Z47)))</formula>
    </cfRule>
    <cfRule type="cellIs" dxfId="433" priority="387" operator="equal">
      <formula>"T"</formula>
    </cfRule>
    <cfRule type="cellIs" dxfId="432" priority="388" operator="equal">
      <formula>"FC"</formula>
    </cfRule>
    <cfRule type="cellIs" dxfId="431" priority="389" operator="equal">
      <formula>"FI"</formula>
    </cfRule>
    <cfRule type="cellIs" dxfId="430" priority="390" operator="equal">
      <formula>"R"</formula>
    </cfRule>
  </conditionalFormatting>
  <conditionalFormatting sqref="C55:H55">
    <cfRule type="containsText" dxfId="429" priority="461" operator="containsText" text="P">
      <formula>NOT(ISERROR(SEARCH("P",C55)))</formula>
    </cfRule>
    <cfRule type="cellIs" dxfId="428" priority="462" operator="equal">
      <formula>"T"</formula>
    </cfRule>
    <cfRule type="cellIs" dxfId="427" priority="463" operator="equal">
      <formula>"FC"</formula>
    </cfRule>
    <cfRule type="cellIs" dxfId="426" priority="464" operator="equal">
      <formula>"FI"</formula>
    </cfRule>
    <cfRule type="cellIs" dxfId="425" priority="465" operator="equal">
      <formula>"R"</formula>
    </cfRule>
  </conditionalFormatting>
  <conditionalFormatting sqref="B55">
    <cfRule type="containsText" dxfId="424" priority="456" operator="containsText" text="P">
      <formula>NOT(ISERROR(SEARCH("P",B55)))</formula>
    </cfRule>
    <cfRule type="cellIs" dxfId="423" priority="457" operator="equal">
      <formula>"T"</formula>
    </cfRule>
    <cfRule type="cellIs" dxfId="422" priority="458" operator="equal">
      <formula>"FC"</formula>
    </cfRule>
    <cfRule type="cellIs" dxfId="421" priority="459" operator="equal">
      <formula>"FI"</formula>
    </cfRule>
    <cfRule type="cellIs" dxfId="420" priority="460" operator="equal">
      <formula>"R"</formula>
    </cfRule>
  </conditionalFormatting>
  <conditionalFormatting sqref="Z57">
    <cfRule type="containsText" dxfId="419" priority="361" operator="containsText" text="P">
      <formula>NOT(ISERROR(SEARCH("P",Z57)))</formula>
    </cfRule>
    <cfRule type="cellIs" dxfId="418" priority="362" operator="equal">
      <formula>"T"</formula>
    </cfRule>
    <cfRule type="cellIs" dxfId="417" priority="363" operator="equal">
      <formula>"FC"</formula>
    </cfRule>
    <cfRule type="cellIs" dxfId="416" priority="364" operator="equal">
      <formula>"FI"</formula>
    </cfRule>
    <cfRule type="cellIs" dxfId="415" priority="365" operator="equal">
      <formula>"R"</formula>
    </cfRule>
  </conditionalFormatting>
  <conditionalFormatting sqref="B57">
    <cfRule type="containsText" dxfId="414" priority="451" operator="containsText" text="P">
      <formula>NOT(ISERROR(SEARCH("P",B57)))</formula>
    </cfRule>
    <cfRule type="cellIs" dxfId="413" priority="452" operator="equal">
      <formula>"T"</formula>
    </cfRule>
    <cfRule type="cellIs" dxfId="412" priority="453" operator="equal">
      <formula>"FC"</formula>
    </cfRule>
    <cfRule type="cellIs" dxfId="411" priority="454" operator="equal">
      <formula>"FI"</formula>
    </cfRule>
    <cfRule type="cellIs" dxfId="410" priority="455" operator="equal">
      <formula>"R"</formula>
    </cfRule>
  </conditionalFormatting>
  <conditionalFormatting sqref="Z55">
    <cfRule type="containsText" dxfId="409" priority="366" operator="containsText" text="P">
      <formula>NOT(ISERROR(SEARCH("P",Z55)))</formula>
    </cfRule>
    <cfRule type="cellIs" dxfId="408" priority="367" operator="equal">
      <formula>"T"</formula>
    </cfRule>
    <cfRule type="cellIs" dxfId="407" priority="368" operator="equal">
      <formula>"FC"</formula>
    </cfRule>
    <cfRule type="cellIs" dxfId="406" priority="369" operator="equal">
      <formula>"FI"</formula>
    </cfRule>
    <cfRule type="cellIs" dxfId="405" priority="370" operator="equal">
      <formula>"R"</formula>
    </cfRule>
  </conditionalFormatting>
  <conditionalFormatting sqref="R47:X54 R56:X56">
    <cfRule type="containsText" dxfId="404" priority="416" operator="containsText" text="P">
      <formula>NOT(ISERROR(SEARCH("P",R47)))</formula>
    </cfRule>
    <cfRule type="cellIs" dxfId="403" priority="417" operator="equal">
      <formula>"T"</formula>
    </cfRule>
    <cfRule type="cellIs" dxfId="402" priority="418" operator="equal">
      <formula>"FC"</formula>
    </cfRule>
    <cfRule type="cellIs" dxfId="401" priority="419" operator="equal">
      <formula>"FI"</formula>
    </cfRule>
    <cfRule type="cellIs" dxfId="400" priority="420" operator="equal">
      <formula>"R"</formula>
    </cfRule>
  </conditionalFormatting>
  <conditionalFormatting sqref="R58 X58 S57:X57">
    <cfRule type="containsText" dxfId="399" priority="411" operator="containsText" text="P">
      <formula>NOT(ISERROR(SEARCH("P",R57)))</formula>
    </cfRule>
    <cfRule type="cellIs" dxfId="398" priority="412" operator="equal">
      <formula>"T"</formula>
    </cfRule>
    <cfRule type="cellIs" dxfId="397" priority="413" operator="equal">
      <formula>"FC"</formula>
    </cfRule>
    <cfRule type="cellIs" dxfId="396" priority="414" operator="equal">
      <formula>"FI"</formula>
    </cfRule>
    <cfRule type="cellIs" dxfId="395" priority="415" operator="equal">
      <formula>"R"</formula>
    </cfRule>
  </conditionalFormatting>
  <conditionalFormatting sqref="S58:W58">
    <cfRule type="containsText" dxfId="394" priority="406" operator="containsText" text="P">
      <formula>NOT(ISERROR(SEARCH("P",S58)))</formula>
    </cfRule>
    <cfRule type="cellIs" dxfId="393" priority="407" operator="equal">
      <formula>"T"</formula>
    </cfRule>
    <cfRule type="cellIs" dxfId="392" priority="408" operator="equal">
      <formula>"FC"</formula>
    </cfRule>
    <cfRule type="cellIs" dxfId="391" priority="409" operator="equal">
      <formula>"FI"</formula>
    </cfRule>
    <cfRule type="cellIs" dxfId="390" priority="410" operator="equal">
      <formula>"R"</formula>
    </cfRule>
  </conditionalFormatting>
  <conditionalFormatting sqref="S55:X55">
    <cfRule type="containsText" dxfId="389" priority="401" operator="containsText" text="P">
      <formula>NOT(ISERROR(SEARCH("P",S55)))</formula>
    </cfRule>
    <cfRule type="cellIs" dxfId="388" priority="402" operator="equal">
      <formula>"T"</formula>
    </cfRule>
    <cfRule type="cellIs" dxfId="387" priority="403" operator="equal">
      <formula>"FC"</formula>
    </cfRule>
    <cfRule type="cellIs" dxfId="386" priority="404" operator="equal">
      <formula>"FI"</formula>
    </cfRule>
    <cfRule type="cellIs" dxfId="385" priority="405" operator="equal">
      <formula>"R"</formula>
    </cfRule>
  </conditionalFormatting>
  <conditionalFormatting sqref="R55">
    <cfRule type="containsText" dxfId="384" priority="396" operator="containsText" text="P">
      <formula>NOT(ISERROR(SEARCH("P",R55)))</formula>
    </cfRule>
    <cfRule type="cellIs" dxfId="383" priority="397" operator="equal">
      <formula>"T"</formula>
    </cfRule>
    <cfRule type="cellIs" dxfId="382" priority="398" operator="equal">
      <formula>"FC"</formula>
    </cfRule>
    <cfRule type="cellIs" dxfId="381" priority="399" operator="equal">
      <formula>"FI"</formula>
    </cfRule>
    <cfRule type="cellIs" dxfId="380" priority="400" operator="equal">
      <formula>"R"</formula>
    </cfRule>
  </conditionalFormatting>
  <conditionalFormatting sqref="R57">
    <cfRule type="containsText" dxfId="379" priority="391" operator="containsText" text="P">
      <formula>NOT(ISERROR(SEARCH("P",R57)))</formula>
    </cfRule>
    <cfRule type="cellIs" dxfId="378" priority="392" operator="equal">
      <formula>"T"</formula>
    </cfRule>
    <cfRule type="cellIs" dxfId="377" priority="393" operator="equal">
      <formula>"FC"</formula>
    </cfRule>
    <cfRule type="cellIs" dxfId="376" priority="394" operator="equal">
      <formula>"FI"</formula>
    </cfRule>
    <cfRule type="cellIs" dxfId="375" priority="395" operator="equal">
      <formula>"R"</formula>
    </cfRule>
  </conditionalFormatting>
  <conditionalFormatting sqref="Z58 AF58 AA57:AF57">
    <cfRule type="containsText" dxfId="374" priority="381" operator="containsText" text="P">
      <formula>NOT(ISERROR(SEARCH("P",Z57)))</formula>
    </cfRule>
    <cfRule type="cellIs" dxfId="373" priority="382" operator="equal">
      <formula>"T"</formula>
    </cfRule>
    <cfRule type="cellIs" dxfId="372" priority="383" operator="equal">
      <formula>"FC"</formula>
    </cfRule>
    <cfRule type="cellIs" dxfId="371" priority="384" operator="equal">
      <formula>"FI"</formula>
    </cfRule>
    <cfRule type="cellIs" dxfId="370" priority="385" operator="equal">
      <formula>"R"</formula>
    </cfRule>
  </conditionalFormatting>
  <conditionalFormatting sqref="AA58:AE58">
    <cfRule type="containsText" dxfId="369" priority="376" operator="containsText" text="P">
      <formula>NOT(ISERROR(SEARCH("P",AA58)))</formula>
    </cfRule>
    <cfRule type="cellIs" dxfId="368" priority="377" operator="equal">
      <formula>"T"</formula>
    </cfRule>
    <cfRule type="cellIs" dxfId="367" priority="378" operator="equal">
      <formula>"FC"</formula>
    </cfRule>
    <cfRule type="cellIs" dxfId="366" priority="379" operator="equal">
      <formula>"FI"</formula>
    </cfRule>
    <cfRule type="cellIs" dxfId="365" priority="380" operator="equal">
      <formula>"R"</formula>
    </cfRule>
  </conditionalFormatting>
  <conditionalFormatting sqref="AA55:AF55">
    <cfRule type="containsText" dxfId="364" priority="371" operator="containsText" text="P">
      <formula>NOT(ISERROR(SEARCH("P",AA55)))</formula>
    </cfRule>
    <cfRule type="cellIs" dxfId="363" priority="372" operator="equal">
      <formula>"T"</formula>
    </cfRule>
    <cfRule type="cellIs" dxfId="362" priority="373" operator="equal">
      <formula>"FC"</formula>
    </cfRule>
    <cfRule type="cellIs" dxfId="361" priority="374" operator="equal">
      <formula>"FI"</formula>
    </cfRule>
    <cfRule type="cellIs" dxfId="360" priority="375" operator="equal">
      <formula>"R"</formula>
    </cfRule>
  </conditionalFormatting>
  <conditionalFormatting sqref="I75 B65:I72 Q65:Q75 Y65:Y75 B74:I74 I73">
    <cfRule type="containsText" dxfId="359" priority="356" operator="containsText" text="P">
      <formula>NOT(ISERROR(SEARCH("P",B65)))</formula>
    </cfRule>
    <cfRule type="cellIs" dxfId="358" priority="357" operator="equal">
      <formula>"T"</formula>
    </cfRule>
    <cfRule type="cellIs" dxfId="357" priority="358" operator="equal">
      <formula>"FC"</formula>
    </cfRule>
    <cfRule type="cellIs" dxfId="356" priority="359" operator="equal">
      <formula>"FI"</formula>
    </cfRule>
    <cfRule type="cellIs" dxfId="355" priority="360" operator="equal">
      <formula>"R"</formula>
    </cfRule>
  </conditionalFormatting>
  <conditionalFormatting sqref="B76 H76 C75:H75">
    <cfRule type="containsText" dxfId="354" priority="351" operator="containsText" text="P">
      <formula>NOT(ISERROR(SEARCH("P",B75)))</formula>
    </cfRule>
    <cfRule type="cellIs" dxfId="353" priority="352" operator="equal">
      <formula>"T"</formula>
    </cfRule>
    <cfRule type="cellIs" dxfId="352" priority="353" operator="equal">
      <formula>"FC"</formula>
    </cfRule>
    <cfRule type="cellIs" dxfId="351" priority="354" operator="equal">
      <formula>"FI"</formula>
    </cfRule>
    <cfRule type="cellIs" dxfId="350" priority="355" operator="equal">
      <formula>"R"</formula>
    </cfRule>
  </conditionalFormatting>
  <conditionalFormatting sqref="C76:G76">
    <cfRule type="containsText" dxfId="349" priority="346" operator="containsText" text="P">
      <formula>NOT(ISERROR(SEARCH("P",C76)))</formula>
    </cfRule>
    <cfRule type="cellIs" dxfId="348" priority="347" operator="equal">
      <formula>"T"</formula>
    </cfRule>
    <cfRule type="cellIs" dxfId="347" priority="348" operator="equal">
      <formula>"FC"</formula>
    </cfRule>
    <cfRule type="cellIs" dxfId="346" priority="349" operator="equal">
      <formula>"FI"</formula>
    </cfRule>
    <cfRule type="cellIs" dxfId="345" priority="350" operator="equal">
      <formula>"R"</formula>
    </cfRule>
  </conditionalFormatting>
  <conditionalFormatting sqref="K73:P73">
    <cfRule type="containsText" dxfId="344" priority="311" operator="containsText" text="P">
      <formula>NOT(ISERROR(SEARCH("P",K73)))</formula>
    </cfRule>
    <cfRule type="cellIs" dxfId="343" priority="312" operator="equal">
      <formula>"T"</formula>
    </cfRule>
    <cfRule type="cellIs" dxfId="342" priority="313" operator="equal">
      <formula>"FC"</formula>
    </cfRule>
    <cfRule type="cellIs" dxfId="341" priority="314" operator="equal">
      <formula>"FI"</formula>
    </cfRule>
    <cfRule type="cellIs" dxfId="340" priority="315" operator="equal">
      <formula>"R"</formula>
    </cfRule>
  </conditionalFormatting>
  <conditionalFormatting sqref="J73">
    <cfRule type="containsText" dxfId="339" priority="306" operator="containsText" text="P">
      <formula>NOT(ISERROR(SEARCH("P",J73)))</formula>
    </cfRule>
    <cfRule type="cellIs" dxfId="338" priority="307" operator="equal">
      <formula>"T"</formula>
    </cfRule>
    <cfRule type="cellIs" dxfId="337" priority="308" operator="equal">
      <formula>"FC"</formula>
    </cfRule>
    <cfRule type="cellIs" dxfId="336" priority="309" operator="equal">
      <formula>"FI"</formula>
    </cfRule>
    <cfRule type="cellIs" dxfId="335" priority="310" operator="equal">
      <formula>"R"</formula>
    </cfRule>
  </conditionalFormatting>
  <conditionalFormatting sqref="J75">
    <cfRule type="containsText" dxfId="334" priority="301" operator="containsText" text="P">
      <formula>NOT(ISERROR(SEARCH("P",J75)))</formula>
    </cfRule>
    <cfRule type="cellIs" dxfId="333" priority="302" operator="equal">
      <formula>"T"</formula>
    </cfRule>
    <cfRule type="cellIs" dxfId="332" priority="303" operator="equal">
      <formula>"FC"</formula>
    </cfRule>
    <cfRule type="cellIs" dxfId="331" priority="304" operator="equal">
      <formula>"FI"</formula>
    </cfRule>
    <cfRule type="cellIs" dxfId="330" priority="305" operator="equal">
      <formula>"R"</formula>
    </cfRule>
  </conditionalFormatting>
  <conditionalFormatting sqref="J65:P72 J74:P74">
    <cfRule type="containsText" dxfId="329" priority="326" operator="containsText" text="P">
      <formula>NOT(ISERROR(SEARCH("P",J65)))</formula>
    </cfRule>
    <cfRule type="cellIs" dxfId="328" priority="327" operator="equal">
      <formula>"T"</formula>
    </cfRule>
    <cfRule type="cellIs" dxfId="327" priority="328" operator="equal">
      <formula>"FC"</formula>
    </cfRule>
    <cfRule type="cellIs" dxfId="326" priority="329" operator="equal">
      <formula>"FI"</formula>
    </cfRule>
    <cfRule type="cellIs" dxfId="325" priority="330" operator="equal">
      <formula>"R"</formula>
    </cfRule>
  </conditionalFormatting>
  <conditionalFormatting sqref="J76 P76 K75:P75">
    <cfRule type="containsText" dxfId="324" priority="321" operator="containsText" text="P">
      <formula>NOT(ISERROR(SEARCH("P",J75)))</formula>
    </cfRule>
    <cfRule type="cellIs" dxfId="323" priority="322" operator="equal">
      <formula>"T"</formula>
    </cfRule>
    <cfRule type="cellIs" dxfId="322" priority="323" operator="equal">
      <formula>"FC"</formula>
    </cfRule>
    <cfRule type="cellIs" dxfId="321" priority="324" operator="equal">
      <formula>"FI"</formula>
    </cfRule>
    <cfRule type="cellIs" dxfId="320" priority="325" operator="equal">
      <formula>"R"</formula>
    </cfRule>
  </conditionalFormatting>
  <conditionalFormatting sqref="K76:O76">
    <cfRule type="containsText" dxfId="319" priority="316" operator="containsText" text="P">
      <formula>NOT(ISERROR(SEARCH("P",K76)))</formula>
    </cfRule>
    <cfRule type="cellIs" dxfId="318" priority="317" operator="equal">
      <formula>"T"</formula>
    </cfRule>
    <cfRule type="cellIs" dxfId="317" priority="318" operator="equal">
      <formula>"FC"</formula>
    </cfRule>
    <cfRule type="cellIs" dxfId="316" priority="319" operator="equal">
      <formula>"FI"</formula>
    </cfRule>
    <cfRule type="cellIs" dxfId="315" priority="320" operator="equal">
      <formula>"R"</formula>
    </cfRule>
  </conditionalFormatting>
  <conditionalFormatting sqref="Z65:AF72 Z74:AF74">
    <cfRule type="containsText" dxfId="314" priority="266" operator="containsText" text="P">
      <formula>NOT(ISERROR(SEARCH("P",Z65)))</formula>
    </cfRule>
    <cfRule type="cellIs" dxfId="313" priority="267" operator="equal">
      <formula>"T"</formula>
    </cfRule>
    <cfRule type="cellIs" dxfId="312" priority="268" operator="equal">
      <formula>"FC"</formula>
    </cfRule>
    <cfRule type="cellIs" dxfId="311" priority="269" operator="equal">
      <formula>"FI"</formula>
    </cfRule>
    <cfRule type="cellIs" dxfId="310" priority="270" operator="equal">
      <formula>"R"</formula>
    </cfRule>
  </conditionalFormatting>
  <conditionalFormatting sqref="C73:H73">
    <cfRule type="containsText" dxfId="309" priority="341" operator="containsText" text="P">
      <formula>NOT(ISERROR(SEARCH("P",C73)))</formula>
    </cfRule>
    <cfRule type="cellIs" dxfId="308" priority="342" operator="equal">
      <formula>"T"</formula>
    </cfRule>
    <cfRule type="cellIs" dxfId="307" priority="343" operator="equal">
      <formula>"FC"</formula>
    </cfRule>
    <cfRule type="cellIs" dxfId="306" priority="344" operator="equal">
      <formula>"FI"</formula>
    </cfRule>
    <cfRule type="cellIs" dxfId="305" priority="345" operator="equal">
      <formula>"R"</formula>
    </cfRule>
  </conditionalFormatting>
  <conditionalFormatting sqref="B73">
    <cfRule type="containsText" dxfId="304" priority="336" operator="containsText" text="P">
      <formula>NOT(ISERROR(SEARCH("P",B73)))</formula>
    </cfRule>
    <cfRule type="cellIs" dxfId="303" priority="337" operator="equal">
      <formula>"T"</formula>
    </cfRule>
    <cfRule type="cellIs" dxfId="302" priority="338" operator="equal">
      <formula>"FC"</formula>
    </cfRule>
    <cfRule type="cellIs" dxfId="301" priority="339" operator="equal">
      <formula>"FI"</formula>
    </cfRule>
    <cfRule type="cellIs" dxfId="300" priority="340" operator="equal">
      <formula>"R"</formula>
    </cfRule>
  </conditionalFormatting>
  <conditionalFormatting sqref="Z75">
    <cfRule type="containsText" dxfId="299" priority="241" operator="containsText" text="P">
      <formula>NOT(ISERROR(SEARCH("P",Z75)))</formula>
    </cfRule>
    <cfRule type="cellIs" dxfId="298" priority="242" operator="equal">
      <formula>"T"</formula>
    </cfRule>
    <cfRule type="cellIs" dxfId="297" priority="243" operator="equal">
      <formula>"FC"</formula>
    </cfRule>
    <cfRule type="cellIs" dxfId="296" priority="244" operator="equal">
      <formula>"FI"</formula>
    </cfRule>
    <cfRule type="cellIs" dxfId="295" priority="245" operator="equal">
      <formula>"R"</formula>
    </cfRule>
  </conditionalFormatting>
  <conditionalFormatting sqref="B75">
    <cfRule type="containsText" dxfId="294" priority="331" operator="containsText" text="P">
      <formula>NOT(ISERROR(SEARCH("P",B75)))</formula>
    </cfRule>
    <cfRule type="cellIs" dxfId="293" priority="332" operator="equal">
      <formula>"T"</formula>
    </cfRule>
    <cfRule type="cellIs" dxfId="292" priority="333" operator="equal">
      <formula>"FC"</formula>
    </cfRule>
    <cfRule type="cellIs" dxfId="291" priority="334" operator="equal">
      <formula>"FI"</formula>
    </cfRule>
    <cfRule type="cellIs" dxfId="290" priority="335" operator="equal">
      <formula>"R"</formula>
    </cfRule>
  </conditionalFormatting>
  <conditionalFormatting sqref="Z73">
    <cfRule type="containsText" dxfId="289" priority="246" operator="containsText" text="P">
      <formula>NOT(ISERROR(SEARCH("P",Z73)))</formula>
    </cfRule>
    <cfRule type="cellIs" dxfId="288" priority="247" operator="equal">
      <formula>"T"</formula>
    </cfRule>
    <cfRule type="cellIs" dxfId="287" priority="248" operator="equal">
      <formula>"FC"</formula>
    </cfRule>
    <cfRule type="cellIs" dxfId="286" priority="249" operator="equal">
      <formula>"FI"</formula>
    </cfRule>
    <cfRule type="cellIs" dxfId="285" priority="250" operator="equal">
      <formula>"R"</formula>
    </cfRule>
  </conditionalFormatting>
  <conditionalFormatting sqref="R65:X72 R74:X74">
    <cfRule type="containsText" dxfId="284" priority="296" operator="containsText" text="P">
      <formula>NOT(ISERROR(SEARCH("P",R65)))</formula>
    </cfRule>
    <cfRule type="cellIs" dxfId="283" priority="297" operator="equal">
      <formula>"T"</formula>
    </cfRule>
    <cfRule type="cellIs" dxfId="282" priority="298" operator="equal">
      <formula>"FC"</formula>
    </cfRule>
    <cfRule type="cellIs" dxfId="281" priority="299" operator="equal">
      <formula>"FI"</formula>
    </cfRule>
    <cfRule type="cellIs" dxfId="280" priority="300" operator="equal">
      <formula>"R"</formula>
    </cfRule>
  </conditionalFormatting>
  <conditionalFormatting sqref="R76 X76 S75:X75">
    <cfRule type="containsText" dxfId="279" priority="291" operator="containsText" text="P">
      <formula>NOT(ISERROR(SEARCH("P",R75)))</formula>
    </cfRule>
    <cfRule type="cellIs" dxfId="278" priority="292" operator="equal">
      <formula>"T"</formula>
    </cfRule>
    <cfRule type="cellIs" dxfId="277" priority="293" operator="equal">
      <formula>"FC"</formula>
    </cfRule>
    <cfRule type="cellIs" dxfId="276" priority="294" operator="equal">
      <formula>"FI"</formula>
    </cfRule>
    <cfRule type="cellIs" dxfId="275" priority="295" operator="equal">
      <formula>"R"</formula>
    </cfRule>
  </conditionalFormatting>
  <conditionalFormatting sqref="S76:W76">
    <cfRule type="containsText" dxfId="274" priority="286" operator="containsText" text="P">
      <formula>NOT(ISERROR(SEARCH("P",S76)))</formula>
    </cfRule>
    <cfRule type="cellIs" dxfId="273" priority="287" operator="equal">
      <formula>"T"</formula>
    </cfRule>
    <cfRule type="cellIs" dxfId="272" priority="288" operator="equal">
      <formula>"FC"</formula>
    </cfRule>
    <cfRule type="cellIs" dxfId="271" priority="289" operator="equal">
      <formula>"FI"</formula>
    </cfRule>
    <cfRule type="cellIs" dxfId="270" priority="290" operator="equal">
      <formula>"R"</formula>
    </cfRule>
  </conditionalFormatting>
  <conditionalFormatting sqref="S73:X73">
    <cfRule type="containsText" dxfId="269" priority="281" operator="containsText" text="P">
      <formula>NOT(ISERROR(SEARCH("P",S73)))</formula>
    </cfRule>
    <cfRule type="cellIs" dxfId="268" priority="282" operator="equal">
      <formula>"T"</formula>
    </cfRule>
    <cfRule type="cellIs" dxfId="267" priority="283" operator="equal">
      <formula>"FC"</formula>
    </cfRule>
    <cfRule type="cellIs" dxfId="266" priority="284" operator="equal">
      <formula>"FI"</formula>
    </cfRule>
    <cfRule type="cellIs" dxfId="265" priority="285" operator="equal">
      <formula>"R"</formula>
    </cfRule>
  </conditionalFormatting>
  <conditionalFormatting sqref="R73">
    <cfRule type="containsText" dxfId="264" priority="276" operator="containsText" text="P">
      <formula>NOT(ISERROR(SEARCH("P",R73)))</formula>
    </cfRule>
    <cfRule type="cellIs" dxfId="263" priority="277" operator="equal">
      <formula>"T"</formula>
    </cfRule>
    <cfRule type="cellIs" dxfId="262" priority="278" operator="equal">
      <formula>"FC"</formula>
    </cfRule>
    <cfRule type="cellIs" dxfId="261" priority="279" operator="equal">
      <formula>"FI"</formula>
    </cfRule>
    <cfRule type="cellIs" dxfId="260" priority="280" operator="equal">
      <formula>"R"</formula>
    </cfRule>
  </conditionalFormatting>
  <conditionalFormatting sqref="R75">
    <cfRule type="containsText" dxfId="259" priority="271" operator="containsText" text="P">
      <formula>NOT(ISERROR(SEARCH("P",R75)))</formula>
    </cfRule>
    <cfRule type="cellIs" dxfId="258" priority="272" operator="equal">
      <formula>"T"</formula>
    </cfRule>
    <cfRule type="cellIs" dxfId="257" priority="273" operator="equal">
      <formula>"FC"</formula>
    </cfRule>
    <cfRule type="cellIs" dxfId="256" priority="274" operator="equal">
      <formula>"FI"</formula>
    </cfRule>
    <cfRule type="cellIs" dxfId="255" priority="275" operator="equal">
      <formula>"R"</formula>
    </cfRule>
  </conditionalFormatting>
  <conditionalFormatting sqref="Z76 AF76 AA75:AF75">
    <cfRule type="containsText" dxfId="254" priority="261" operator="containsText" text="P">
      <formula>NOT(ISERROR(SEARCH("P",Z75)))</formula>
    </cfRule>
    <cfRule type="cellIs" dxfId="253" priority="262" operator="equal">
      <formula>"T"</formula>
    </cfRule>
    <cfRule type="cellIs" dxfId="252" priority="263" operator="equal">
      <formula>"FC"</formula>
    </cfRule>
    <cfRule type="cellIs" dxfId="251" priority="264" operator="equal">
      <formula>"FI"</formula>
    </cfRule>
    <cfRule type="cellIs" dxfId="250" priority="265" operator="equal">
      <formula>"R"</formula>
    </cfRule>
  </conditionalFormatting>
  <conditionalFormatting sqref="AA76:AE76">
    <cfRule type="containsText" dxfId="249" priority="256" operator="containsText" text="P">
      <formula>NOT(ISERROR(SEARCH("P",AA76)))</formula>
    </cfRule>
    <cfRule type="cellIs" dxfId="248" priority="257" operator="equal">
      <formula>"T"</formula>
    </cfRule>
    <cfRule type="cellIs" dxfId="247" priority="258" operator="equal">
      <formula>"FC"</formula>
    </cfRule>
    <cfRule type="cellIs" dxfId="246" priority="259" operator="equal">
      <formula>"FI"</formula>
    </cfRule>
    <cfRule type="cellIs" dxfId="245" priority="260" operator="equal">
      <formula>"R"</formula>
    </cfRule>
  </conditionalFormatting>
  <conditionalFormatting sqref="AA73:AF73">
    <cfRule type="containsText" dxfId="244" priority="251" operator="containsText" text="P">
      <formula>NOT(ISERROR(SEARCH("P",AA73)))</formula>
    </cfRule>
    <cfRule type="cellIs" dxfId="243" priority="252" operator="equal">
      <formula>"T"</formula>
    </cfRule>
    <cfRule type="cellIs" dxfId="242" priority="253" operator="equal">
      <formula>"FC"</formula>
    </cfRule>
    <cfRule type="cellIs" dxfId="241" priority="254" operator="equal">
      <formula>"FI"</formula>
    </cfRule>
    <cfRule type="cellIs" dxfId="240" priority="255" operator="equal">
      <formula>"R"</formula>
    </cfRule>
  </conditionalFormatting>
  <conditionalFormatting sqref="I93 B83:I90 Q83:Q93 Y83:Y93 B92:I92 I91">
    <cfRule type="containsText" dxfId="239" priority="236" operator="containsText" text="P">
      <formula>NOT(ISERROR(SEARCH("P",B83)))</formula>
    </cfRule>
    <cfRule type="cellIs" dxfId="238" priority="237" operator="equal">
      <formula>"T"</formula>
    </cfRule>
    <cfRule type="cellIs" dxfId="237" priority="238" operator="equal">
      <formula>"FC"</formula>
    </cfRule>
    <cfRule type="cellIs" dxfId="236" priority="239" operator="equal">
      <formula>"FI"</formula>
    </cfRule>
    <cfRule type="cellIs" dxfId="235" priority="240" operator="equal">
      <formula>"R"</formula>
    </cfRule>
  </conditionalFormatting>
  <conditionalFormatting sqref="B94 H94 C93:H93">
    <cfRule type="containsText" dxfId="234" priority="231" operator="containsText" text="P">
      <formula>NOT(ISERROR(SEARCH("P",B93)))</formula>
    </cfRule>
    <cfRule type="cellIs" dxfId="233" priority="232" operator="equal">
      <formula>"T"</formula>
    </cfRule>
    <cfRule type="cellIs" dxfId="232" priority="233" operator="equal">
      <formula>"FC"</formula>
    </cfRule>
    <cfRule type="cellIs" dxfId="231" priority="234" operator="equal">
      <formula>"FI"</formula>
    </cfRule>
    <cfRule type="cellIs" dxfId="230" priority="235" operator="equal">
      <formula>"R"</formula>
    </cfRule>
  </conditionalFormatting>
  <conditionalFormatting sqref="C94:G94">
    <cfRule type="containsText" dxfId="229" priority="226" operator="containsText" text="P">
      <formula>NOT(ISERROR(SEARCH("P",C94)))</formula>
    </cfRule>
    <cfRule type="cellIs" dxfId="228" priority="227" operator="equal">
      <formula>"T"</formula>
    </cfRule>
    <cfRule type="cellIs" dxfId="227" priority="228" operator="equal">
      <formula>"FC"</formula>
    </cfRule>
    <cfRule type="cellIs" dxfId="226" priority="229" operator="equal">
      <formula>"FI"</formula>
    </cfRule>
    <cfRule type="cellIs" dxfId="225" priority="230" operator="equal">
      <formula>"R"</formula>
    </cfRule>
  </conditionalFormatting>
  <conditionalFormatting sqref="K91:P91">
    <cfRule type="containsText" dxfId="224" priority="191" operator="containsText" text="P">
      <formula>NOT(ISERROR(SEARCH("P",K91)))</formula>
    </cfRule>
    <cfRule type="cellIs" dxfId="223" priority="192" operator="equal">
      <formula>"T"</formula>
    </cfRule>
    <cfRule type="cellIs" dxfId="222" priority="193" operator="equal">
      <formula>"FC"</formula>
    </cfRule>
    <cfRule type="cellIs" dxfId="221" priority="194" operator="equal">
      <formula>"FI"</formula>
    </cfRule>
    <cfRule type="cellIs" dxfId="220" priority="195" operator="equal">
      <formula>"R"</formula>
    </cfRule>
  </conditionalFormatting>
  <conditionalFormatting sqref="J91">
    <cfRule type="containsText" dxfId="219" priority="186" operator="containsText" text="P">
      <formula>NOT(ISERROR(SEARCH("P",J91)))</formula>
    </cfRule>
    <cfRule type="cellIs" dxfId="218" priority="187" operator="equal">
      <formula>"T"</formula>
    </cfRule>
    <cfRule type="cellIs" dxfId="217" priority="188" operator="equal">
      <formula>"FC"</formula>
    </cfRule>
    <cfRule type="cellIs" dxfId="216" priority="189" operator="equal">
      <formula>"FI"</formula>
    </cfRule>
    <cfRule type="cellIs" dxfId="215" priority="190" operator="equal">
      <formula>"R"</formula>
    </cfRule>
  </conditionalFormatting>
  <conditionalFormatting sqref="J93">
    <cfRule type="containsText" dxfId="214" priority="181" operator="containsText" text="P">
      <formula>NOT(ISERROR(SEARCH("P",J93)))</formula>
    </cfRule>
    <cfRule type="cellIs" dxfId="213" priority="182" operator="equal">
      <formula>"T"</formula>
    </cfRule>
    <cfRule type="cellIs" dxfId="212" priority="183" operator="equal">
      <formula>"FC"</formula>
    </cfRule>
    <cfRule type="cellIs" dxfId="211" priority="184" operator="equal">
      <formula>"FI"</formula>
    </cfRule>
    <cfRule type="cellIs" dxfId="210" priority="185" operator="equal">
      <formula>"R"</formula>
    </cfRule>
  </conditionalFormatting>
  <conditionalFormatting sqref="J83:P90 J92:P92">
    <cfRule type="containsText" dxfId="209" priority="206" operator="containsText" text="P">
      <formula>NOT(ISERROR(SEARCH("P",J83)))</formula>
    </cfRule>
    <cfRule type="cellIs" dxfId="208" priority="207" operator="equal">
      <formula>"T"</formula>
    </cfRule>
    <cfRule type="cellIs" dxfId="207" priority="208" operator="equal">
      <formula>"FC"</formula>
    </cfRule>
    <cfRule type="cellIs" dxfId="206" priority="209" operator="equal">
      <formula>"FI"</formula>
    </cfRule>
    <cfRule type="cellIs" dxfId="205" priority="210" operator="equal">
      <formula>"R"</formula>
    </cfRule>
  </conditionalFormatting>
  <conditionalFormatting sqref="J94 P94 K93:P93">
    <cfRule type="containsText" dxfId="204" priority="201" operator="containsText" text="P">
      <formula>NOT(ISERROR(SEARCH("P",J93)))</formula>
    </cfRule>
    <cfRule type="cellIs" dxfId="203" priority="202" operator="equal">
      <formula>"T"</formula>
    </cfRule>
    <cfRule type="cellIs" dxfId="202" priority="203" operator="equal">
      <formula>"FC"</formula>
    </cfRule>
    <cfRule type="cellIs" dxfId="201" priority="204" operator="equal">
      <formula>"FI"</formula>
    </cfRule>
    <cfRule type="cellIs" dxfId="200" priority="205" operator="equal">
      <formula>"R"</formula>
    </cfRule>
  </conditionalFormatting>
  <conditionalFormatting sqref="K94:O94">
    <cfRule type="containsText" dxfId="199" priority="196" operator="containsText" text="P">
      <formula>NOT(ISERROR(SEARCH("P",K94)))</formula>
    </cfRule>
    <cfRule type="cellIs" dxfId="198" priority="197" operator="equal">
      <formula>"T"</formula>
    </cfRule>
    <cfRule type="cellIs" dxfId="197" priority="198" operator="equal">
      <formula>"FC"</formula>
    </cfRule>
    <cfRule type="cellIs" dxfId="196" priority="199" operator="equal">
      <formula>"FI"</formula>
    </cfRule>
    <cfRule type="cellIs" dxfId="195" priority="200" operator="equal">
      <formula>"R"</formula>
    </cfRule>
  </conditionalFormatting>
  <conditionalFormatting sqref="Z83:AF90 Z92:AF92">
    <cfRule type="containsText" dxfId="194" priority="146" operator="containsText" text="P">
      <formula>NOT(ISERROR(SEARCH("P",Z83)))</formula>
    </cfRule>
    <cfRule type="cellIs" dxfId="193" priority="147" operator="equal">
      <formula>"T"</formula>
    </cfRule>
    <cfRule type="cellIs" dxfId="192" priority="148" operator="equal">
      <formula>"FC"</formula>
    </cfRule>
    <cfRule type="cellIs" dxfId="191" priority="149" operator="equal">
      <formula>"FI"</formula>
    </cfRule>
    <cfRule type="cellIs" dxfId="190" priority="150" operator="equal">
      <formula>"R"</formula>
    </cfRule>
  </conditionalFormatting>
  <conditionalFormatting sqref="C91:H91">
    <cfRule type="containsText" dxfId="189" priority="221" operator="containsText" text="P">
      <formula>NOT(ISERROR(SEARCH("P",C91)))</formula>
    </cfRule>
    <cfRule type="cellIs" dxfId="188" priority="222" operator="equal">
      <formula>"T"</formula>
    </cfRule>
    <cfRule type="cellIs" dxfId="187" priority="223" operator="equal">
      <formula>"FC"</formula>
    </cfRule>
    <cfRule type="cellIs" dxfId="186" priority="224" operator="equal">
      <formula>"FI"</formula>
    </cfRule>
    <cfRule type="cellIs" dxfId="185" priority="225" operator="equal">
      <formula>"R"</formula>
    </cfRule>
  </conditionalFormatting>
  <conditionalFormatting sqref="B91">
    <cfRule type="containsText" dxfId="184" priority="216" operator="containsText" text="P">
      <formula>NOT(ISERROR(SEARCH("P",B91)))</formula>
    </cfRule>
    <cfRule type="cellIs" dxfId="183" priority="217" operator="equal">
      <formula>"T"</formula>
    </cfRule>
    <cfRule type="cellIs" dxfId="182" priority="218" operator="equal">
      <formula>"FC"</formula>
    </cfRule>
    <cfRule type="cellIs" dxfId="181" priority="219" operator="equal">
      <formula>"FI"</formula>
    </cfRule>
    <cfRule type="cellIs" dxfId="180" priority="220" operator="equal">
      <formula>"R"</formula>
    </cfRule>
  </conditionalFormatting>
  <conditionalFormatting sqref="Z93">
    <cfRule type="containsText" dxfId="179" priority="121" operator="containsText" text="P">
      <formula>NOT(ISERROR(SEARCH("P",Z93)))</formula>
    </cfRule>
    <cfRule type="cellIs" dxfId="178" priority="122" operator="equal">
      <formula>"T"</formula>
    </cfRule>
    <cfRule type="cellIs" dxfId="177" priority="123" operator="equal">
      <formula>"FC"</formula>
    </cfRule>
    <cfRule type="cellIs" dxfId="176" priority="124" operator="equal">
      <formula>"FI"</formula>
    </cfRule>
    <cfRule type="cellIs" dxfId="175" priority="125" operator="equal">
      <formula>"R"</formula>
    </cfRule>
  </conditionalFormatting>
  <conditionalFormatting sqref="B93">
    <cfRule type="containsText" dxfId="174" priority="211" operator="containsText" text="P">
      <formula>NOT(ISERROR(SEARCH("P",B93)))</formula>
    </cfRule>
    <cfRule type="cellIs" dxfId="173" priority="212" operator="equal">
      <formula>"T"</formula>
    </cfRule>
    <cfRule type="cellIs" dxfId="172" priority="213" operator="equal">
      <formula>"FC"</formula>
    </cfRule>
    <cfRule type="cellIs" dxfId="171" priority="214" operator="equal">
      <formula>"FI"</formula>
    </cfRule>
    <cfRule type="cellIs" dxfId="170" priority="215" operator="equal">
      <formula>"R"</formula>
    </cfRule>
  </conditionalFormatting>
  <conditionalFormatting sqref="Z91">
    <cfRule type="containsText" dxfId="169" priority="126" operator="containsText" text="P">
      <formula>NOT(ISERROR(SEARCH("P",Z91)))</formula>
    </cfRule>
    <cfRule type="cellIs" dxfId="168" priority="127" operator="equal">
      <formula>"T"</formula>
    </cfRule>
    <cfRule type="cellIs" dxfId="167" priority="128" operator="equal">
      <formula>"FC"</formula>
    </cfRule>
    <cfRule type="cellIs" dxfId="166" priority="129" operator="equal">
      <formula>"FI"</formula>
    </cfRule>
    <cfRule type="cellIs" dxfId="165" priority="130" operator="equal">
      <formula>"R"</formula>
    </cfRule>
  </conditionalFormatting>
  <conditionalFormatting sqref="R83:X90 R92:X92">
    <cfRule type="containsText" dxfId="164" priority="176" operator="containsText" text="P">
      <formula>NOT(ISERROR(SEARCH("P",R83)))</formula>
    </cfRule>
    <cfRule type="cellIs" dxfId="163" priority="177" operator="equal">
      <formula>"T"</formula>
    </cfRule>
    <cfRule type="cellIs" dxfId="162" priority="178" operator="equal">
      <formula>"FC"</formula>
    </cfRule>
    <cfRule type="cellIs" dxfId="161" priority="179" operator="equal">
      <formula>"FI"</formula>
    </cfRule>
    <cfRule type="cellIs" dxfId="160" priority="180" operator="equal">
      <formula>"R"</formula>
    </cfRule>
  </conditionalFormatting>
  <conditionalFormatting sqref="R94 X94 S93:X93">
    <cfRule type="containsText" dxfId="159" priority="171" operator="containsText" text="P">
      <formula>NOT(ISERROR(SEARCH("P",R93)))</formula>
    </cfRule>
    <cfRule type="cellIs" dxfId="158" priority="172" operator="equal">
      <formula>"T"</formula>
    </cfRule>
    <cfRule type="cellIs" dxfId="157" priority="173" operator="equal">
      <formula>"FC"</formula>
    </cfRule>
    <cfRule type="cellIs" dxfId="156" priority="174" operator="equal">
      <formula>"FI"</formula>
    </cfRule>
    <cfRule type="cellIs" dxfId="155" priority="175" operator="equal">
      <formula>"R"</formula>
    </cfRule>
  </conditionalFormatting>
  <conditionalFormatting sqref="S94:W94">
    <cfRule type="containsText" dxfId="154" priority="166" operator="containsText" text="P">
      <formula>NOT(ISERROR(SEARCH("P",S94)))</formula>
    </cfRule>
    <cfRule type="cellIs" dxfId="153" priority="167" operator="equal">
      <formula>"T"</formula>
    </cfRule>
    <cfRule type="cellIs" dxfId="152" priority="168" operator="equal">
      <formula>"FC"</formula>
    </cfRule>
    <cfRule type="cellIs" dxfId="151" priority="169" operator="equal">
      <formula>"FI"</formula>
    </cfRule>
    <cfRule type="cellIs" dxfId="150" priority="170" operator="equal">
      <formula>"R"</formula>
    </cfRule>
  </conditionalFormatting>
  <conditionalFormatting sqref="S91:X91">
    <cfRule type="containsText" dxfId="149" priority="161" operator="containsText" text="P">
      <formula>NOT(ISERROR(SEARCH("P",S91)))</formula>
    </cfRule>
    <cfRule type="cellIs" dxfId="148" priority="162" operator="equal">
      <formula>"T"</formula>
    </cfRule>
    <cfRule type="cellIs" dxfId="147" priority="163" operator="equal">
      <formula>"FC"</formula>
    </cfRule>
    <cfRule type="cellIs" dxfId="146" priority="164" operator="equal">
      <formula>"FI"</formula>
    </cfRule>
    <cfRule type="cellIs" dxfId="145" priority="165" operator="equal">
      <formula>"R"</formula>
    </cfRule>
  </conditionalFormatting>
  <conditionalFormatting sqref="R91">
    <cfRule type="containsText" dxfId="144" priority="156" operator="containsText" text="P">
      <formula>NOT(ISERROR(SEARCH("P",R91)))</formula>
    </cfRule>
    <cfRule type="cellIs" dxfId="143" priority="157" operator="equal">
      <formula>"T"</formula>
    </cfRule>
    <cfRule type="cellIs" dxfId="142" priority="158" operator="equal">
      <formula>"FC"</formula>
    </cfRule>
    <cfRule type="cellIs" dxfId="141" priority="159" operator="equal">
      <formula>"FI"</formula>
    </cfRule>
    <cfRule type="cellIs" dxfId="140" priority="160" operator="equal">
      <formula>"R"</formula>
    </cfRule>
  </conditionalFormatting>
  <conditionalFormatting sqref="R93">
    <cfRule type="containsText" dxfId="139" priority="151" operator="containsText" text="P">
      <formula>NOT(ISERROR(SEARCH("P",R93)))</formula>
    </cfRule>
    <cfRule type="cellIs" dxfId="138" priority="152" operator="equal">
      <formula>"T"</formula>
    </cfRule>
    <cfRule type="cellIs" dxfId="137" priority="153" operator="equal">
      <formula>"FC"</formula>
    </cfRule>
    <cfRule type="cellIs" dxfId="136" priority="154" operator="equal">
      <formula>"FI"</formula>
    </cfRule>
    <cfRule type="cellIs" dxfId="135" priority="155" operator="equal">
      <formula>"R"</formula>
    </cfRule>
  </conditionalFormatting>
  <conditionalFormatting sqref="Z94 AF94 AA93:AF93">
    <cfRule type="containsText" dxfId="134" priority="141" operator="containsText" text="P">
      <formula>NOT(ISERROR(SEARCH("P",Z93)))</formula>
    </cfRule>
    <cfRule type="cellIs" dxfId="133" priority="142" operator="equal">
      <formula>"T"</formula>
    </cfRule>
    <cfRule type="cellIs" dxfId="132" priority="143" operator="equal">
      <formula>"FC"</formula>
    </cfRule>
    <cfRule type="cellIs" dxfId="131" priority="144" operator="equal">
      <formula>"FI"</formula>
    </cfRule>
    <cfRule type="cellIs" dxfId="130" priority="145" operator="equal">
      <formula>"R"</formula>
    </cfRule>
  </conditionalFormatting>
  <conditionalFormatting sqref="AA94:AE94">
    <cfRule type="containsText" dxfId="129" priority="136" operator="containsText" text="P">
      <formula>NOT(ISERROR(SEARCH("P",AA94)))</formula>
    </cfRule>
    <cfRule type="cellIs" dxfId="128" priority="137" operator="equal">
      <formula>"T"</formula>
    </cfRule>
    <cfRule type="cellIs" dxfId="127" priority="138" operator="equal">
      <formula>"FC"</formula>
    </cfRule>
    <cfRule type="cellIs" dxfId="126" priority="139" operator="equal">
      <formula>"FI"</formula>
    </cfRule>
    <cfRule type="cellIs" dxfId="125" priority="140" operator="equal">
      <formula>"R"</formula>
    </cfRule>
  </conditionalFormatting>
  <conditionalFormatting sqref="AA91:AF91">
    <cfRule type="containsText" dxfId="124" priority="131" operator="containsText" text="P">
      <formula>NOT(ISERROR(SEARCH("P",AA91)))</formula>
    </cfRule>
    <cfRule type="cellIs" dxfId="123" priority="132" operator="equal">
      <formula>"T"</formula>
    </cfRule>
    <cfRule type="cellIs" dxfId="122" priority="133" operator="equal">
      <formula>"FC"</formula>
    </cfRule>
    <cfRule type="cellIs" dxfId="121" priority="134" operator="equal">
      <formula>"FI"</formula>
    </cfRule>
    <cfRule type="cellIs" dxfId="120" priority="135" operator="equal">
      <formula>"R"</formula>
    </cfRule>
  </conditionalFormatting>
  <conditionalFormatting sqref="I111 B101:I108 Q101:Q111 Y101:Y111 B110:I110 I109">
    <cfRule type="containsText" dxfId="119" priority="116" operator="containsText" text="P">
      <formula>NOT(ISERROR(SEARCH("P",B101)))</formula>
    </cfRule>
    <cfRule type="cellIs" dxfId="118" priority="117" operator="equal">
      <formula>"T"</formula>
    </cfRule>
    <cfRule type="cellIs" dxfId="117" priority="118" operator="equal">
      <formula>"FC"</formula>
    </cfRule>
    <cfRule type="cellIs" dxfId="116" priority="119" operator="equal">
      <formula>"FI"</formula>
    </cfRule>
    <cfRule type="cellIs" dxfId="115" priority="120" operator="equal">
      <formula>"R"</formula>
    </cfRule>
  </conditionalFormatting>
  <conditionalFormatting sqref="B112 H112 C111:H111">
    <cfRule type="containsText" dxfId="114" priority="111" operator="containsText" text="P">
      <formula>NOT(ISERROR(SEARCH("P",B111)))</formula>
    </cfRule>
    <cfRule type="cellIs" dxfId="113" priority="112" operator="equal">
      <formula>"T"</formula>
    </cfRule>
    <cfRule type="cellIs" dxfId="112" priority="113" operator="equal">
      <formula>"FC"</formula>
    </cfRule>
    <cfRule type="cellIs" dxfId="111" priority="114" operator="equal">
      <formula>"FI"</formula>
    </cfRule>
    <cfRule type="cellIs" dxfId="110" priority="115" operator="equal">
      <formula>"R"</formula>
    </cfRule>
  </conditionalFormatting>
  <conditionalFormatting sqref="C112:G112">
    <cfRule type="containsText" dxfId="109" priority="106" operator="containsText" text="P">
      <formula>NOT(ISERROR(SEARCH("P",C112)))</formula>
    </cfRule>
    <cfRule type="cellIs" dxfId="108" priority="107" operator="equal">
      <formula>"T"</formula>
    </cfRule>
    <cfRule type="cellIs" dxfId="107" priority="108" operator="equal">
      <formula>"FC"</formula>
    </cfRule>
    <cfRule type="cellIs" dxfId="106" priority="109" operator="equal">
      <formula>"FI"</formula>
    </cfRule>
    <cfRule type="cellIs" dxfId="105" priority="110" operator="equal">
      <formula>"R"</formula>
    </cfRule>
  </conditionalFormatting>
  <conditionalFormatting sqref="K109:P109">
    <cfRule type="containsText" dxfId="104" priority="71" operator="containsText" text="P">
      <formula>NOT(ISERROR(SEARCH("P",K109)))</formula>
    </cfRule>
    <cfRule type="cellIs" dxfId="103" priority="72" operator="equal">
      <formula>"T"</formula>
    </cfRule>
    <cfRule type="cellIs" dxfId="102" priority="73" operator="equal">
      <formula>"FC"</formula>
    </cfRule>
    <cfRule type="cellIs" dxfId="101" priority="74" operator="equal">
      <formula>"FI"</formula>
    </cfRule>
    <cfRule type="cellIs" dxfId="100" priority="75" operator="equal">
      <formula>"R"</formula>
    </cfRule>
  </conditionalFormatting>
  <conditionalFormatting sqref="J109">
    <cfRule type="containsText" dxfId="99" priority="66" operator="containsText" text="P">
      <formula>NOT(ISERROR(SEARCH("P",J109)))</formula>
    </cfRule>
    <cfRule type="cellIs" dxfId="98" priority="67" operator="equal">
      <formula>"T"</formula>
    </cfRule>
    <cfRule type="cellIs" dxfId="97" priority="68" operator="equal">
      <formula>"FC"</formula>
    </cfRule>
    <cfRule type="cellIs" dxfId="96" priority="69" operator="equal">
      <formula>"FI"</formula>
    </cfRule>
    <cfRule type="cellIs" dxfId="95" priority="70" operator="equal">
      <formula>"R"</formula>
    </cfRule>
  </conditionalFormatting>
  <conditionalFormatting sqref="J111">
    <cfRule type="containsText" dxfId="94" priority="61" operator="containsText" text="P">
      <formula>NOT(ISERROR(SEARCH("P",J111)))</formula>
    </cfRule>
    <cfRule type="cellIs" dxfId="93" priority="62" operator="equal">
      <formula>"T"</formula>
    </cfRule>
    <cfRule type="cellIs" dxfId="92" priority="63" operator="equal">
      <formula>"FC"</formula>
    </cfRule>
    <cfRule type="cellIs" dxfId="91" priority="64" operator="equal">
      <formula>"FI"</formula>
    </cfRule>
    <cfRule type="cellIs" dxfId="90" priority="65" operator="equal">
      <formula>"R"</formula>
    </cfRule>
  </conditionalFormatting>
  <conditionalFormatting sqref="J101:P108 J110:P110">
    <cfRule type="containsText" dxfId="89" priority="86" operator="containsText" text="P">
      <formula>NOT(ISERROR(SEARCH("P",J101)))</formula>
    </cfRule>
    <cfRule type="cellIs" dxfId="88" priority="87" operator="equal">
      <formula>"T"</formula>
    </cfRule>
    <cfRule type="cellIs" dxfId="87" priority="88" operator="equal">
      <formula>"FC"</formula>
    </cfRule>
    <cfRule type="cellIs" dxfId="86" priority="89" operator="equal">
      <formula>"FI"</formula>
    </cfRule>
    <cfRule type="cellIs" dxfId="85" priority="90" operator="equal">
      <formula>"R"</formula>
    </cfRule>
  </conditionalFormatting>
  <conditionalFormatting sqref="J112 P112 K111:P111">
    <cfRule type="containsText" dxfId="84" priority="81" operator="containsText" text="P">
      <formula>NOT(ISERROR(SEARCH("P",J111)))</formula>
    </cfRule>
    <cfRule type="cellIs" dxfId="83" priority="82" operator="equal">
      <formula>"T"</formula>
    </cfRule>
    <cfRule type="cellIs" dxfId="82" priority="83" operator="equal">
      <formula>"FC"</formula>
    </cfRule>
    <cfRule type="cellIs" dxfId="81" priority="84" operator="equal">
      <formula>"FI"</formula>
    </cfRule>
    <cfRule type="cellIs" dxfId="80" priority="85" operator="equal">
      <formula>"R"</formula>
    </cfRule>
  </conditionalFormatting>
  <conditionalFormatting sqref="K112:O112">
    <cfRule type="containsText" dxfId="79" priority="76" operator="containsText" text="P">
      <formula>NOT(ISERROR(SEARCH("P",K112)))</formula>
    </cfRule>
    <cfRule type="cellIs" dxfId="78" priority="77" operator="equal">
      <formula>"T"</formula>
    </cfRule>
    <cfRule type="cellIs" dxfId="77" priority="78" operator="equal">
      <formula>"FC"</formula>
    </cfRule>
    <cfRule type="cellIs" dxfId="76" priority="79" operator="equal">
      <formula>"FI"</formula>
    </cfRule>
    <cfRule type="cellIs" dxfId="75" priority="80" operator="equal">
      <formula>"R"</formula>
    </cfRule>
  </conditionalFormatting>
  <conditionalFormatting sqref="Z101:AF108 Z110:AF110">
    <cfRule type="containsText" dxfId="74" priority="26" operator="containsText" text="P">
      <formula>NOT(ISERROR(SEARCH("P",Z101)))</formula>
    </cfRule>
    <cfRule type="cellIs" dxfId="73" priority="27" operator="equal">
      <formula>"T"</formula>
    </cfRule>
    <cfRule type="cellIs" dxfId="72" priority="28" operator="equal">
      <formula>"FC"</formula>
    </cfRule>
    <cfRule type="cellIs" dxfId="71" priority="29" operator="equal">
      <formula>"FI"</formula>
    </cfRule>
    <cfRule type="cellIs" dxfId="70" priority="30" operator="equal">
      <formula>"R"</formula>
    </cfRule>
  </conditionalFormatting>
  <conditionalFormatting sqref="C109:H109">
    <cfRule type="containsText" dxfId="69" priority="101" operator="containsText" text="P">
      <formula>NOT(ISERROR(SEARCH("P",C109)))</formula>
    </cfRule>
    <cfRule type="cellIs" dxfId="68" priority="102" operator="equal">
      <formula>"T"</formula>
    </cfRule>
    <cfRule type="cellIs" dxfId="67" priority="103" operator="equal">
      <formula>"FC"</formula>
    </cfRule>
    <cfRule type="cellIs" dxfId="66" priority="104" operator="equal">
      <formula>"FI"</formula>
    </cfRule>
    <cfRule type="cellIs" dxfId="65" priority="105" operator="equal">
      <formula>"R"</formula>
    </cfRule>
  </conditionalFormatting>
  <conditionalFormatting sqref="B109">
    <cfRule type="containsText" dxfId="64" priority="96" operator="containsText" text="P">
      <formula>NOT(ISERROR(SEARCH("P",B109)))</formula>
    </cfRule>
    <cfRule type="cellIs" dxfId="63" priority="97" operator="equal">
      <formula>"T"</formula>
    </cfRule>
    <cfRule type="cellIs" dxfId="62" priority="98" operator="equal">
      <formula>"FC"</formula>
    </cfRule>
    <cfRule type="cellIs" dxfId="61" priority="99" operator="equal">
      <formula>"FI"</formula>
    </cfRule>
    <cfRule type="cellIs" dxfId="60" priority="100" operator="equal">
      <formula>"R"</formula>
    </cfRule>
  </conditionalFormatting>
  <conditionalFormatting sqref="Z111">
    <cfRule type="containsText" dxfId="59" priority="1" operator="containsText" text="P">
      <formula>NOT(ISERROR(SEARCH("P",Z111)))</formula>
    </cfRule>
    <cfRule type="cellIs" dxfId="58" priority="2" operator="equal">
      <formula>"T"</formula>
    </cfRule>
    <cfRule type="cellIs" dxfId="57" priority="3" operator="equal">
      <formula>"FC"</formula>
    </cfRule>
    <cfRule type="cellIs" dxfId="56" priority="4" operator="equal">
      <formula>"FI"</formula>
    </cfRule>
    <cfRule type="cellIs" dxfId="55" priority="5" operator="equal">
      <formula>"R"</formula>
    </cfRule>
  </conditionalFormatting>
  <conditionalFormatting sqref="B111">
    <cfRule type="containsText" dxfId="54" priority="91" operator="containsText" text="P">
      <formula>NOT(ISERROR(SEARCH("P",B111)))</formula>
    </cfRule>
    <cfRule type="cellIs" dxfId="53" priority="92" operator="equal">
      <formula>"T"</formula>
    </cfRule>
    <cfRule type="cellIs" dxfId="52" priority="93" operator="equal">
      <formula>"FC"</formula>
    </cfRule>
    <cfRule type="cellIs" dxfId="51" priority="94" operator="equal">
      <formula>"FI"</formula>
    </cfRule>
    <cfRule type="cellIs" dxfId="50" priority="95" operator="equal">
      <formula>"R"</formula>
    </cfRule>
  </conditionalFormatting>
  <conditionalFormatting sqref="Z109">
    <cfRule type="containsText" dxfId="49" priority="6" operator="containsText" text="P">
      <formula>NOT(ISERROR(SEARCH("P",Z109)))</formula>
    </cfRule>
    <cfRule type="cellIs" dxfId="48" priority="7" operator="equal">
      <formula>"T"</formula>
    </cfRule>
    <cfRule type="cellIs" dxfId="47" priority="8" operator="equal">
      <formula>"FC"</formula>
    </cfRule>
    <cfRule type="cellIs" dxfId="46" priority="9" operator="equal">
      <formula>"FI"</formula>
    </cfRule>
    <cfRule type="cellIs" dxfId="45" priority="10" operator="equal">
      <formula>"R"</formula>
    </cfRule>
  </conditionalFormatting>
  <conditionalFormatting sqref="R101:X108 R110:X110">
    <cfRule type="containsText" dxfId="44" priority="56" operator="containsText" text="P">
      <formula>NOT(ISERROR(SEARCH("P",R101)))</formula>
    </cfRule>
    <cfRule type="cellIs" dxfId="43" priority="57" operator="equal">
      <formula>"T"</formula>
    </cfRule>
    <cfRule type="cellIs" dxfId="42" priority="58" operator="equal">
      <formula>"FC"</formula>
    </cfRule>
    <cfRule type="cellIs" dxfId="41" priority="59" operator="equal">
      <formula>"FI"</formula>
    </cfRule>
    <cfRule type="cellIs" dxfId="40" priority="60" operator="equal">
      <formula>"R"</formula>
    </cfRule>
  </conditionalFormatting>
  <conditionalFormatting sqref="R112 X112 S111:X111">
    <cfRule type="containsText" dxfId="39" priority="51" operator="containsText" text="P">
      <formula>NOT(ISERROR(SEARCH("P",R111)))</formula>
    </cfRule>
    <cfRule type="cellIs" dxfId="38" priority="52" operator="equal">
      <formula>"T"</formula>
    </cfRule>
    <cfRule type="cellIs" dxfId="37" priority="53" operator="equal">
      <formula>"FC"</formula>
    </cfRule>
    <cfRule type="cellIs" dxfId="36" priority="54" operator="equal">
      <formula>"FI"</formula>
    </cfRule>
    <cfRule type="cellIs" dxfId="35" priority="55" operator="equal">
      <formula>"R"</formula>
    </cfRule>
  </conditionalFormatting>
  <conditionalFormatting sqref="S112:W112">
    <cfRule type="containsText" dxfId="34" priority="46" operator="containsText" text="P">
      <formula>NOT(ISERROR(SEARCH("P",S112)))</formula>
    </cfRule>
    <cfRule type="cellIs" dxfId="33" priority="47" operator="equal">
      <formula>"T"</formula>
    </cfRule>
    <cfRule type="cellIs" dxfId="32" priority="48" operator="equal">
      <formula>"FC"</formula>
    </cfRule>
    <cfRule type="cellIs" dxfId="31" priority="49" operator="equal">
      <formula>"FI"</formula>
    </cfRule>
    <cfRule type="cellIs" dxfId="30" priority="50" operator="equal">
      <formula>"R"</formula>
    </cfRule>
  </conditionalFormatting>
  <conditionalFormatting sqref="S109:X109">
    <cfRule type="containsText" dxfId="29" priority="41" operator="containsText" text="P">
      <formula>NOT(ISERROR(SEARCH("P",S109)))</formula>
    </cfRule>
    <cfRule type="cellIs" dxfId="28" priority="42" operator="equal">
      <formula>"T"</formula>
    </cfRule>
    <cfRule type="cellIs" dxfId="27" priority="43" operator="equal">
      <formula>"FC"</formula>
    </cfRule>
    <cfRule type="cellIs" dxfId="26" priority="44" operator="equal">
      <formula>"FI"</formula>
    </cfRule>
    <cfRule type="cellIs" dxfId="25" priority="45" operator="equal">
      <formula>"R"</formula>
    </cfRule>
  </conditionalFormatting>
  <conditionalFormatting sqref="R109">
    <cfRule type="containsText" dxfId="24" priority="36" operator="containsText" text="P">
      <formula>NOT(ISERROR(SEARCH("P",R109)))</formula>
    </cfRule>
    <cfRule type="cellIs" dxfId="23" priority="37" operator="equal">
      <formula>"T"</formula>
    </cfRule>
    <cfRule type="cellIs" dxfId="22" priority="38" operator="equal">
      <formula>"FC"</formula>
    </cfRule>
    <cfRule type="cellIs" dxfId="21" priority="39" operator="equal">
      <formula>"FI"</formula>
    </cfRule>
    <cfRule type="cellIs" dxfId="20" priority="40" operator="equal">
      <formula>"R"</formula>
    </cfRule>
  </conditionalFormatting>
  <conditionalFormatting sqref="R111">
    <cfRule type="containsText" dxfId="19" priority="31" operator="containsText" text="P">
      <formula>NOT(ISERROR(SEARCH("P",R111)))</formula>
    </cfRule>
    <cfRule type="cellIs" dxfId="18" priority="32" operator="equal">
      <formula>"T"</formula>
    </cfRule>
    <cfRule type="cellIs" dxfId="17" priority="33" operator="equal">
      <formula>"FC"</formula>
    </cfRule>
    <cfRule type="cellIs" dxfId="16" priority="34" operator="equal">
      <formula>"FI"</formula>
    </cfRule>
    <cfRule type="cellIs" dxfId="15" priority="35" operator="equal">
      <formula>"R"</formula>
    </cfRule>
  </conditionalFormatting>
  <conditionalFormatting sqref="Z112 AF112 AA111:AF111">
    <cfRule type="containsText" dxfId="14" priority="21" operator="containsText" text="P">
      <formula>NOT(ISERROR(SEARCH("P",Z111)))</formula>
    </cfRule>
    <cfRule type="cellIs" dxfId="13" priority="22" operator="equal">
      <formula>"T"</formula>
    </cfRule>
    <cfRule type="cellIs" dxfId="12" priority="23" operator="equal">
      <formula>"FC"</formula>
    </cfRule>
    <cfRule type="cellIs" dxfId="11" priority="24" operator="equal">
      <formula>"FI"</formula>
    </cfRule>
    <cfRule type="cellIs" dxfId="10" priority="25" operator="equal">
      <formula>"R"</formula>
    </cfRule>
  </conditionalFormatting>
  <conditionalFormatting sqref="AA112:AE112">
    <cfRule type="containsText" dxfId="9" priority="16" operator="containsText" text="P">
      <formula>NOT(ISERROR(SEARCH("P",AA112)))</formula>
    </cfRule>
    <cfRule type="cellIs" dxfId="8" priority="17" operator="equal">
      <formula>"T"</formula>
    </cfRule>
    <cfRule type="cellIs" dxfId="7" priority="18" operator="equal">
      <formula>"FC"</formula>
    </cfRule>
    <cfRule type="cellIs" dxfId="6" priority="19" operator="equal">
      <formula>"FI"</formula>
    </cfRule>
    <cfRule type="cellIs" dxfId="5" priority="20" operator="equal">
      <formula>"R"</formula>
    </cfRule>
  </conditionalFormatting>
  <conditionalFormatting sqref="AA109:AF109">
    <cfRule type="containsText" dxfId="4" priority="11" operator="containsText" text="P">
      <formula>NOT(ISERROR(SEARCH("P",AA109)))</formula>
    </cfRule>
    <cfRule type="cellIs" dxfId="3" priority="12" operator="equal">
      <formula>"T"</formula>
    </cfRule>
    <cfRule type="cellIs" dxfId="2" priority="13" operator="equal">
      <formula>"FC"</formula>
    </cfRule>
    <cfRule type="cellIs" dxfId="1" priority="14" operator="equal">
      <formula>"FI"</formula>
    </cfRule>
    <cfRule type="cellIs" dxfId="0" priority="15" operator="equal">
      <formula>"R"</formula>
    </cfRule>
  </conditionalFormatting>
  <pageMargins left="0.7" right="0.7" top="0.75" bottom="0.75" header="0.3" footer="0.3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Yoshiaki Hirata</dc:creator>
  <cp:lastModifiedBy>Flávio Dias</cp:lastModifiedBy>
  <cp:lastPrinted>2020-01-07T17:32:15Z</cp:lastPrinted>
  <dcterms:created xsi:type="dcterms:W3CDTF">2020-01-03T14:18:35Z</dcterms:created>
  <dcterms:modified xsi:type="dcterms:W3CDTF">2020-01-28T01:58:16Z</dcterms:modified>
</cp:coreProperties>
</file>