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ira\Documents\GitHub\estudos-gestao-de-software\relatórios\"/>
    </mc:Choice>
  </mc:AlternateContent>
  <xr:revisionPtr revIDLastSave="0" documentId="13_ncr:1_{4D41642D-3052-4217-8C13-978ED6B08020}" xr6:coauthVersionLast="46" xr6:coauthVersionMax="46" xr10:uidLastSave="{00000000-0000-0000-0000-000000000000}"/>
  <bookViews>
    <workbookView xWindow="-38520" yWindow="-120" windowWidth="38640" windowHeight="15840" firstSheet="2" activeTab="4" xr2:uid="{45A266CB-25CE-4138-810C-DCB4F3E98A35}"/>
  </bookViews>
  <sheets>
    <sheet name="Entradas-&gt;" sheetId="5" r:id="rId1"/>
    <sheet name="cad_clientes" sheetId="1" r:id="rId2"/>
    <sheet name="cad_fornecedor" sheetId="2" r:id="rId3"/>
    <sheet name="saídas-&gt;" sheetId="3" r:id="rId4"/>
    <sheet name="indicadores" sheetId="4" r:id="rId5"/>
    <sheet name="Planilh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F4" i="4" s="1"/>
  <c r="D5" i="4"/>
  <c r="F5" i="4" s="1"/>
  <c r="D6" i="4"/>
  <c r="E6" i="4" s="1"/>
  <c r="D7" i="4"/>
  <c r="F7" i="4" s="1"/>
  <c r="D8" i="4"/>
  <c r="F8" i="4" s="1"/>
  <c r="D9" i="4"/>
  <c r="F9" i="4" s="1"/>
  <c r="D10" i="4"/>
  <c r="F10" i="4" s="1"/>
  <c r="D11" i="4"/>
  <c r="E11" i="4" s="1"/>
  <c r="D12" i="4"/>
  <c r="F12" i="4" s="1"/>
  <c r="D13" i="4"/>
  <c r="F13" i="4" s="1"/>
  <c r="D14" i="4"/>
  <c r="E14" i="4" s="1"/>
  <c r="D3" i="4"/>
  <c r="F3" i="4" s="1"/>
  <c r="F6" i="4" l="1"/>
  <c r="E3" i="4"/>
  <c r="E7" i="4"/>
  <c r="F11" i="4"/>
  <c r="E10" i="4"/>
  <c r="F14" i="4"/>
  <c r="E13" i="4"/>
  <c r="E9" i="4"/>
  <c r="E5" i="4"/>
  <c r="E12" i="4"/>
  <c r="E8" i="4"/>
  <c r="E4" i="4"/>
</calcChain>
</file>

<file path=xl/sharedStrings.xml><?xml version="1.0" encoding="utf-8"?>
<sst xmlns="http://schemas.openxmlformats.org/spreadsheetml/2006/main" count="22" uniqueCount="22">
  <si>
    <t>ID</t>
  </si>
  <si>
    <t>Nome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</si>
  <si>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</si>
  <si>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</si>
  <si>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</si>
  <si>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</si>
  <si>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</si>
  <si>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</si>
  <si>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</si>
  <si>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</si>
  <si>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</si>
  <si>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</si>
  <si>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</si>
  <si>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</si>
  <si>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Indicadores de desempenho - Vendas ANO/ANO</t>
  </si>
  <si>
    <t>%crescimento</t>
  </si>
  <si>
    <t>Auxiliar 1</t>
  </si>
  <si>
    <t>Auxiliar2</t>
  </si>
  <si>
    <t>c/b-1</t>
  </si>
  <si>
    <t>se(d3&gt;0;c3;0)</t>
  </si>
  <si>
    <t>se(d3&lt;0;c3;0)</t>
  </si>
  <si>
    <t>Avaliação satisfação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</si>
</sst>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44" fontId="4" fillId="0" borderId="0" xfId="1" applyFont="1"/>
    <xf numFmtId="9" fontId="4" fillId="0" borderId="0" xfId="2" applyFont="1"/>
    <xf numFmtId="9" fontId="0" fillId="0" borderId="0" xfId="2" applyFont="1"/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  <xf numFmtId="9" fontId="4" fillId="2" borderId="1" xfId="2" applyFont="1" applyFill="1" applyBorder="1"/>
    <xf numFmtId="0" fontId="4" fillId="2" borderId="1" xfId="0" applyFont="1" applyFill="1" applyBorder="1"/>
    <xf numFmtId="0" fontId="0" fillId="3" borderId="0" xfId="0" applyFill="1" applyBorder="1"/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indicadores!$A$3:$A$14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indicadores!$F$3:$F$14</c:f>
              <c:numCache>
                <c:formatCode>General</c:formatCode>
                <c:ptCount val="12"/>
                <c:pt idx="0">
                  <c:v>0</c:v>
                </c:pt>
                <c:pt idx="1">
                  <c:v>18000</c:v>
                </c:pt>
                <c:pt idx="2">
                  <c:v>31639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27648</c:v>
                </c:pt>
                <c:pt idx="7">
                  <c:v>0</c:v>
                </c:pt>
                <c:pt idx="8">
                  <c:v>0</c:v>
                </c:pt>
                <c:pt idx="9">
                  <c:v>22657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0-4778-91FC-A6A03199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79944"/>
        <c:axId val="325177976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DF0A34A-4E32-48F7-B9E8-CEF8ACC7CF7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80-4778-91FC-A6A03199FF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DDB873-A3DC-49EA-B880-0DF578D248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80-4778-91FC-A6A03199FF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855152-3539-4526-9FBA-A5B0527995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80-4778-91FC-A6A03199FF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9445F8-1B6C-4EC7-9E21-92E51750139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880-4778-91FC-A6A03199FF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660B06-91C2-4307-BAF3-DE02776CC9F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880-4778-91FC-A6A03199FF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E66512-5DBB-4AEF-9F25-2459D4B3F3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880-4778-91FC-A6A03199FF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2AF7F1-F931-4E5D-959B-5958E12FBD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880-4778-91FC-A6A03199FF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A44C29-1027-415F-8B6D-69112023282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880-4778-91FC-A6A03199FF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32E1CD-34CD-4B5B-B540-2B1964CD26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880-4778-91FC-A6A03199FF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241E756-D928-41EA-BAED-985F79D21FA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880-4778-91FC-A6A03199FF5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EE13CC-3E31-4C9E-98FB-11A42286EA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880-4778-91FC-A6A03199FF5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3EE8B6-2A91-483A-94BA-66A1E2CF513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880-4778-91FC-A6A03199FF5F}"/>
                </c:ext>
              </c:extLst>
            </c:dLbl>
            <c:spPr>
              <a:solidFill>
                <a:schemeClr val="bg2">
                  <a:lumMod val="2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indicadores!$E$3:$E$14</c:f>
              <c:numCache>
                <c:formatCode>General</c:formatCode>
                <c:ptCount val="12"/>
                <c:pt idx="0">
                  <c:v>56123</c:v>
                </c:pt>
                <c:pt idx="1">
                  <c:v>0</c:v>
                </c:pt>
                <c:pt idx="2">
                  <c:v>0</c:v>
                </c:pt>
                <c:pt idx="3">
                  <c:v>44159</c:v>
                </c:pt>
                <c:pt idx="4">
                  <c:v>21360</c:v>
                </c:pt>
                <c:pt idx="5">
                  <c:v>28410</c:v>
                </c:pt>
                <c:pt idx="6">
                  <c:v>0</c:v>
                </c:pt>
                <c:pt idx="7">
                  <c:v>32000</c:v>
                </c:pt>
                <c:pt idx="8">
                  <c:v>27325</c:v>
                </c:pt>
                <c:pt idx="9">
                  <c:v>0</c:v>
                </c:pt>
                <c:pt idx="10">
                  <c:v>29846</c:v>
                </c:pt>
                <c:pt idx="11">
                  <c:v>36000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indicadores!$D$3:$D$14</c15:f>
                <c15:dlblRangeCache>
                  <c:ptCount val="12"/>
                  <c:pt idx="0">
                    <c:v>45%</c:v>
                  </c:pt>
                  <c:pt idx="1">
                    <c:v>-24%</c:v>
                  </c:pt>
                  <c:pt idx="2">
                    <c:v>-30%</c:v>
                  </c:pt>
                  <c:pt idx="3">
                    <c:v>49%</c:v>
                  </c:pt>
                  <c:pt idx="4">
                    <c:v>10%</c:v>
                  </c:pt>
                  <c:pt idx="5">
                    <c:v>51%</c:v>
                  </c:pt>
                  <c:pt idx="6">
                    <c:v>-10%</c:v>
                  </c:pt>
                  <c:pt idx="7">
                    <c:v>100%</c:v>
                  </c:pt>
                  <c:pt idx="8">
                    <c:v>82%</c:v>
                  </c:pt>
                  <c:pt idx="9">
                    <c:v>-24%</c:v>
                  </c:pt>
                  <c:pt idx="10">
                    <c:v>23%</c:v>
                  </c:pt>
                  <c:pt idx="1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880-4778-91FC-A6A03199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60448"/>
        <c:axId val="320435168"/>
      </c:barChart>
      <c:catAx>
        <c:axId val="3251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177976"/>
        <c:crosses val="autoZero"/>
        <c:auto val="1"/>
        <c:lblAlgn val="ctr"/>
        <c:lblOffset val="100"/>
        <c:noMultiLvlLbl val="0"/>
      </c:catAx>
      <c:valAx>
        <c:axId val="325177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5179944"/>
        <c:crosses val="autoZero"/>
        <c:crossBetween val="between"/>
      </c:valAx>
      <c:valAx>
        <c:axId val="320435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460448"/>
        <c:crosses val="max"/>
        <c:crossBetween val="between"/>
      </c:valAx>
      <c:catAx>
        <c:axId val="884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5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indicadores!$A$3:$A$14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indicadores!$F$3:$F$14</c:f>
              <c:numCache>
                <c:formatCode>General</c:formatCode>
                <c:ptCount val="12"/>
                <c:pt idx="0">
                  <c:v>0</c:v>
                </c:pt>
                <c:pt idx="1">
                  <c:v>18000</c:v>
                </c:pt>
                <c:pt idx="2">
                  <c:v>31639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27648</c:v>
                </c:pt>
                <c:pt idx="7">
                  <c:v>0</c:v>
                </c:pt>
                <c:pt idx="8">
                  <c:v>0</c:v>
                </c:pt>
                <c:pt idx="9">
                  <c:v>22657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D06-94A0-E8F9AA83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79944"/>
        <c:axId val="325177976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C51116C-644D-44D5-BECF-050D2DAECF1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6B-4D06-94A0-E8F9AA83A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E01C3-0298-4044-B201-AE12FB9A3F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6B-4D06-94A0-E8F9AA83A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32B95B-EAB1-4C3E-82CF-422D2F0F3E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6B-4D06-94A0-E8F9AA83A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FAB40E-4BE0-4CA8-859B-C7C39B81A8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6B-4D06-94A0-E8F9AA83AC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368635-9305-454D-940E-A4E7AA5428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6B-4D06-94A0-E8F9AA83AC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A58B29-C1F0-413E-87FE-B2C57F07AC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76B-4D06-94A0-E8F9AA83AC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8551F8-BB0E-45AC-BC99-97393C0F82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6B-4D06-94A0-E8F9AA83AC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F967DB-5D57-4EBB-95EC-EC300DBCE7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76B-4D06-94A0-E8F9AA83AC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5C6450-A822-4BB5-A1F5-6F6CF2E6A49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76B-4D06-94A0-E8F9AA83AC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372371-A3DF-486A-9E52-DF16F743395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76B-4D06-94A0-E8F9AA83AC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3C3F8F-0A2F-41D8-B37C-9D0E34F469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76B-4D06-94A0-E8F9AA83AC9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29CE552-0A66-4EAD-B90F-251037DBAC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76B-4D06-94A0-E8F9AA83AC94}"/>
                </c:ext>
              </c:extLst>
            </c:dLbl>
            <c:spPr>
              <a:solidFill>
                <a:schemeClr val="bg2">
                  <a:lumMod val="2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indicadores!$E$3:$E$14</c:f>
              <c:numCache>
                <c:formatCode>General</c:formatCode>
                <c:ptCount val="12"/>
                <c:pt idx="0">
                  <c:v>56123</c:v>
                </c:pt>
                <c:pt idx="1">
                  <c:v>0</c:v>
                </c:pt>
                <c:pt idx="2">
                  <c:v>0</c:v>
                </c:pt>
                <c:pt idx="3">
                  <c:v>44159</c:v>
                </c:pt>
                <c:pt idx="4">
                  <c:v>21360</c:v>
                </c:pt>
                <c:pt idx="5">
                  <c:v>28410</c:v>
                </c:pt>
                <c:pt idx="6">
                  <c:v>0</c:v>
                </c:pt>
                <c:pt idx="7">
                  <c:v>32000</c:v>
                </c:pt>
                <c:pt idx="8">
                  <c:v>27325</c:v>
                </c:pt>
                <c:pt idx="9">
                  <c:v>0</c:v>
                </c:pt>
                <c:pt idx="10">
                  <c:v>29846</c:v>
                </c:pt>
                <c:pt idx="11">
                  <c:v>36000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indicadores!$D$3:$D$14</c15:f>
                <c15:dlblRangeCache>
                  <c:ptCount val="12"/>
                  <c:pt idx="0">
                    <c:v>45%</c:v>
                  </c:pt>
                  <c:pt idx="1">
                    <c:v>-24%</c:v>
                  </c:pt>
                  <c:pt idx="2">
                    <c:v>-30%</c:v>
                  </c:pt>
                  <c:pt idx="3">
                    <c:v>49%</c:v>
                  </c:pt>
                  <c:pt idx="4">
                    <c:v>10%</c:v>
                  </c:pt>
                  <c:pt idx="5">
                    <c:v>51%</c:v>
                  </c:pt>
                  <c:pt idx="6">
                    <c:v>-10%</c:v>
                  </c:pt>
                  <c:pt idx="7">
                    <c:v>100%</c:v>
                  </c:pt>
                  <c:pt idx="8">
                    <c:v>82%</c:v>
                  </c:pt>
                  <c:pt idx="9">
                    <c:v>-24%</c:v>
                  </c:pt>
                  <c:pt idx="10">
                    <c:v>23%</c:v>
                  </c:pt>
                  <c:pt idx="1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076B-4D06-94A0-E8F9AA83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60448"/>
        <c:axId val="320435168"/>
      </c:barChart>
      <c:catAx>
        <c:axId val="3251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177976"/>
        <c:crosses val="autoZero"/>
        <c:auto val="1"/>
        <c:lblAlgn val="ctr"/>
        <c:lblOffset val="100"/>
        <c:noMultiLvlLbl val="0"/>
      </c:catAx>
      <c:valAx>
        <c:axId val="325177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5179944"/>
        <c:crosses val="autoZero"/>
        <c:crossBetween val="between"/>
      </c:valAx>
      <c:valAx>
        <c:axId val="320435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460448"/>
        <c:crosses val="max"/>
        <c:crossBetween val="between"/>
      </c:valAx>
      <c:catAx>
        <c:axId val="884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2</xdr:row>
      <xdr:rowOff>14287</xdr:rowOff>
    </xdr:from>
    <xdr:to>
      <xdr:col>16</xdr:col>
      <xdr:colOff>152399</xdr:colOff>
      <xdr:row>13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29D089-423C-4952-99C1-9F01E58F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19</xdr:col>
      <xdr:colOff>85725</xdr:colOff>
      <xdr:row>31</xdr:row>
      <xdr:rowOff>52388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31D63-473E-4362-B677-919F8A161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F5C-AFB8-4294-81E8-5B83F0D2E889}">
  <sheetPr>
    <tabColor rgb="FF92D050"/>
  </sheetPr>
  <dimension ref="A1"/>
  <sheetViews>
    <sheetView workbookViewId="0">
      <selection activeCell="I34" sqref="I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47FB-CAC8-4805-BE4E-8B95B70A1D2F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828B-5C8E-4745-92E9-EF09461D87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19F6-BF0D-4A19-8E97-DD1736690B54}">
  <sheetPr>
    <tabColor rgb="FFFFFF00"/>
  </sheetPr>
  <dimension ref="A1"/>
  <sheetViews>
    <sheetView workbookViewId="0">
      <selection activeCell="O29" sqref="O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25C2-08F2-4C33-8562-06CB74FF4CC2}">
  <dimension ref="A1:P22"/>
  <sheetViews>
    <sheetView tabSelected="1" topLeftCell="A6" workbookViewId="0">
      <selection activeCell="C3" sqref="C3"/>
    </sheetView>
  </sheetViews>
  <sheetFormatPr defaultRowHeight="15" x14ac:dyDescent="0.25"/>
  <cols>
    <col min="1" max="1" width="21.7109375" bestFit="1" customWidth="1"/>
    <col min="2" max="3" width="29" bestFit="1" customWidth="1"/>
    <col min="4" max="4" width="28.5703125" style="8" bestFit="1" customWidth="1"/>
    <col min="5" max="5" width="27.5703125" bestFit="1" customWidth="1"/>
    <col min="6" max="6" width="21.7109375" style="5" bestFit="1" customWidth="1"/>
    <col min="7" max="9" width="21.7109375" bestFit="1" customWidth="1"/>
  </cols>
  <sheetData>
    <row r="1" spans="1:16" ht="31.5" x14ac:dyDescent="0.5">
      <c r="A1" s="2"/>
      <c r="B1" s="2"/>
      <c r="C1" s="2"/>
      <c r="D1" s="6" t="s">
        <v>18</v>
      </c>
      <c r="E1" s="2" t="s">
        <v>19</v>
      </c>
      <c r="F1" s="4" t="s">
        <v>20</v>
      </c>
      <c r="G1" s="2"/>
      <c r="H1" s="2"/>
      <c r="I1" s="2"/>
      <c r="L1" s="1" t="s">
        <v>14</v>
      </c>
      <c r="M1" s="1"/>
      <c r="N1" s="1"/>
      <c r="O1" s="1"/>
      <c r="P1" s="1"/>
    </row>
    <row r="2" spans="1:16" ht="31.5" x14ac:dyDescent="0.5">
      <c r="A2" s="2"/>
      <c r="B2" s="2">
        <v>2020</v>
      </c>
      <c r="C2" s="2">
        <v>2021</v>
      </c>
      <c r="D2" s="6" t="s">
        <v>15</v>
      </c>
      <c r="E2" s="9" t="s">
        <v>16</v>
      </c>
      <c r="F2" s="10" t="s">
        <v>17</v>
      </c>
      <c r="G2" s="2"/>
      <c r="H2" s="2"/>
      <c r="I2" s="2"/>
    </row>
    <row r="3" spans="1:16" ht="31.5" x14ac:dyDescent="0.5">
      <c r="A3" s="2" t="s">
        <v>2</v>
      </c>
      <c r="B3" s="3">
        <v>38638</v>
      </c>
      <c r="C3" s="3">
        <v>56123</v>
      </c>
      <c r="D3" s="7">
        <f>C3/B3-1</f>
        <v>0.45253377504011594</v>
      </c>
      <c r="E3" s="11">
        <f>IF(D3&gt;0,C3,0)</f>
        <v>56123</v>
      </c>
      <c r="F3" s="11">
        <f>IF(D3&lt;0,C3,0)</f>
        <v>0</v>
      </c>
      <c r="G3" s="2"/>
      <c r="H3" s="2"/>
      <c r="I3" s="2"/>
    </row>
    <row r="4" spans="1:16" ht="31.5" x14ac:dyDescent="0.5">
      <c r="A4" s="2" t="s">
        <v>3</v>
      </c>
      <c r="B4" s="3">
        <v>23562</v>
      </c>
      <c r="C4" s="3">
        <v>18000</v>
      </c>
      <c r="D4" s="7">
        <f t="shared" ref="D4:D14" si="0">C4/B4-1</f>
        <v>-0.23605805958747139</v>
      </c>
      <c r="E4" s="11">
        <f t="shared" ref="E4:E14" si="1">IF(D4&gt;0,C4,0)</f>
        <v>0</v>
      </c>
      <c r="F4" s="11">
        <f t="shared" ref="F4:F14" si="2">IF(D4&lt;0,C4,0)</f>
        <v>18000</v>
      </c>
      <c r="G4" s="2"/>
      <c r="H4" s="2"/>
      <c r="I4" s="2"/>
    </row>
    <row r="5" spans="1:16" ht="31.5" x14ac:dyDescent="0.5">
      <c r="A5" s="2" t="s">
        <v>4</v>
      </c>
      <c r="B5" s="3">
        <v>45320</v>
      </c>
      <c r="C5" s="3">
        <v>31639</v>
      </c>
      <c r="D5" s="7">
        <f t="shared" si="0"/>
        <v>-0.30187555163283319</v>
      </c>
      <c r="E5" s="11">
        <f t="shared" si="1"/>
        <v>0</v>
      </c>
      <c r="F5" s="11">
        <f t="shared" si="2"/>
        <v>31639</v>
      </c>
      <c r="G5" s="2"/>
      <c r="H5" s="2"/>
      <c r="I5" s="2"/>
    </row>
    <row r="6" spans="1:16" ht="31.5" x14ac:dyDescent="0.5">
      <c r="A6" s="2" t="s">
        <v>5</v>
      </c>
      <c r="B6" s="3">
        <v>29600</v>
      </c>
      <c r="C6" s="3">
        <v>44159</v>
      </c>
      <c r="D6" s="7">
        <f t="shared" si="0"/>
        <v>0.49185810810810815</v>
      </c>
      <c r="E6" s="11">
        <f t="shared" si="1"/>
        <v>44159</v>
      </c>
      <c r="F6" s="11">
        <f t="shared" si="2"/>
        <v>0</v>
      </c>
      <c r="G6" s="2"/>
      <c r="H6" s="2"/>
      <c r="I6" s="2"/>
    </row>
    <row r="7" spans="1:16" ht="31.5" x14ac:dyDescent="0.5">
      <c r="A7" s="2" t="s">
        <v>6</v>
      </c>
      <c r="B7" s="3">
        <v>19400</v>
      </c>
      <c r="C7" s="3">
        <v>21360</v>
      </c>
      <c r="D7" s="7">
        <f t="shared" si="0"/>
        <v>0.10103092783505163</v>
      </c>
      <c r="E7" s="11">
        <f t="shared" si="1"/>
        <v>21360</v>
      </c>
      <c r="F7" s="11">
        <f t="shared" si="2"/>
        <v>0</v>
      </c>
      <c r="G7" s="2"/>
      <c r="H7" s="2"/>
      <c r="I7" s="2"/>
    </row>
    <row r="8" spans="1:16" ht="31.5" x14ac:dyDescent="0.5">
      <c r="A8" s="2" t="s">
        <v>7</v>
      </c>
      <c r="B8" s="3">
        <v>18875</v>
      </c>
      <c r="C8" s="3">
        <v>28410</v>
      </c>
      <c r="D8" s="7">
        <f t="shared" si="0"/>
        <v>0.50516556291390735</v>
      </c>
      <c r="E8" s="11">
        <f t="shared" si="1"/>
        <v>28410</v>
      </c>
      <c r="F8" s="11">
        <f t="shared" si="2"/>
        <v>0</v>
      </c>
      <c r="G8" s="2"/>
      <c r="H8" s="2"/>
      <c r="I8" s="2"/>
    </row>
    <row r="9" spans="1:16" ht="31.5" x14ac:dyDescent="0.5">
      <c r="A9" s="2" t="s">
        <v>8</v>
      </c>
      <c r="B9" s="3">
        <v>30690</v>
      </c>
      <c r="C9" s="3">
        <v>27648</v>
      </c>
      <c r="D9" s="7">
        <f t="shared" si="0"/>
        <v>-9.9120234604105573E-2</v>
      </c>
      <c r="E9" s="11">
        <f t="shared" si="1"/>
        <v>0</v>
      </c>
      <c r="F9" s="11">
        <f t="shared" si="2"/>
        <v>27648</v>
      </c>
      <c r="G9" s="2"/>
      <c r="H9" s="2"/>
      <c r="I9" s="2"/>
    </row>
    <row r="10" spans="1:16" ht="31.5" x14ac:dyDescent="0.5">
      <c r="A10" s="2" t="s">
        <v>9</v>
      </c>
      <c r="B10" s="3">
        <v>16000</v>
      </c>
      <c r="C10" s="3">
        <v>32000</v>
      </c>
      <c r="D10" s="7">
        <f t="shared" si="0"/>
        <v>1</v>
      </c>
      <c r="E10" s="11">
        <f t="shared" si="1"/>
        <v>32000</v>
      </c>
      <c r="F10" s="11">
        <f t="shared" si="2"/>
        <v>0</v>
      </c>
      <c r="G10" s="2"/>
      <c r="H10" s="2"/>
      <c r="I10" s="2"/>
    </row>
    <row r="11" spans="1:16" ht="31.5" x14ac:dyDescent="0.5">
      <c r="A11" s="2" t="s">
        <v>10</v>
      </c>
      <c r="B11" s="3">
        <v>15035</v>
      </c>
      <c r="C11" s="3">
        <v>27325</v>
      </c>
      <c r="D11" s="7">
        <f t="shared" si="0"/>
        <v>0.81742600598603254</v>
      </c>
      <c r="E11" s="11">
        <f t="shared" si="1"/>
        <v>27325</v>
      </c>
      <c r="F11" s="11">
        <f t="shared" si="2"/>
        <v>0</v>
      </c>
      <c r="G11" s="2"/>
      <c r="H11" s="2"/>
      <c r="I11" s="2"/>
    </row>
    <row r="12" spans="1:16" ht="31.5" x14ac:dyDescent="0.5">
      <c r="A12" s="2" t="s">
        <v>11</v>
      </c>
      <c r="B12" s="3">
        <v>30000</v>
      </c>
      <c r="C12" s="3">
        <v>22657</v>
      </c>
      <c r="D12" s="7">
        <f t="shared" si="0"/>
        <v>-0.24476666666666669</v>
      </c>
      <c r="E12" s="11">
        <f t="shared" si="1"/>
        <v>0</v>
      </c>
      <c r="F12" s="11">
        <f t="shared" si="2"/>
        <v>22657</v>
      </c>
      <c r="G12" s="2"/>
      <c r="H12" s="2"/>
      <c r="I12" s="2"/>
    </row>
    <row r="13" spans="1:16" ht="31.5" x14ac:dyDescent="0.5">
      <c r="A13" s="2" t="s">
        <v>12</v>
      </c>
      <c r="B13" s="3">
        <v>24231</v>
      </c>
      <c r="C13" s="3">
        <v>29846</v>
      </c>
      <c r="D13" s="7">
        <f t="shared" si="0"/>
        <v>0.23172795179728456</v>
      </c>
      <c r="E13" s="11">
        <f t="shared" si="1"/>
        <v>29846</v>
      </c>
      <c r="F13" s="11">
        <f t="shared" si="2"/>
        <v>0</v>
      </c>
      <c r="G13" s="2"/>
      <c r="H13" s="2"/>
      <c r="I13" s="2"/>
    </row>
    <row r="14" spans="1:16" ht="31.5" x14ac:dyDescent="0.5">
      <c r="A14" s="2" t="s">
        <v>13</v>
      </c>
      <c r="B14" s="3">
        <v>35852</v>
      </c>
      <c r="C14" s="3">
        <v>36000</v>
      </c>
      <c r="D14" s="7">
        <f t="shared" si="0"/>
        <v>4.1280821153630853E-3</v>
      </c>
      <c r="E14" s="11">
        <f t="shared" si="1"/>
        <v>36000</v>
      </c>
      <c r="F14" s="11">
        <f t="shared" si="2"/>
        <v>0</v>
      </c>
      <c r="G14" s="2"/>
      <c r="H14" s="2"/>
      <c r="I14" s="2"/>
    </row>
    <row r="15" spans="1:16" ht="31.5" x14ac:dyDescent="0.5">
      <c r="A15" s="2"/>
      <c r="B15" s="2"/>
      <c r="C15" s="2"/>
      <c r="D15" s="6"/>
      <c r="E15" s="2"/>
      <c r="F15" s="4"/>
      <c r="G15" s="2"/>
      <c r="H15" s="2"/>
      <c r="I15" s="2"/>
    </row>
    <row r="16" spans="1:16" ht="31.5" x14ac:dyDescent="0.5">
      <c r="A16" s="2"/>
      <c r="B16" s="3"/>
      <c r="C16" s="3"/>
      <c r="D16" s="6"/>
      <c r="E16" s="2"/>
      <c r="F16" s="4"/>
      <c r="G16" s="2"/>
      <c r="H16" s="2"/>
      <c r="I16" s="2"/>
    </row>
    <row r="17" spans="1:9" ht="31.5" x14ac:dyDescent="0.5">
      <c r="A17" s="2"/>
      <c r="B17" s="3"/>
      <c r="C17" s="3"/>
      <c r="D17" s="6"/>
      <c r="E17" s="2"/>
      <c r="F17" s="4"/>
      <c r="G17" s="2"/>
      <c r="H17" s="2"/>
      <c r="I17" s="2"/>
    </row>
    <row r="18" spans="1:9" ht="31.5" x14ac:dyDescent="0.5">
      <c r="B18" s="3"/>
      <c r="C18" s="3"/>
      <c r="D18" s="6"/>
    </row>
    <row r="19" spans="1:9" ht="31.5" x14ac:dyDescent="0.5">
      <c r="B19" s="3"/>
      <c r="C19" s="3"/>
      <c r="D19" s="6" t="s">
        <v>21</v>
      </c>
    </row>
    <row r="20" spans="1:9" ht="31.5" x14ac:dyDescent="0.5">
      <c r="B20" s="3"/>
      <c r="C20" s="3"/>
      <c r="D20" s="6"/>
    </row>
    <row r="21" spans="1:9" ht="31.5" x14ac:dyDescent="0.5">
      <c r="B21" s="3"/>
      <c r="C21" s="3"/>
      <c r="D21" s="6"/>
    </row>
    <row r="22" spans="1:9" ht="31.5" x14ac:dyDescent="0.5">
      <c r="B22" s="3"/>
      <c r="C22" s="3"/>
      <c r="D22" s="6"/>
    </row>
  </sheetData>
  <phoneticPr fontId="2" type="noConversion"/>
  <conditionalFormatting sqref="D3:D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{FE0B27E3-9FA2-4950-BE58-05258B407057}</x14:id>
        </ext>
      </extLst>
    </cfRule>
    <cfRule type="expression" dxfId="0" priority="2">
      <formula>"&lt;0"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0B27E3-9FA2-4950-BE58-05258B407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4AD-F25C-4538-A181-3FC68BD46711}">
  <dimension ref="A1"/>
  <sheetViews>
    <sheetView workbookViewId="0">
      <selection activeCell="X16" sqref="X16"/>
    </sheetView>
  </sheetViews>
  <sheetFormatPr defaultRowHeight="15" x14ac:dyDescent="0.25"/>
  <cols>
    <col min="1" max="16384" width="9.140625" style="12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Entradas-&gt;</vt:lpstr>
      <vt:lpstr>cad_clientes</vt:lpstr>
      <vt:lpstr>cad_fornecedor</vt:lpstr>
      <vt:lpstr>saídas-&gt;</vt:lpstr>
      <vt:lpstr>indicadores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</dc:creator>
  <cp:lastModifiedBy>Oliveira</cp:lastModifiedBy>
  <dcterms:created xsi:type="dcterms:W3CDTF">2021-04-30T22:22:20Z</dcterms:created>
  <dcterms:modified xsi:type="dcterms:W3CDTF">2021-04-30T23:54:03Z</dcterms:modified>
</cp:coreProperties>
</file>